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340" firstSheet="5" activeTab="11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  <sheet name="Oktober 18" sheetId="10" r:id="rId10"/>
    <sheet name="November " sheetId="11" r:id="rId11"/>
    <sheet name="Desember " sheetId="12" r:id="rId12"/>
  </sheets>
  <externalReferences>
    <externalReference r:id="rId13"/>
    <externalReference r:id="rId14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1" hidden="1">'Desember '!$A$9:$M$432</definedName>
    <definedName name="_xlnm._FilterDatabase" localSheetId="1" hidden="1">'Februari 18'!$A$9:$M$611</definedName>
    <definedName name="_xlnm._FilterDatabase" localSheetId="0" hidden="1">'Januari 18'!$A$9:$O$442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10" hidden="1">'November '!$A$9:$M$666</definedName>
    <definedName name="_xlnm._FilterDatabase" localSheetId="9" hidden="1">'Oktober 18'!$A$9:$M$587</definedName>
    <definedName name="_xlnm._FilterDatabase" localSheetId="8" hidden="1">'September 18'!$A$9:$M$603</definedName>
    <definedName name="_xlnm.Print_Area" localSheetId="7">'Agustus 18'!$A$1:$J$676</definedName>
    <definedName name="_xlnm.Print_Area" localSheetId="3">'April 18'!$A$1:$K$463</definedName>
    <definedName name="_xlnm.Print_Area" localSheetId="11">'Desember '!$A$1:$J$439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10">'November '!$A$1:$J$673</definedName>
    <definedName name="_xlnm.Print_Area" localSheetId="9">'Oktober 18'!$A$1:$J$597</definedName>
    <definedName name="_xlnm.Print_Area" localSheetId="8">'September 18'!$A$1:$J$610</definedName>
  </definedNames>
  <calcPr calcId="144525"/>
</workbook>
</file>

<file path=xl/calcChain.xml><?xml version="1.0" encoding="utf-8"?>
<calcChain xmlns="http://schemas.openxmlformats.org/spreadsheetml/2006/main">
  <c r="I422" i="12" l="1"/>
  <c r="L429" i="12" l="1"/>
  <c r="L428" i="12" l="1"/>
  <c r="L427" i="12"/>
  <c r="H430" i="12" l="1"/>
  <c r="L426" i="12" l="1"/>
  <c r="L425" i="12"/>
  <c r="L424" i="12"/>
  <c r="L423" i="12"/>
  <c r="L422" i="12" l="1"/>
  <c r="L421" i="12" l="1"/>
  <c r="L420" i="12"/>
  <c r="L419" i="12"/>
  <c r="L418" i="12"/>
  <c r="L322" i="12" l="1"/>
  <c r="L321" i="12" l="1"/>
  <c r="L320" i="12"/>
  <c r="L319" i="12"/>
  <c r="L318" i="12"/>
  <c r="L264" i="12" l="1"/>
  <c r="L184" i="12" l="1"/>
  <c r="L183" i="12" l="1"/>
  <c r="L182" i="12"/>
  <c r="L181" i="12"/>
  <c r="L180" i="12"/>
  <c r="L179" i="12"/>
  <c r="L178" i="12"/>
  <c r="L177" i="12"/>
  <c r="L176" i="12"/>
  <c r="L77" i="12" l="1"/>
  <c r="L76" i="12"/>
  <c r="L75" i="12"/>
  <c r="L74" i="12" l="1"/>
  <c r="L73" i="12"/>
  <c r="L72" i="12"/>
  <c r="L58" i="12"/>
  <c r="L57" i="12"/>
  <c r="L56" i="12"/>
  <c r="I430" i="12" l="1"/>
  <c r="A6" i="12"/>
  <c r="I664" i="11" l="1"/>
  <c r="H664" i="11" l="1"/>
  <c r="L660" i="11"/>
  <c r="L659" i="11"/>
  <c r="L658" i="11"/>
  <c r="L657" i="11"/>
  <c r="L656" i="11" l="1"/>
  <c r="L655" i="11"/>
  <c r="L654" i="11"/>
  <c r="L639" i="11" l="1"/>
  <c r="L638" i="11"/>
  <c r="L637" i="11"/>
  <c r="L635" i="11" l="1"/>
  <c r="L581" i="11" l="1"/>
  <c r="L580" i="11" l="1"/>
  <c r="L579" i="11"/>
  <c r="L578" i="11"/>
  <c r="L577" i="11"/>
  <c r="L411" i="11" l="1"/>
  <c r="L410" i="11" l="1"/>
  <c r="L409" i="11"/>
  <c r="L408" i="11"/>
  <c r="L407" i="11"/>
  <c r="L406" i="11"/>
  <c r="L405" i="11"/>
  <c r="L375" i="11"/>
  <c r="L374" i="11"/>
  <c r="L373" i="11"/>
  <c r="L290" i="11" l="1"/>
  <c r="L289" i="11"/>
  <c r="L288" i="11"/>
  <c r="L287" i="11"/>
  <c r="L286" i="11"/>
  <c r="L217" i="11"/>
  <c r="L216" i="11"/>
  <c r="L215" i="11"/>
  <c r="L92" i="11"/>
  <c r="L91" i="11" l="1"/>
  <c r="L90" i="11"/>
  <c r="L89" i="11"/>
  <c r="L88" i="11"/>
  <c r="L87" i="11"/>
  <c r="L587" i="10"/>
  <c r="L586" i="10"/>
  <c r="L580" i="10"/>
  <c r="L581" i="10"/>
  <c r="L582" i="10"/>
  <c r="L583" i="10"/>
  <c r="L584" i="10"/>
  <c r="L585" i="10"/>
  <c r="A6" i="11"/>
  <c r="I588" i="10" l="1"/>
  <c r="H588" i="10"/>
  <c r="A6" i="10" l="1"/>
  <c r="L509" i="10" l="1"/>
  <c r="L508" i="10"/>
  <c r="L507" i="10"/>
  <c r="L506" i="10"/>
  <c r="L505" i="10"/>
  <c r="L504" i="10"/>
  <c r="L306" i="10" l="1"/>
  <c r="L305" i="10"/>
  <c r="L304" i="10"/>
  <c r="L298" i="10" l="1"/>
  <c r="L297" i="10"/>
  <c r="L296" i="10"/>
  <c r="L295" i="10"/>
  <c r="L275" i="10" l="1"/>
  <c r="L274" i="10"/>
  <c r="L273" i="10"/>
  <c r="L272" i="10"/>
  <c r="L271" i="10"/>
  <c r="L270" i="10"/>
  <c r="L269" i="10"/>
  <c r="L221" i="10" l="1"/>
  <c r="L220" i="10"/>
  <c r="L146" i="10" l="1"/>
  <c r="L145" i="10"/>
  <c r="L144" i="10"/>
  <c r="L143" i="10"/>
  <c r="L142" i="10"/>
  <c r="L141" i="10"/>
  <c r="L140" i="10"/>
  <c r="L139" i="10"/>
  <c r="L599" i="9" l="1"/>
  <c r="L600" i="9"/>
  <c r="L539" i="9" l="1"/>
  <c r="L538" i="9" l="1"/>
  <c r="L537" i="9" l="1"/>
  <c r="L536" i="9"/>
  <c r="L535" i="9"/>
  <c r="L488" i="9" l="1"/>
  <c r="L487" i="9"/>
  <c r="L486" i="9"/>
  <c r="L485" i="9"/>
  <c r="L484" i="9"/>
  <c r="L483" i="9"/>
  <c r="L482" i="9"/>
  <c r="L481" i="9"/>
  <c r="L358" i="9" l="1"/>
  <c r="L391" i="9"/>
  <c r="L390" i="9"/>
  <c r="L389" i="9"/>
  <c r="L388" i="9"/>
  <c r="L387" i="9"/>
  <c r="L290" i="9" l="1"/>
  <c r="L289" i="9"/>
  <c r="L244" i="9" l="1"/>
  <c r="L243" i="9"/>
  <c r="L242" i="9"/>
  <c r="L241" i="9"/>
  <c r="L240" i="9"/>
  <c r="L239" i="9"/>
  <c r="L238" i="9"/>
  <c r="L188" i="9" l="1"/>
  <c r="L187" i="9"/>
  <c r="I601" i="9" l="1"/>
  <c r="H601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10" i="9" l="1"/>
  <c r="J601" i="9" s="1"/>
  <c r="J10" i="10" s="1"/>
  <c r="J588" i="10" s="1"/>
  <c r="J10" i="11" s="1"/>
  <c r="J33" i="8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J11" i="11" l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97" i="11" s="1"/>
  <c r="J598" i="11" s="1"/>
  <c r="J599" i="11" s="1"/>
  <c r="J600" i="11" s="1"/>
  <c r="J601" i="11" s="1"/>
  <c r="J602" i="11" s="1"/>
  <c r="J603" i="11" s="1"/>
  <c r="J604" i="11" s="1"/>
  <c r="J605" i="11" s="1"/>
  <c r="J606" i="11" s="1"/>
  <c r="J607" i="11" s="1"/>
  <c r="J608" i="11" s="1"/>
  <c r="J609" i="11" s="1"/>
  <c r="J610" i="11" s="1"/>
  <c r="J611" i="11" s="1"/>
  <c r="J612" i="11" s="1"/>
  <c r="J613" i="11" s="1"/>
  <c r="J614" i="11" s="1"/>
  <c r="J615" i="11" s="1"/>
  <c r="J616" i="11" s="1"/>
  <c r="J617" i="11" s="1"/>
  <c r="J618" i="11" s="1"/>
  <c r="J619" i="11" s="1"/>
  <c r="J620" i="11" s="1"/>
  <c r="J621" i="11" s="1"/>
  <c r="J622" i="11" s="1"/>
  <c r="J623" i="11" s="1"/>
  <c r="J624" i="11" s="1"/>
  <c r="J625" i="11" s="1"/>
  <c r="J626" i="11" s="1"/>
  <c r="J627" i="11" s="1"/>
  <c r="J628" i="11" s="1"/>
  <c r="J629" i="11" s="1"/>
  <c r="J630" i="11" s="1"/>
  <c r="J631" i="11" s="1"/>
  <c r="J632" i="11" s="1"/>
  <c r="J633" i="11" s="1"/>
  <c r="J634" i="11" s="1"/>
  <c r="J635" i="11" s="1"/>
  <c r="J636" i="11" s="1"/>
  <c r="J637" i="11" s="1"/>
  <c r="J638" i="11" s="1"/>
  <c r="J639" i="11" s="1"/>
  <c r="J640" i="11" s="1"/>
  <c r="J641" i="11" s="1"/>
  <c r="J642" i="11" s="1"/>
  <c r="J643" i="11" s="1"/>
  <c r="J644" i="11" s="1"/>
  <c r="J645" i="11" s="1"/>
  <c r="J646" i="11" s="1"/>
  <c r="J647" i="11" s="1"/>
  <c r="J648" i="11" s="1"/>
  <c r="J649" i="11" s="1"/>
  <c r="J650" i="11" s="1"/>
  <c r="J651" i="11" s="1"/>
  <c r="J652" i="11" s="1"/>
  <c r="J653" i="11" s="1"/>
  <c r="J654" i="11" s="1"/>
  <c r="J655" i="11" s="1"/>
  <c r="J656" i="11" s="1"/>
  <c r="J657" i="11" s="1"/>
  <c r="J658" i="11" s="1"/>
  <c r="J659" i="11" s="1"/>
  <c r="J660" i="11" s="1"/>
  <c r="J661" i="11" s="1"/>
  <c r="J662" i="11" s="1"/>
  <c r="J663" i="11" s="1"/>
  <c r="J11" i="10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K631" i="8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J159" i="10" l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O32" i="6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J664" i="11"/>
  <c r="J10" i="12" s="1"/>
  <c r="J11" i="12" l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 s="1"/>
  <c r="J430" i="12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<sst xmlns="http://schemas.openxmlformats.org/spreadsheetml/2006/main" count="19683" uniqueCount="12608">
  <si>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</si>
  <si>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</si>
  <si>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</si>
  <si>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</si>
  <si>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</si>
  <si>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</si>
  <si>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</si>
  <si>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</si>
  <si>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</si>
  <si>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</si>
  <si>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</si>
  <si>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</si>
  <si>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</si>
  <si>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</si>
  <si>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</si>
  <si>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</si>
  <si>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</si>
  <si>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</si>
  <si>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</si>
  <si>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</si>
  <si>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</si>
  <si>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</si>
  <si>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</si>
  <si>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</si>
  <si>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</si>
  <si>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</si>
  <si>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</si>
  <si>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</si>
  <si>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</si>
  <si>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</si>
  <si>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</si>
  <si>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</si>
  <si>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</si>
  <si>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</si>
  <si>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</si>
  <si>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</si>
  <si>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</si>
  <si>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</si>
  <si>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</si>
  <si>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</si>
  <si>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</si>
  <si>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</si>
  <si>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</si>
  <si>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</si>
  <si>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</si>
  <si>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</si>
  <si>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</si>
  <si>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</si>
  <si>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</si>
  <si>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</si>
  <si>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</si>
  <si>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</si>
  <si>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</si>
  <si>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</si>
  <si>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</si>
  <si>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</si>
  <si>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</si>
  <si>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</si>
  <si>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</si>
  <si>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</si>
  <si>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</si>
  <si>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</si>
  <si>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</si>
  <si>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</si>
  <si>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</si>
  <si>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</si>
  <si>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</si>
  <si>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</si>
  <si>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</si>
  <si>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</si>
  <si>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</si>
  <si>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</si>
  <si>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</si>
  <si>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</si>
  <si>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</si>
  <si>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</si>
  <si>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</si>
  <si>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</si>
  <si>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</si>
  <si>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</si>
  <si>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</si>
  <si>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</si>
  <si>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</si>
  <si>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</si>
  <si>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</si>
  <si>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</si>
  <si>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</si>
  <si>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</si>
  <si>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</si>
  <si>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</si>
  <si>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</si>
  <si>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</si>
  <si>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</si>
  <si>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</si>
  <si>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</si>
  <si>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</si>
  <si>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</si>
  <si>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</si>
  <si>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</si>
  <si>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</si>
  <si>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</si>
  <si>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</si>
  <si>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</si>
  <si>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</si>
  <si>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</si>
  <si>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</si>
  <si>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</si>
  <si>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</si>
  <si>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</si>
  <si>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</si>
  <si>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</si>
  <si>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</si>
  <si>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</si>
  <si>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</si>
  <si>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</si>
  <si>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</si>
  <si>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</si>
  <si>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</si>
  <si>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</si>
  <si>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</si>
  <si>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</si>
  <si>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</si>
  <si>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</si>
  <si>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</si>
  <si>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</si>
  <si>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</si>
  <si>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</si>
  <si>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</si>
  <si>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</si>
  <si>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</si>
  <si>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</si>
  <si>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</si>
  <si>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</si>
  <si>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</si>
  <si>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</si>
  <si>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</si>
  <si>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</si>
  <si>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</si>
  <si>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</si>
  <si>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</si>
  <si>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</si>
  <si>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</si>
  <si>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</si>
  <si>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</si>
  <si>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</si>
  <si>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</si>
  <si>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</si>
  <si>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</si>
  <si>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</si>
  <si>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</si>
  <si>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</si>
  <si>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</si>
  <si>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</si>
  <si>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</si>
  <si>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</si>
  <si>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</si>
  <si>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</si>
  <si>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</si>
  <si>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</si>
  <si>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</si>
  <si>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</si>
  <si>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</si>
  <si>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</si>
  <si>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</si>
  <si>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</si>
  <si>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</si>
  <si>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</si>
  <si>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</si>
  <si>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</si>
  <si>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</si>
  <si>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</si>
  <si>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</si>
  <si>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</si>
  <si>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</si>
  <si>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</si>
  <si>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</si>
  <si>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</si>
  <si>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</si>
  <si>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</si>
  <si>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</si>
  <si>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</si>
  <si>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</si>
  <si>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</si>
  <si>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</si>
  <si>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</si>
  <si>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</si>
  <si>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</si>
  <si>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</si>
  <si>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</si>
  <si>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</si>
  <si>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</si>
  <si>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</si>
  <si>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</si>
  <si>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</si>
  <si>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</si>
  <si>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</si>
  <si>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</si>
  <si>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</si>
  <si>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</si>
  <si>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</si>
  <si>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</si>
  <si>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</si>
  <si>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</si>
  <si>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</si>
  <si>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</si>
  <si>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</si>
  <si>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</si>
  <si>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</si>
  <si>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</si>
  <si>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</si>
  <si>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</si>
  <si>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</si>
  <si>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</si>
  <si>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</si>
  <si>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</si>
  <si>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</si>
  <si>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</si>
  <si>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</si>
  <si>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</si>
  <si>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</si>
  <si>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</si>
  <si>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</si>
  <si>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</si>
  <si>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</si>
  <si>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</si>
  <si>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</si>
  <si>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</si>
  <si>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</si>
  <si>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</si>
  <si>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</si>
  <si>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</si>
  <si>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</si>
  <si>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</si>
  <si>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</si>
  <si>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</si>
  <si>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</si>
  <si>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</si>
  <si>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</si>
  <si>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</si>
  <si>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</si>
  <si>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</si>
  <si>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</si>
  <si>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</si>
  <si>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</si>
  <si>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</si>
  <si>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</si>
  <si>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</si>
  <si>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</si>
  <si>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</si>
  <si>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</si>
  <si>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</si>
  <si>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</si>
  <si>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</si>
  <si>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</si>
  <si>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</si>
  <si>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</si>
  <si>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</si>
  <si>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</si>
  <si>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</si>
  <si>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</si>
  <si>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</si>
  <si>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</si>
  <si>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</si>
  <si>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</si>
  <si>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</si>
  <si>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</si>
  <si>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</si>
  <si>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</si>
  <si>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</si>
  <si>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</si>
  <si>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</si>
  <si>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</si>
  <si>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</si>
  <si>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</si>
  <si>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</si>
  <si>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</si>
  <si>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</si>
  <si>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</si>
  <si>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</si>
  <si>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</si>
  <si>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</si>
  <si>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</si>
  <si>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</si>
  <si>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</si>
  <si>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</si>
  <si>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</si>
  <si>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</si>
  <si>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</si>
  <si>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</si>
  <si>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</si>
  <si>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</si>
  <si>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</si>
  <si>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</si>
  <si>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</si>
  <si>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</si>
  <si>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</si>
  <si>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</si>
  <si>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</si>
  <si>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</si>
  <si>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</si>
  <si>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</si>
  <si>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</si>
  <si>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</si>
  <si>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</si>
  <si>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</si>
  <si>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</si>
  <si>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</si>
  <si>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</si>
  <si>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</si>
  <si>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</si>
  <si>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</si>
  <si>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</si>
  <si>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</si>
  <si>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</si>
  <si>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</si>
  <si>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</si>
  <si>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</si>
  <si>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</si>
  <si>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</si>
  <si>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</si>
  <si>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</si>
  <si>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</si>
  <si>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</si>
  <si>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</si>
  <si>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</si>
  <si>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</si>
  <si>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</si>
  <si>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</si>
  <si>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</si>
  <si>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</si>
  <si>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</si>
  <si>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</si>
  <si>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</si>
  <si>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</si>
  <si>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</si>
  <si>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</si>
  <si>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</si>
  <si>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</si>
  <si>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</si>
  <si>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</si>
  <si>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</si>
  <si>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</si>
  <si>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</si>
  <si>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</si>
  <si>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</si>
  <si>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</si>
  <si>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</si>
  <si>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</si>
  <si>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</si>
  <si>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</si>
  <si>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</si>
  <si>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</si>
  <si>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</si>
  <si>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</si>
  <si>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</si>
  <si>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</si>
  <si>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</si>
  <si>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</si>
  <si>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</si>
  <si>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</si>
  <si>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</si>
  <si>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</si>
  <si>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</si>
  <si>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</si>
  <si>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</si>
  <si>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</si>
  <si>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</si>
  <si>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</si>
  <si>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</si>
  <si>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</si>
  <si>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</si>
  <si>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</si>
  <si>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</si>
  <si>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</si>
  <si>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</si>
  <si>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</si>
  <si>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</si>
  <si>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</si>
  <si>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</si>
  <si>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</si>
  <si>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</si>
  <si>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</si>
  <si>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</si>
  <si>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</si>
  <si>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</si>
  <si>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</si>
  <si>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</si>
  <si>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</si>
  <si>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</si>
  <si>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</si>
  <si>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</si>
  <si>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</si>
  <si>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</si>
  <si>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</si>
  <si>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</si>
  <si>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</si>
  <si>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</si>
  <si>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</si>
  <si>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</si>
  <si>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</si>
  <si>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</si>
  <si>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</si>
  <si>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</si>
  <si>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</si>
  <si>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</si>
  <si>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</si>
  <si>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</si>
  <si>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</si>
  <si>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</si>
  <si>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</si>
  <si>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</si>
  <si>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</si>
  <si>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</si>
  <si>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</si>
  <si>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</si>
  <si>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</si>
  <si>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</si>
  <si>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</si>
  <si>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</si>
  <si>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</si>
  <si>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</si>
  <si>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</si>
  <si>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</si>
  <si>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</si>
  <si>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</si>
  <si>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</si>
  <si>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</si>
  <si>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</si>
  <si>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</si>
  <si>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</si>
  <si>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</si>
  <si>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</si>
  <si>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</si>
  <si>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</si>
  <si>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</si>
  <si>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</si>
  <si>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</si>
  <si>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</si>
  <si>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</si>
  <si>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</si>
  <si>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</si>
  <si>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</si>
  <si>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</si>
  <si>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</si>
  <si>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</si>
  <si>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</si>
  <si>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</si>
  <si>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</si>
  <si>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</si>
  <si>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</si>
  <si>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</si>
  <si>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</si>
  <si>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</si>
  <si>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</si>
  <si>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</si>
  <si>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</si>
  <si>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</si>
  <si>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</si>
  <si>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</si>
  <si>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</si>
  <si>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</si>
  <si>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</si>
  <si>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</si>
  <si>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</si>
  <si>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</si>
  <si>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</si>
  <si>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</si>
  <si>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</si>
  <si>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</si>
  <si>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</si>
  <si>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</si>
  <si>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</si>
  <si>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</si>
  <si>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</si>
  <si>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</si>
  <si>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</si>
  <si>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</si>
  <si>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</si>
  <si>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</si>
  <si>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</si>
  <si>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</si>
  <si>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</si>
  <si>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</si>
  <si>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</si>
  <si>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</si>
  <si>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</si>
  <si>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</si>
  <si>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</si>
  <si>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</si>
  <si>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</si>
  <si>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</si>
  <si>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</si>
  <si>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</si>
  <si>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</si>
  <si>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</si>
  <si>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</si>
  <si>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</si>
  <si>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</si>
  <si>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</si>
  <si>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</si>
  <si>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</si>
  <si>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</si>
  <si>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</si>
  <si>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</si>
  <si>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</si>
  <si>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</si>
  <si>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</si>
  <si>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</si>
  <si>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</si>
  <si>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</si>
  <si>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</si>
  <si>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</si>
  <si>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</si>
  <si>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</si>
  <si>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</si>
  <si>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</si>
  <si>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</si>
  <si>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</si>
  <si>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</si>
  <si>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</si>
  <si>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</si>
  <si>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</si>
  <si>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</si>
  <si>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</si>
  <si>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</si>
  <si>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</si>
  <si>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</si>
  <si>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</si>
  <si>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</si>
  <si>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</si>
  <si>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</si>
  <si>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</si>
  <si>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</si>
  <si>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</si>
  <si>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</si>
  <si>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</si>
  <si>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</si>
  <si>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</si>
  <si>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</si>
  <si>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</si>
  <si>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</si>
  <si>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</si>
  <si>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</si>
  <si>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</si>
  <si>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</si>
  <si>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</si>
  <si>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</si>
  <si>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</si>
  <si>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</si>
  <si>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</si>
  <si>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</si>
  <si>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</si>
  <si>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</si>
  <si>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</si>
  <si>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</si>
  <si>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</si>
  <si>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</si>
  <si>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</si>
  <si>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</si>
  <si>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</si>
  <si>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</si>
  <si>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</si>
  <si>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</si>
  <si>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</si>
  <si>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</si>
  <si>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</si>
  <si>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</si>
  <si>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</si>
  <si>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</si>
  <si>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</si>
  <si>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</si>
  <si>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</si>
  <si>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</si>
  <si>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</si>
  <si>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</si>
  <si>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</si>
  <si>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</si>
  <si>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</si>
  <si>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</si>
  <si>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</si>
  <si>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</si>
  <si>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</si>
  <si>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</si>
  <si>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</si>
  <si>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</si>
  <si>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</si>
  <si>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</si>
  <si>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</si>
  <si>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</si>
  <si>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</si>
  <si>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</si>
  <si>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</si>
  <si>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</si>
  <si>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</si>
  <si>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</si>
  <si>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</si>
  <si>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</si>
  <si>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</si>
  <si>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</si>
  <si>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</si>
  <si>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</si>
  <si>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</si>
  <si>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</si>
  <si>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</si>
  <si>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</si>
  <si>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</si>
  <si>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</si>
  <si>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</si>
  <si>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</si>
  <si>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</si>
  <si>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</si>
  <si>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</si>
  <si>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</si>
  <si>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</si>
  <si>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</si>
  <si>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</si>
  <si>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</si>
  <si>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</si>
  <si>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</si>
  <si>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</si>
  <si>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</si>
  <si>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</si>
  <si>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</si>
  <si>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</si>
  <si>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</si>
  <si>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</si>
  <si>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</si>
  <si>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</si>
  <si>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</si>
  <si>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</si>
  <si>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</si>
  <si>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</si>
  <si>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</si>
  <si>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</si>
  <si>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</si>
  <si>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</si>
  <si>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</si>
  <si>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</si>
  <si>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</si>
  <si>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</si>
  <si>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</si>
  <si>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</si>
  <si>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</si>
  <si>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</si>
  <si>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</si>
  <si>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</si>
  <si>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</si>
  <si>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</si>
  <si>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</si>
  <si>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</si>
  <si>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</si>
  <si>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</si>
  <si>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</si>
  <si>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</si>
  <si>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</si>
  <si>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</si>
  <si>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</si>
  <si>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</si>
  <si>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</si>
  <si>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</si>
  <si>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</si>
  <si>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</si>
  <si>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</si>
  <si>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</si>
  <si>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</si>
  <si>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</si>
  <si>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</si>
  <si>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</si>
  <si>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</si>
  <si>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</si>
  <si>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</si>
  <si>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</si>
  <si>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</si>
  <si>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</si>
  <si>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</si>
  <si>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</si>
  <si>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</si>
  <si>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</si>
  <si>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</si>
  <si>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</si>
  <si>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</si>
  <si>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</si>
  <si>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</si>
  <si>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</si>
  <si>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</si>
  <si>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</si>
  <si>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</si>
  <si>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</si>
  <si>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</si>
  <si>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</si>
  <si>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</si>
  <si>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</si>
  <si>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</si>
  <si>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</si>
  <si>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</si>
  <si>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</si>
  <si>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</si>
  <si>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</si>
  <si>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</si>
  <si>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</si>
  <si>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</si>
  <si>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</si>
  <si>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</si>
  <si>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</si>
  <si>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</si>
  <si>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</si>
  <si>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</si>
  <si>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</si>
  <si>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</si>
  <si>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</si>
  <si>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</si>
  <si>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</si>
  <si>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</si>
  <si>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</si>
  <si>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</si>
  <si>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</si>
  <si>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</si>
  <si>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</si>
  <si>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</si>
  <si>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</si>
  <si>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</si>
  <si>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</si>
  <si>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</si>
  <si>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</si>
  <si>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</si>
  <si>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</si>
  <si>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</si>
  <si>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</si>
  <si>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</si>
  <si>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</si>
  <si>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</si>
  <si>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</si>
  <si>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</si>
  <si>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</si>
  <si>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</si>
  <si>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</si>
  <si>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</si>
  <si>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</si>
  <si>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</si>
  <si>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</si>
  <si>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</si>
  <si>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</si>
  <si>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</si>
  <si>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</si>
  <si>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</si>
  <si>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</si>
  <si>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</si>
  <si>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</si>
  <si>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</si>
  <si>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</si>
  <si>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</si>
  <si>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</si>
  <si>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</si>
  <si>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</si>
  <si>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</si>
  <si>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</si>
  <si>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</si>
  <si>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</si>
  <si>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</si>
  <si>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</si>
  <si>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</si>
  <si>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</si>
  <si>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</si>
  <si>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</si>
  <si>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</si>
  <si>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</si>
  <si>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</si>
  <si>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</si>
  <si>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</si>
  <si>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</si>
  <si>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</si>
  <si>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</si>
  <si>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</si>
  <si>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</si>
  <si>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</si>
  <si>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</si>
  <si>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</si>
  <si>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</si>
  <si>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</si>
  <si>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</si>
  <si>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</si>
  <si>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</si>
  <si>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</si>
  <si>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</si>
  <si>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</si>
  <si>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</si>
  <si>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</si>
  <si>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</si>
  <si>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</si>
  <si>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</si>
  <si>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</si>
  <si>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</si>
  <si>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</si>
  <si>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</si>
  <si>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</si>
  <si>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</si>
  <si>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</si>
  <si>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</si>
  <si>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</si>
  <si>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</si>
  <si>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</si>
  <si>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</si>
  <si>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</si>
  <si>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</si>
  <si>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</si>
  <si>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</si>
  <si>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</si>
  <si>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</si>
  <si>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</si>
  <si>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</si>
  <si>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</si>
  <si>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</si>
  <si>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</si>
  <si>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</si>
  <si>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</si>
  <si>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</si>
  <si>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</si>
  <si>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</si>
  <si>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</si>
  <si>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</si>
  <si>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</si>
  <si>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</si>
  <si>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</si>
  <si>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</si>
  <si>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</si>
  <si>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</si>
  <si>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</si>
  <si>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</si>
  <si>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</si>
  <si>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</si>
  <si>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</si>
  <si>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</si>
  <si>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</si>
  <si>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</si>
  <si>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</si>
  <si>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</si>
  <si>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</si>
  <si>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</si>
  <si>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</si>
  <si>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</si>
  <si>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</si>
  <si>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</si>
  <si>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</si>
  <si>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</si>
  <si>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</si>
  <si>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</si>
  <si>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</si>
  <si>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</si>
  <si>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</si>
  <si>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</si>
  <si>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</si>
  <si>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</si>
  <si>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</si>
  <si>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</si>
  <si>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</si>
  <si>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</si>
  <si>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</si>
  <si>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</si>
  <si>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</si>
  <si>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</si>
  <si>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</si>
  <si>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</si>
  <si>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</si>
  <si>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</si>
  <si>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</si>
  <si>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</si>
  <si>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</si>
  <si>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</si>
  <si>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</si>
  <si>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</si>
  <si>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</si>
  <si>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</si>
  <si>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</si>
  <si>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</si>
  <si>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</si>
  <si>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</si>
  <si>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</si>
  <si>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</si>
  <si>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</si>
  <si>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</si>
  <si>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</si>
  <si>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</si>
  <si>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</si>
  <si>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</si>
  <si>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</si>
  <si>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</si>
  <si>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</si>
  <si>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</si>
  <si>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</si>
  <si>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</si>
  <si>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</si>
  <si>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</si>
  <si>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</si>
  <si>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</si>
  <si>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</si>
  <si>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</si>
  <si>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</si>
  <si>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</si>
  <si>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</si>
  <si>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</si>
  <si>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</si>
  <si>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</si>
  <si>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</si>
  <si>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</si>
  <si>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</si>
  <si>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</si>
  <si>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</si>
  <si>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</si>
  <si>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</si>
  <si>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</si>
  <si>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</si>
  <si>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</si>
  <si>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</si>
  <si>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</si>
  <si>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</si>
  <si>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</si>
  <si>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</si>
  <si>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</si>
  <si>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</si>
  <si>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</si>
  <si>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</si>
  <si>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</si>
  <si>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</si>
  <si>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</si>
  <si>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</si>
  <si>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</si>
  <si>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</si>
  <si>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</si>
  <si>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</si>
  <si>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</si>
  <si>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</si>
  <si>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</si>
  <si>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</si>
  <si>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</si>
  <si>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</si>
  <si>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</si>
  <si>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</si>
  <si>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</si>
  <si>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</si>
  <si>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</si>
  <si>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</si>
  <si>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</si>
  <si>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</si>
  <si>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</si>
  <si>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</si>
  <si>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</si>
  <si>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</si>
  <si>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</si>
  <si>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</si>
  <si>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</si>
  <si>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</si>
  <si>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</si>
  <si>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</si>
  <si>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</si>
  <si>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</si>
  <si>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</si>
  <si>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</si>
  <si>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</si>
  <si>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</si>
  <si>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</si>
  <si>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</si>
  <si>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</si>
  <si>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</si>
  <si>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</si>
  <si>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</si>
  <si>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</si>
  <si>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</si>
  <si>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</si>
  <si>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</si>
  <si>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</si>
  <si>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</si>
  <si>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</si>
  <si>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</si>
  <si>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</si>
  <si>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</si>
  <si>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</si>
  <si>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</si>
  <si>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</si>
  <si>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</si>
  <si>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</si>
  <si>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</si>
  <si>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</si>
  <si>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</si>
  <si>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</si>
  <si>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</si>
  <si>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</si>
  <si>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</si>
  <si>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</si>
  <si>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</si>
  <si>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</si>
  <si>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</si>
  <si>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</si>
  <si>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</si>
  <si>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</si>
  <si>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</si>
  <si>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</si>
  <si>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</si>
  <si>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</si>
  <si>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</si>
  <si>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</si>
  <si>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</si>
  <si>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</si>
  <si>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</si>
  <si>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</si>
  <si>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</si>
  <si>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</si>
  <si>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</si>
  <si>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</si>
  <si>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</si>
  <si>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</si>
  <si>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</si>
  <si>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</si>
  <si>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</si>
  <si>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</si>
  <si>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</si>
  <si>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</si>
  <si>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</si>
  <si>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</si>
  <si>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</si>
  <si>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</si>
  <si>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</si>
  <si>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</si>
  <si>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</si>
  <si>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</si>
  <si>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</si>
  <si>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</si>
  <si>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</si>
  <si>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</si>
  <si>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</si>
  <si>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</si>
  <si>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</si>
  <si>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</si>
  <si>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</si>
  <si>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</si>
  <si>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</si>
  <si>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</si>
  <si>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</si>
  <si>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</si>
  <si>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</si>
  <si>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</si>
  <si>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</si>
  <si>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</si>
  <si>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</si>
  <si>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</si>
  <si>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</si>
  <si>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</si>
  <si>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</si>
  <si>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</si>
  <si>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</si>
  <si>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</si>
  <si>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</si>
  <si>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</si>
  <si>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</si>
  <si>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</si>
  <si>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</si>
  <si>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</si>
  <si>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</si>
  <si>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</si>
  <si>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</si>
  <si>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</si>
  <si>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</si>
  <si>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</si>
  <si>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</si>
  <si>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</si>
  <si>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</si>
  <si>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</si>
  <si>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</si>
  <si>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</si>
  <si>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</si>
  <si>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</si>
  <si>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</si>
  <si>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</si>
  <si>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</si>
  <si>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</si>
  <si>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</si>
  <si>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</si>
  <si>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</si>
  <si>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</si>
  <si>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</si>
  <si>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</si>
  <si>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</si>
  <si>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</si>
  <si>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</si>
  <si>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</si>
  <si>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</si>
  <si>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</si>
  <si>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</si>
  <si>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</si>
  <si>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</si>
  <si>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</si>
  <si>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</si>
  <si>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</si>
  <si>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</si>
  <si>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</si>
  <si>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</si>
  <si>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</si>
  <si>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</si>
  <si>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</si>
  <si>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</si>
  <si>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</si>
  <si>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</si>
  <si>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</si>
  <si>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</si>
  <si>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</si>
  <si>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</si>
  <si>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</si>
  <si>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</si>
  <si>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</si>
  <si>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</si>
  <si>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</si>
  <si>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</si>
  <si>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</si>
  <si>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</si>
  <si>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</si>
  <si>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</si>
  <si>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</si>
  <si>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</si>
  <si>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</si>
  <si>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</si>
  <si>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</si>
  <si>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</si>
  <si>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</si>
  <si>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</si>
  <si>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</si>
  <si>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</si>
  <si>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</si>
  <si>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</si>
  <si>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</si>
  <si>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</si>
  <si>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</si>
  <si>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</si>
  <si>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</si>
  <si>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</si>
  <si>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</si>
  <si>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</si>
  <si>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</si>
  <si>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</si>
  <si>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</si>
  <si>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</si>
  <si>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</si>
  <si>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</si>
  <si>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</si>
  <si>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</si>
  <si>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</si>
  <si>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</si>
  <si>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</si>
  <si>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</si>
  <si>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</si>
  <si>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</si>
  <si>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</si>
  <si>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</si>
  <si>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</si>
  <si>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</si>
  <si>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</si>
  <si>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</si>
  <si>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</si>
  <si>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</si>
  <si>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</si>
  <si>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</si>
  <si>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</si>
  <si>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</si>
  <si>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</si>
  <si>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</si>
  <si>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</si>
  <si>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</si>
  <si>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</si>
  <si>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</si>
  <si>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</si>
  <si>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</si>
  <si>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</si>
  <si>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</si>
  <si>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</si>
  <si>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</si>
  <si>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</si>
  <si>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</si>
  <si>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</si>
  <si>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</si>
  <si>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</si>
  <si>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</si>
  <si>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</si>
  <si>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</si>
  <si>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</si>
  <si>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</si>
  <si>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</si>
  <si>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</si>
  <si>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</si>
  <si>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</si>
  <si>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</si>
  <si>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</si>
  <si>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</si>
  <si>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</si>
  <si>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</si>
  <si>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</si>
  <si>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</si>
  <si>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</si>
  <si>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</si>
  <si>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</si>
  <si>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</si>
  <si>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</si>
  <si>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</si>
  <si>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</si>
  <si>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</si>
  <si>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</si>
  <si>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</si>
  <si>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</si>
  <si>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</si>
  <si>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</si>
  <si>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</si>
  <si>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</si>
  <si>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</si>
  <si>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</si>
  <si>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</si>
  <si>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</si>
  <si>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</si>
  <si>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</si>
  <si>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</si>
  <si>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</si>
  <si>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</si>
  <si>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</si>
  <si>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</si>
  <si>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</si>
  <si>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</si>
  <si>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</si>
  <si>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</si>
  <si>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</si>
  <si>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</si>
  <si>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</si>
  <si>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</si>
  <si>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</si>
  <si>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</si>
  <si>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</si>
  <si>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</si>
  <si>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</si>
  <si>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</si>
  <si>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</si>
  <si>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</si>
  <si>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</si>
  <si>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</si>
  <si>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</si>
  <si>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</si>
  <si>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</si>
  <si>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</si>
  <si>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</si>
  <si>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</si>
  <si>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</si>
  <si>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</si>
  <si>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</si>
  <si>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</si>
  <si>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</si>
  <si>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</si>
  <si>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</si>
  <si>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</si>
  <si>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</si>
  <si>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</si>
  <si>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</si>
  <si>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</si>
  <si>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</si>
  <si>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</si>
  <si>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</si>
  <si>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</si>
  <si>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</si>
  <si>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</si>
  <si>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</si>
  <si>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</si>
  <si>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</si>
  <si>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</si>
  <si>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</si>
  <si>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</si>
  <si>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</si>
  <si>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</si>
  <si>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</si>
  <si>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</si>
  <si>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</si>
  <si>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</si>
  <si>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</si>
  <si>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</si>
  <si>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</si>
  <si>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</si>
  <si>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</si>
  <si>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</si>
  <si>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</si>
  <si>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</si>
  <si>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</si>
  <si>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</si>
  <si>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</si>
  <si>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</si>
  <si>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</si>
  <si>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</si>
  <si>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</si>
  <si>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</si>
  <si>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</si>
  <si>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</si>
  <si>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</si>
  <si>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</si>
  <si>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</si>
  <si>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</si>
  <si>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</si>
  <si>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</si>
  <si>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</si>
  <si>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</si>
  <si>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</si>
  <si>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</si>
  <si>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</si>
  <si>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</si>
  <si>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</si>
  <si>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</si>
  <si>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</si>
  <si>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</si>
  <si>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</si>
  <si>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</si>
  <si>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</si>
  <si>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</si>
  <si>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</si>
  <si>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</si>
  <si>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</si>
  <si>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</si>
  <si>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</si>
  <si>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</si>
  <si>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</si>
  <si>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</si>
  <si>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</si>
  <si>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</si>
  <si>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</si>
  <si>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</si>
  <si>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</si>
  <si>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</si>
  <si>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</si>
  <si>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</si>
  <si>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</si>
  <si>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</si>
  <si>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</si>
  <si>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</si>
  <si>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</si>
  <si>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</si>
  <si>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</si>
  <si>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</si>
  <si>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</si>
  <si>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</si>
  <si>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</si>
  <si>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</si>
  <si>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</si>
  <si>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</si>
  <si>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</si>
  <si>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</si>
  <si>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</si>
  <si>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</si>
  <si>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</si>
  <si>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</si>
  <si>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</si>
  <si>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</si>
  <si>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</si>
  <si>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</si>
  <si>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</si>
  <si>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</si>
  <si>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</si>
  <si>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</si>
  <si>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</si>
  <si>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</si>
  <si>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</si>
  <si>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</si>
  <si>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</si>
  <si>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</si>
  <si>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</si>
  <si>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</si>
  <si>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</si>
  <si>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</si>
  <si>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</si>
  <si>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</si>
  <si>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</si>
  <si>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</si>
  <si>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</si>
  <si>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</si>
  <si>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</si>
  <si>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</si>
  <si>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</si>
  <si>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</si>
  <si>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</si>
  <si>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</si>
  <si>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</si>
  <si>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</si>
  <si>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</si>
  <si>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</si>
  <si>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</si>
  <si>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</si>
  <si>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</si>
  <si>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</si>
  <si>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</si>
  <si>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</si>
  <si>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</si>
  <si>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</si>
  <si>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</si>
  <si>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</si>
  <si>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</si>
  <si>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</si>
  <si>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</si>
  <si>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</si>
  <si>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</si>
  <si>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</si>
  <si>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</si>
  <si>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</si>
  <si>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</si>
  <si>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</si>
  <si>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</si>
  <si>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</si>
  <si>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</si>
  <si>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</si>
  <si>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</si>
  <si>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</si>
  <si>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</si>
  <si>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</si>
  <si>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</si>
  <si>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</si>
  <si>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</si>
  <si>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</si>
  <si>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</si>
  <si>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</si>
  <si>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</si>
  <si>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</si>
  <si>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</si>
  <si>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</si>
  <si>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</si>
  <si>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</si>
  <si>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</si>
  <si>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</si>
  <si>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</si>
  <si>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</si>
  <si>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</si>
  <si>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</si>
  <si>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</si>
  <si>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</si>
  <si>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</si>
  <si>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</si>
  <si>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</si>
  <si>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</si>
  <si>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</si>
  <si>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</si>
  <si>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</si>
  <si>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</si>
  <si>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</si>
  <si>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</si>
  <si>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</si>
  <si>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</si>
  <si>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</si>
  <si>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</si>
  <si>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</si>
  <si>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</si>
  <si>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</si>
  <si>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</si>
  <si>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</si>
  <si>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</si>
  <si>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</si>
  <si>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</si>
  <si>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</si>
  <si>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</si>
  <si>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</si>
  <si>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</si>
  <si>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</si>
  <si>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</si>
  <si>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</si>
  <si>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</si>
  <si>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</si>
  <si>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</si>
  <si>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</si>
  <si>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</si>
  <si>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</si>
  <si>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</si>
  <si>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</si>
  <si>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</si>
  <si>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</si>
  <si>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</si>
  <si>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</si>
  <si>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</si>
  <si>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</si>
  <si>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</si>
  <si>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</si>
  <si>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</si>
  <si>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</si>
  <si>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</si>
  <si>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</si>
  <si>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</si>
  <si>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</si>
  <si>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</si>
  <si>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</si>
  <si>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</si>
  <si>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</si>
  <si>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</si>
  <si>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</si>
  <si>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</si>
  <si>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</si>
  <si>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</si>
  <si>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</si>
  <si>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</si>
  <si>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</si>
  <si>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</si>
  <si>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</si>
  <si>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</si>
  <si>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</si>
  <si>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</si>
  <si>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</si>
  <si>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</si>
  <si>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</si>
  <si>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</si>
  <si>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</si>
  <si>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</si>
  <si>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</si>
  <si>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</si>
  <si>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</si>
  <si>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</si>
  <si>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</si>
  <si>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</si>
  <si>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</si>
  <si>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</si>
  <si>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</si>
  <si>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</si>
  <si>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</si>
  <si>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</si>
  <si>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</si>
  <si>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</si>
  <si>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</si>
  <si>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</si>
  <si>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</si>
  <si>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</si>
  <si>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</si>
  <si>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</si>
  <si>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</si>
  <si>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</si>
  <si>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</si>
  <si>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</si>
  <si>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</si>
  <si>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</si>
  <si>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</si>
  <si>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</si>
  <si>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</si>
  <si>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</si>
  <si>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</si>
  <si>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</si>
  <si>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</si>
  <si>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</si>
  <si>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</si>
  <si>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</si>
  <si>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</si>
  <si>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</si>
  <si>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</si>
  <si>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</si>
  <si>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</si>
  <si>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</si>
  <si>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</si>
  <si>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</si>
  <si>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</si>
  <si>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</si>
  <si>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</si>
  <si>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</si>
  <si>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</si>
  <si>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</si>
  <si>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</si>
  <si>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</si>
  <si>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</si>
  <si>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</si>
  <si>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</si>
  <si>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</si>
  <si>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</si>
  <si>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</si>
  <si>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</si>
  <si>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</si>
  <si>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</si>
  <si>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</si>
  <si>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</si>
  <si>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</si>
  <si>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</si>
  <si>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</si>
  <si>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</si>
  <si>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</si>
  <si>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</si>
  <si>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</si>
  <si>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</si>
  <si>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</si>
  <si>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</si>
  <si>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</si>
  <si>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</si>
  <si>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</si>
  <si>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</si>
  <si>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</si>
  <si>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</si>
  <si>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</si>
  <si>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</si>
  <si>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</si>
  <si>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</si>
  <si>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</si>
  <si>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</si>
  <si>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</si>
  <si>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</si>
  <si>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</si>
  <si>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</si>
  <si>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</si>
  <si>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</si>
  <si>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</si>
  <si>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</si>
  <si>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</si>
  <si>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</si>
  <si>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</si>
  <si>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</si>
  <si>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</si>
  <si>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</si>
  <si>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</si>
  <si>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</si>
  <si>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</si>
  <si>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</si>
  <si>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</si>
  <si>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</si>
  <si>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</si>
  <si>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</si>
  <si>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</si>
  <si>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</si>
  <si>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</si>
  <si>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</si>
  <si>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</si>
  <si>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</si>
  <si>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</si>
  <si>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</si>
  <si>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</si>
  <si>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</si>
  <si>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</si>
  <si>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</si>
  <si>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</si>
  <si>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</si>
  <si>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</si>
  <si>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</si>
  <si>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</si>
  <si>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</si>
  <si>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</si>
  <si>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</si>
  <si>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</si>
  <si>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</si>
  <si>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</si>
  <si>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</si>
  <si>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</si>
  <si>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</si>
  <si>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</si>
  <si>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</si>
  <si>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</si>
  <si>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</si>
  <si>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</si>
  <si>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</si>
  <si>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</si>
  <si>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</si>
  <si>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</si>
  <si>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</si>
  <si>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</si>
  <si>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</si>
  <si>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</si>
  <si>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</si>
  <si>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</si>
  <si>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</si>
  <si>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</si>
  <si>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</si>
  <si>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</si>
  <si>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</si>
  <si>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</si>
  <si>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</si>
  <si>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</si>
  <si>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</si>
  <si>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</si>
  <si>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</si>
  <si>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</si>
  <si>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</si>
  <si>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</si>
  <si>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</si>
  <si>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</si>
  <si>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</si>
  <si>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</si>
  <si>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</si>
  <si>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</si>
  <si>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</si>
  <si>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</si>
  <si>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</si>
  <si>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</si>
  <si>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</si>
  <si>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</si>
  <si>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</si>
  <si>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</si>
  <si>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</si>
  <si>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</si>
  <si>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</si>
  <si>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</si>
  <si>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</si>
  <si>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</si>
  <si>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</si>
  <si>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</si>
  <si>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</si>
  <si>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</si>
  <si>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</si>
  <si>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</si>
  <si>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</si>
  <si>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</si>
  <si>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</si>
  <si>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</si>
  <si>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</si>
  <si>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</si>
  <si>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</si>
  <si>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</si>
  <si>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</si>
  <si>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</si>
  <si>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</si>
  <si>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</si>
  <si>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</si>
  <si>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</si>
  <si>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</si>
  <si>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</si>
  <si>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</si>
  <si>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</si>
  <si>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</si>
  <si>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</si>
  <si>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</si>
  <si>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</si>
  <si>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</si>
  <si>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</si>
  <si>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</si>
  <si>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</si>
  <si>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</si>
  <si>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</si>
  <si>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</si>
  <si>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</si>
  <si>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</si>
  <si>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</si>
  <si>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</si>
  <si>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</si>
  <si>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</si>
  <si>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</si>
  <si>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</si>
  <si>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</si>
  <si>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</si>
  <si>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</si>
  <si>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</si>
  <si>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</si>
  <si>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</si>
  <si>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</si>
  <si>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</si>
  <si>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</si>
  <si>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</si>
  <si>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</si>
  <si>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</si>
  <si>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</si>
  <si>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</si>
  <si>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</si>
  <si>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</si>
  <si>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</si>
  <si>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</si>
  <si>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</si>
  <si>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</si>
  <si>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</si>
  <si>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</si>
  <si>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</si>
  <si>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</si>
  <si>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</si>
  <si>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</si>
  <si>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</si>
  <si>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</si>
  <si>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</si>
  <si>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</si>
  <si>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</si>
  <si>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</si>
  <si>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</si>
  <si>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</si>
  <si>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</si>
  <si>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</si>
  <si>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</si>
  <si>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</si>
  <si>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</si>
  <si>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</si>
  <si>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</si>
  <si>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</si>
  <si>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</si>
  <si>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</si>
  <si>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</si>
  <si>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</si>
  <si>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</si>
  <si>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</si>
  <si>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</si>
  <si>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</si>
  <si>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</si>
  <si>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</si>
  <si>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</si>
  <si>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</si>
  <si>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</si>
  <si>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</si>
  <si>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</si>
  <si>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</si>
  <si>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</si>
  <si>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</si>
  <si>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</si>
  <si>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</si>
  <si>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</si>
  <si>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</si>
  <si>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</si>
  <si>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</si>
  <si>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</si>
  <si>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</si>
  <si>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</si>
  <si>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</si>
  <si>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</si>
  <si>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</si>
  <si>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</si>
  <si>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</si>
  <si>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</si>
  <si>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</si>
  <si>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</si>
  <si>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</si>
  <si>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</si>
  <si>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</si>
  <si>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</si>
  <si>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</si>
  <si>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</si>
  <si>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</si>
  <si>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</si>
  <si>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</si>
  <si>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</si>
  <si>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</si>
  <si>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</si>
  <si>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</si>
  <si>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</si>
  <si>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</si>
  <si>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</si>
  <si>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</si>
  <si>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</si>
  <si>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</si>
  <si>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</si>
  <si>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</si>
  <si>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</si>
  <si>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</si>
  <si>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</si>
  <si>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</si>
  <si>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</si>
  <si>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</si>
  <si>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</si>
  <si>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</si>
  <si>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</si>
  <si>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</si>
  <si>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</si>
  <si>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</si>
  <si>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</si>
  <si>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</si>
  <si>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</si>
  <si>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</si>
  <si>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</si>
  <si>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</si>
  <si>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</si>
  <si>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</si>
  <si>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</si>
  <si>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</si>
  <si>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</si>
  <si>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</si>
  <si>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</si>
  <si>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</si>
  <si>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</si>
  <si>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</si>
  <si>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</si>
  <si>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</si>
  <si>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</si>
  <si>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</si>
  <si>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</si>
  <si>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</si>
  <si>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</si>
  <si>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</si>
  <si>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</si>
  <si>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</si>
  <si>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</si>
  <si>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</si>
  <si>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</si>
  <si>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</si>
  <si>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</si>
  <si>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</si>
  <si>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</si>
  <si>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</si>
  <si>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</si>
  <si>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</si>
  <si>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</si>
  <si>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</si>
  <si>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</si>
  <si>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</si>
  <si>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</si>
  <si>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</si>
  <si>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</si>
  <si>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</si>
  <si>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</si>
  <si>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</si>
  <si>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</si>
  <si>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</si>
  <si>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</si>
  <si>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</si>
  <si>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</si>
  <si>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</si>
  <si>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</si>
  <si>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</si>
  <si>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</si>
  <si>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</si>
  <si>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</si>
  <si>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</si>
  <si>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</si>
  <si>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</si>
  <si>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</si>
  <si>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</si>
  <si>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</si>
  <si>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</si>
  <si>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</si>
  <si>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</si>
  <si>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</si>
  <si>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</si>
  <si>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</si>
  <si>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</si>
  <si>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</si>
  <si>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</si>
  <si>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</si>
  <si>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</si>
  <si>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</si>
  <si>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</si>
  <si>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</si>
  <si>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</si>
  <si>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</si>
  <si>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</si>
  <si>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</si>
  <si>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</si>
  <si>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</si>
  <si>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</si>
  <si>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</si>
  <si>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</si>
  <si>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</si>
  <si>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</si>
  <si>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</si>
  <si>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</si>
  <si>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</si>
  <si>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</si>
  <si>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</si>
  <si>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</si>
  <si>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</si>
  <si>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</si>
  <si>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</si>
  <si>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</si>
  <si>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</si>
  <si>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</si>
  <si>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</si>
  <si>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</si>
  <si>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</si>
  <si>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</si>
  <si>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</si>
  <si>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</si>
  <si>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</si>
  <si>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</si>
  <si>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</si>
  <si>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</si>
  <si>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</si>
  <si>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</si>
  <si>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</si>
  <si>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</si>
  <si>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</si>
  <si>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</si>
  <si>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</si>
  <si>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</si>
  <si>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</si>
  <si>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</si>
  <si>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</si>
  <si>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</si>
  <si>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</si>
  <si>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</si>
  <si>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</si>
  <si>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</si>
  <si>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</si>
  <si>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</si>
  <si>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</si>
  <si>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</si>
  <si>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</si>
  <si>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</si>
  <si>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</si>
  <si>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</si>
  <si>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</si>
  <si>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</si>
  <si>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</si>
  <si>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</si>
  <si>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</si>
  <si>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</si>
  <si>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</si>
  <si>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</si>
  <si>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</si>
  <si>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</si>
  <si>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</si>
  <si>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</si>
  <si>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</si>
  <si>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</si>
  <si>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</si>
  <si>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</si>
  <si>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</si>
  <si>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</si>
  <si>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</si>
  <si>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</si>
  <si>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</si>
  <si>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</si>
  <si>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</si>
  <si>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</si>
  <si>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</si>
  <si>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</si>
  <si>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</si>
  <si>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</si>
  <si>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</si>
  <si>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</si>
  <si>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</si>
  <si>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</si>
  <si>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</si>
  <si>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</si>
  <si>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</si>
  <si>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</si>
  <si>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</si>
  <si>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</si>
  <si>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</si>
  <si>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</si>
  <si>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</si>
  <si>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</si>
  <si>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</si>
  <si>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</si>
  <si>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</si>
  <si>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</si>
  <si>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</si>
  <si>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</si>
  <si>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</si>
  <si>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</si>
  <si>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</si>
  <si>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</si>
  <si>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</si>
  <si>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</si>
  <si>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</si>
  <si>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</si>
  <si>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</si>
  <si>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</si>
  <si>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</si>
  <si>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</si>
  <si>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</si>
  <si>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</si>
  <si>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</si>
  <si>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</si>
  <si>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</si>
  <si>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</si>
  <si>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</si>
  <si>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</si>
  <si>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</si>
  <si>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</si>
  <si>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</si>
  <si>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</si>
  <si>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</si>
  <si>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</si>
  <si>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</si>
  <si>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</si>
  <si>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</si>
  <si>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</si>
  <si>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</si>
  <si>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</si>
  <si>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</si>
  <si>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</si>
  <si>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</si>
  <si>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</si>
  <si>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</si>
  <si>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</si>
  <si>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</si>
  <si>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</si>
  <si>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</si>
  <si>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</si>
  <si>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</si>
  <si>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</si>
  <si>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</si>
  <si>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</si>
  <si>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</si>
  <si>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</si>
  <si>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</si>
  <si>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</si>
  <si>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</si>
  <si>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</si>
  <si>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</si>
  <si>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</si>
  <si>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</si>
  <si>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</si>
  <si>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</si>
  <si>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</si>
  <si>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</si>
  <si>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</si>
  <si>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</si>
  <si>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</si>
  <si>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</si>
  <si>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</si>
  <si>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</si>
  <si>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</si>
  <si>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</si>
  <si>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</si>
  <si>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</si>
  <si>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</si>
  <si>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</si>
  <si>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</si>
  <si>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</si>
  <si>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</si>
  <si>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</si>
  <si>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</si>
  <si>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</si>
  <si>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</si>
  <si>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</si>
  <si>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</si>
  <si>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</si>
  <si>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</si>
  <si>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</si>
  <si>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</si>
  <si>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</si>
  <si>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</si>
  <si>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</si>
  <si>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</si>
  <si>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</si>
  <si>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</si>
  <si>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</si>
  <si>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</si>
  <si>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</si>
  <si>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</si>
  <si>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</si>
  <si>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</si>
  <si>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</si>
  <si>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</si>
  <si>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</si>
  <si>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</si>
  <si>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</si>
  <si>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</si>
  <si>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</si>
  <si>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</si>
  <si>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</si>
  <si>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</si>
  <si>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</si>
  <si>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</si>
  <si>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</si>
  <si>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</si>
  <si>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</si>
  <si>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</si>
  <si>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</si>
  <si>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</si>
  <si>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</si>
  <si>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</si>
  <si>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</si>
  <si>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</si>
  <si>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</si>
  <si>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</si>
  <si>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</si>
  <si>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</si>
  <si>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</si>
  <si>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</si>
  <si>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</si>
  <si>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</si>
  <si>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</si>
  <si>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</si>
  <si>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</si>
  <si>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</si>
  <si>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</si>
  <si>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</si>
  <si>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</si>
  <si>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</si>
  <si>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</si>
  <si>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</si>
  <si>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</si>
  <si>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</si>
  <si>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</si>
  <si>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</si>
  <si>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</si>
  <si>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</si>
  <si>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</si>
  <si>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</si>
  <si>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</si>
  <si>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</si>
  <si>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</si>
  <si>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</si>
  <si>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</si>
  <si>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</si>
  <si>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</si>
  <si>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</si>
  <si>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</si>
  <si>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</si>
  <si>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</si>
  <si>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</si>
  <si>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</si>
  <si>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</si>
  <si>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</si>
  <si>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</si>
  <si>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</si>
  <si>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</si>
  <si>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</si>
  <si>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</si>
  <si>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</si>
  <si>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</si>
  <si>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</si>
  <si>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</si>
  <si>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</si>
  <si>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</si>
  <si>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</si>
  <si>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</si>
  <si>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</si>
  <si>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</si>
  <si>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</si>
  <si>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</si>
  <si>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</si>
  <si>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</si>
  <si>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</si>
  <si>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</si>
  <si>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</si>
  <si>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</si>
  <si>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</si>
  <si>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</si>
  <si>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</si>
  <si>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</si>
  <si>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</si>
  <si>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</si>
  <si>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</si>
  <si>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</si>
  <si>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</si>
  <si>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</si>
  <si>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</si>
  <si>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</si>
  <si>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</si>
  <si>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</si>
  <si>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</si>
  <si>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</si>
  <si>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</si>
  <si>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</si>
  <si>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</si>
  <si>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</si>
  <si>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</si>
  <si>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</si>
  <si>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</si>
  <si>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</si>
  <si>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</si>
  <si>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</si>
  <si>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</si>
  <si>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</si>
  <si>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</si>
  <si>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</si>
  <si>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</si>
  <si>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</si>
  <si>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</si>
  <si>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</si>
  <si>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</si>
  <si>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</si>
  <si>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</si>
  <si>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</si>
  <si>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</si>
  <si>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</si>
  <si>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</si>
  <si>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</si>
  <si>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</si>
  <si>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</si>
  <si>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</si>
  <si>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</si>
  <si>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</si>
  <si>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</si>
  <si>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</si>
  <si>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</si>
  <si>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</si>
  <si>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</si>
  <si>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</si>
  <si>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</si>
  <si>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</si>
  <si>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</si>
  <si>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</si>
  <si>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</si>
  <si>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</si>
  <si>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</si>
  <si>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</si>
  <si>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</si>
  <si>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</si>
  <si>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</si>
  <si>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</si>
  <si>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</si>
  <si>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</si>
  <si>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</si>
  <si>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</si>
  <si>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</si>
  <si>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</si>
  <si>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</si>
  <si>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</si>
  <si>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</si>
  <si>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</si>
  <si>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</si>
  <si>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</si>
  <si>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</si>
  <si>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</si>
  <si>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</si>
  <si>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</si>
  <si>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</si>
  <si>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</si>
  <si>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</si>
  <si>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</si>
  <si>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</si>
  <si>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</si>
  <si>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</si>
  <si>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</si>
  <si>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</si>
  <si>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</si>
  <si>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</si>
  <si>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</si>
  <si>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</si>
  <si>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</si>
  <si>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</si>
  <si>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</si>
  <si>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</si>
  <si>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</si>
  <si>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</si>
  <si>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</si>
  <si>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</si>
  <si>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</si>
  <si>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</si>
  <si>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</si>
  <si>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</si>
  <si>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</si>
  <si>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</si>
  <si>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</si>
  <si>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</si>
  <si>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</si>
  <si>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</si>
  <si>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</si>
  <si>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</si>
  <si>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</si>
  <si>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</si>
  <si>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</si>
  <si>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</si>
  <si>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</si>
  <si>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</si>
  <si>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</si>
  <si>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</si>
  <si>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</si>
  <si>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</si>
  <si>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</si>
  <si>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</si>
  <si>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</si>
  <si>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</si>
  <si>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</si>
  <si>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</si>
  <si>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</si>
  <si>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</si>
  <si>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</si>
  <si>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</si>
  <si>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</si>
  <si>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</si>
  <si>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</si>
  <si>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</si>
  <si>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</si>
  <si>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</si>
  <si>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</si>
  <si>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</si>
  <si>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</si>
  <si>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</si>
  <si>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</si>
  <si>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</si>
  <si>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</si>
  <si>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</si>
  <si>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</si>
  <si>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</si>
  <si>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</si>
  <si>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</si>
  <si>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</si>
  <si>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</si>
  <si>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</si>
  <si>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</si>
  <si>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</si>
  <si>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</si>
  <si>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</si>
  <si>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</si>
  <si>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</si>
  <si>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</si>
  <si>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</si>
  <si>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</si>
  <si>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</si>
  <si>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</si>
  <si>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</si>
  <si>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</si>
  <si>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</si>
  <si>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</si>
  <si>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</si>
  <si>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</si>
  <si>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</si>
  <si>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</si>
  <si>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</si>
  <si>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</si>
  <si>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</si>
  <si>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</si>
  <si>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</si>
  <si>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</si>
  <si>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</si>
  <si>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</si>
  <si>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</si>
  <si>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</si>
  <si>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</si>
  <si>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</si>
  <si>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</si>
  <si>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</si>
  <si>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</si>
  <si>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</si>
  <si>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</si>
  <si>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</si>
  <si>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</si>
  <si>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</si>
  <si>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</si>
  <si>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</si>
  <si>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</si>
  <si>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</si>
  <si>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</si>
  <si>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</si>
  <si>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</si>
  <si>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</si>
  <si>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</si>
  <si>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</si>
  <si>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</si>
  <si>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</si>
  <si>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</si>
  <si>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</si>
  <si>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</si>
  <si>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</si>
  <si>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</si>
  <si>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</si>
  <si>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</si>
  <si>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</si>
  <si>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</si>
  <si>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</si>
  <si>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</si>
  <si>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</si>
  <si>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</si>
  <si>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</si>
  <si>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</si>
  <si>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</si>
  <si>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</si>
  <si>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</si>
  <si>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</si>
  <si>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</si>
  <si>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</si>
  <si>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</si>
  <si>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</si>
  <si>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</si>
  <si>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</si>
  <si>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</si>
  <si>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</si>
  <si>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</si>
  <si>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</si>
  <si>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</si>
  <si>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</si>
  <si>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</si>
  <si>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</si>
  <si>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</si>
  <si>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</si>
  <si>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</si>
  <si>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</si>
  <si>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</si>
  <si>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</si>
  <si>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</si>
  <si>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</si>
  <si>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</si>
  <si>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</si>
  <si>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</si>
  <si>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</si>
  <si>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</si>
  <si>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</si>
  <si>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</si>
  <si>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</si>
  <si>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</si>
  <si>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</si>
  <si>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</si>
  <si>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</si>
  <si>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</si>
  <si>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</si>
  <si>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</si>
  <si>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</si>
  <si>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</si>
  <si>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</si>
  <si>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</si>
  <si>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</si>
  <si>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</si>
  <si>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</si>
  <si>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</si>
  <si>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</si>
  <si>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</si>
  <si>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</si>
  <si>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</si>
  <si>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</si>
  <si>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</si>
  <si>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</si>
  <si>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</si>
  <si>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</si>
  <si>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</si>
  <si>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</si>
  <si>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</si>
  <si>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</si>
  <si>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</si>
  <si>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</si>
  <si>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</si>
  <si>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</si>
  <si>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</si>
  <si>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</si>
  <si>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</si>
  <si>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</si>
  <si>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</si>
  <si>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</si>
  <si>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</si>
  <si>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</si>
  <si>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</si>
  <si>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</si>
  <si>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</si>
  <si>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</si>
  <si>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</si>
  <si>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</si>
  <si>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</si>
  <si>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</si>
  <si>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</si>
  <si>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</si>
  <si>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</si>
  <si>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</si>
  <si>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</si>
  <si>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</si>
  <si>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</si>
  <si>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</si>
  <si>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</si>
  <si>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</si>
  <si>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</si>
  <si>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</si>
  <si>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</si>
  <si>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</si>
  <si>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</si>
  <si>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</si>
  <si>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</si>
  <si>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</si>
  <si>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</si>
  <si>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</si>
  <si>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</si>
  <si>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</si>
  <si>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</si>
  <si>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</si>
  <si>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</si>
  <si>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</si>
  <si>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</si>
  <si>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</si>
  <si>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</si>
  <si>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</si>
  <si>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</si>
  <si>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</si>
  <si>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</si>
  <si>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</si>
  <si>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</si>
  <si>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</si>
  <si>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</si>
  <si>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</si>
  <si>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</si>
  <si>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</si>
  <si>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</si>
  <si>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</si>
  <si>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</si>
  <si>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</si>
  <si>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</si>
  <si>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</si>
  <si>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</si>
  <si>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</si>
  <si>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</si>
  <si>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</si>
  <si>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</si>
  <si>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</si>
  <si>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</si>
  <si>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</si>
  <si>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</si>
  <si>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</si>
  <si>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</si>
  <si>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</si>
  <si>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</si>
  <si>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</si>
  <si>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</si>
  <si>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</si>
  <si>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</si>
  <si>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</si>
  <si>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</si>
  <si>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</si>
  <si>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</si>
  <si>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</si>
  <si>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</si>
  <si>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</si>
  <si>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</si>
  <si>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</si>
  <si>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</si>
  <si>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</si>
  <si>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</si>
  <si>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</si>
  <si>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</si>
  <si>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</si>
  <si>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</si>
  <si>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</si>
  <si>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</si>
  <si>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</si>
  <si>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</si>
  <si>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</si>
  <si>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</si>
  <si>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</si>
  <si>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</si>
  <si>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</si>
  <si>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</si>
  <si>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</si>
  <si>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</si>
  <si>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</si>
  <si>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</si>
  <si>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</si>
  <si>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</si>
  <si>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</si>
  <si>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</si>
  <si>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</si>
  <si>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</si>
  <si>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</si>
  <si>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</si>
  <si>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</si>
  <si>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</si>
  <si>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</si>
  <si>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</si>
  <si>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</si>
  <si>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</si>
  <si>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</si>
  <si>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</si>
  <si>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</si>
  <si>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</si>
  <si>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</si>
  <si>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</si>
  <si>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</si>
  <si>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</si>
  <si>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</si>
  <si>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</si>
  <si>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</si>
  <si>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</si>
  <si>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</si>
  <si>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</si>
  <si>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</si>
  <si>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</si>
  <si>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</si>
  <si>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</si>
  <si>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</si>
  <si>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</si>
  <si>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</si>
  <si>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</si>
  <si>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</si>
  <si>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</si>
  <si>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</si>
  <si>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</si>
  <si>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</si>
  <si>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</si>
  <si>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</si>
  <si>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</si>
  <si>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</si>
  <si>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</si>
  <si>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</si>
  <si>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</si>
  <si>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</si>
  <si>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</si>
  <si>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</si>
  <si>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</si>
  <si>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</si>
  <si>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</si>
  <si>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</si>
  <si>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</si>
  <si>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</si>
  <si>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</si>
  <si>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</si>
  <si>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</si>
  <si>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</si>
  <si>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</si>
  <si>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</si>
  <si>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</si>
  <si>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</si>
  <si>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</si>
  <si>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</si>
  <si>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</si>
  <si>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</si>
  <si>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</si>
  <si>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</si>
  <si>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</si>
  <si>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</si>
  <si>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</si>
  <si>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</si>
  <si>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</si>
  <si>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</si>
  <si>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</si>
  <si>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</si>
  <si>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</si>
  <si>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</si>
  <si>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</si>
  <si>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</si>
  <si>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</si>
  <si>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</si>
  <si>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</si>
  <si>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</si>
  <si>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</si>
  <si>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</si>
  <si>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</si>
  <si>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</si>
  <si>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</si>
  <si>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</si>
  <si>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</si>
  <si>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</si>
  <si>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</si>
  <si>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</si>
  <si>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</si>
  <si>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</si>
  <si>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</si>
  <si>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</si>
  <si>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</si>
  <si>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</si>
  <si>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</si>
  <si>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</si>
  <si>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</si>
  <si>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</si>
  <si>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</si>
  <si>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</si>
  <si>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</si>
  <si>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</si>
  <si>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</si>
  <si>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</si>
  <si>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</si>
  <si>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</si>
  <si>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</si>
  <si>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</si>
  <si>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</si>
  <si>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</si>
  <si>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</si>
  <si>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</si>
  <si>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</si>
  <si>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</si>
  <si>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</si>
  <si>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</si>
  <si>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</si>
  <si>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</si>
  <si>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</si>
  <si>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</si>
  <si>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</si>
  <si>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</si>
  <si>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</si>
  <si>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</si>
  <si>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</si>
  <si>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</si>
  <si>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</si>
  <si>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</si>
  <si>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</si>
  <si>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</si>
  <si>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</si>
  <si>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</si>
  <si>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</si>
  <si>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</si>
  <si>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</si>
  <si>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</si>
  <si>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</si>
  <si>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</si>
  <si>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</si>
  <si>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</si>
  <si>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</si>
  <si>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</si>
  <si>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</si>
  <si>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</si>
  <si>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</si>
  <si>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</si>
  <si>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</si>
  <si>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</si>
  <si>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</si>
  <si>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</si>
  <si>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</si>
  <si>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</si>
  <si>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</si>
  <si>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</si>
  <si>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</si>
  <si>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</si>
  <si>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</si>
  <si>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</si>
  <si>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</si>
  <si>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</si>
  <si>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</si>
  <si>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</si>
  <si>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</si>
  <si>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</si>
  <si>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</si>
  <si>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</si>
  <si>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</si>
  <si>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</si>
  <si>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</si>
  <si>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</si>
  <si>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</si>
  <si>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</si>
  <si>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</si>
  <si>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</si>
  <si>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</si>
  <si>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</si>
  <si>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</si>
  <si>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</si>
  <si>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</si>
  <si>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</si>
  <si>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</si>
  <si>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</si>
  <si>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</si>
  <si>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</si>
  <si>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</si>
  <si>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</si>
  <si>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</si>
  <si>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</si>
  <si>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</si>
  <si>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</si>
  <si>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</si>
  <si>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</si>
  <si>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</si>
  <si>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</si>
  <si>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</si>
  <si>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</si>
  <si>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</si>
  <si>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</si>
  <si>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</si>
  <si>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</si>
  <si>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</si>
  <si>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</si>
  <si>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</si>
  <si>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</si>
  <si>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</si>
  <si>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</si>
  <si>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</si>
  <si>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</si>
  <si>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</si>
  <si>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</si>
  <si>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</si>
  <si>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</si>
  <si>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</si>
  <si>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</si>
  <si>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</si>
  <si>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</si>
  <si>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</si>
  <si>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</si>
  <si>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</si>
  <si>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</si>
  <si>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</si>
  <si>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</si>
  <si>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</si>
  <si>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</si>
  <si>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</si>
  <si>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</si>
  <si>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</si>
  <si>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</si>
  <si>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</si>
  <si>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</si>
  <si>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</si>
  <si>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</si>
  <si>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</si>
  <si>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</si>
  <si>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</si>
  <si>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</si>
  <si>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</si>
  <si>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</si>
  <si>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</si>
  <si>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</si>
  <si>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</si>
  <si>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</si>
  <si>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</si>
  <si>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</si>
  <si>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</si>
  <si>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</si>
  <si>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</si>
  <si>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</si>
  <si>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</si>
  <si>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</si>
  <si>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</si>
  <si>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</si>
  <si>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</si>
  <si>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</si>
  <si>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</si>
  <si>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</si>
  <si>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</si>
  <si>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</si>
  <si>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</si>
  <si>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</si>
  <si>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</si>
  <si>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</si>
  <si>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</si>
  <si>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</si>
  <si>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</si>
  <si>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</si>
  <si>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</si>
  <si>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</si>
  <si>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</si>
  <si>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</si>
  <si>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</si>
  <si>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</si>
  <si>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</si>
  <si>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</si>
  <si>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</si>
  <si>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</si>
  <si>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</si>
  <si>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</si>
  <si>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</si>
  <si>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</si>
  <si>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</si>
  <si>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</si>
  <si>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</si>
  <si>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</si>
  <si>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</si>
  <si>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</si>
  <si>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</si>
  <si>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</si>
  <si>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</si>
  <si>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</si>
  <si>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</si>
  <si>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</si>
  <si>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</si>
  <si>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</si>
  <si>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</si>
  <si>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</si>
  <si>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</si>
  <si>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</si>
  <si>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</si>
  <si>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</si>
  <si>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</si>
  <si>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</si>
  <si>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</si>
  <si>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</si>
  <si>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</si>
  <si>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</si>
  <si>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</si>
  <si>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</si>
  <si>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</si>
  <si>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</si>
  <si>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</si>
  <si>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</si>
  <si>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</si>
  <si>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</si>
  <si>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</si>
  <si>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</si>
  <si>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</si>
  <si>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</si>
  <si>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</si>
  <si>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</si>
  <si>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</si>
  <si>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</si>
  <si>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</si>
  <si>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</si>
  <si>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</si>
  <si>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</si>
  <si>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</si>
  <si>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</si>
  <si>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</si>
  <si>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</si>
  <si>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</si>
  <si>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</si>
  <si>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</si>
  <si>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</si>
  <si>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</si>
  <si>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</si>
  <si>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</si>
  <si>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</si>
  <si>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</si>
  <si>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</si>
  <si>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</si>
  <si>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</si>
  <si>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</si>
  <si>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</si>
  <si>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</si>
  <si>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</si>
  <si>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</si>
  <si>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</si>
  <si>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</si>
  <si>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</si>
  <si>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</si>
  <si>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</si>
  <si>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</si>
  <si>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</si>
  <si>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</si>
  <si>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</si>
  <si>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</si>
  <si>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</si>
  <si>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</si>
  <si>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</si>
  <si>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</si>
  <si>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</si>
  <si>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</si>
  <si>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</si>
  <si>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</si>
  <si>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</si>
  <si>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</si>
  <si>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</si>
  <si>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</si>
  <si>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</si>
  <si>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</si>
  <si>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</si>
  <si>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</si>
  <si>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</si>
  <si>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</si>
  <si>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</si>
  <si>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</si>
  <si>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</si>
  <si>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</si>
  <si>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</si>
  <si>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</si>
  <si>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</si>
  <si>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</si>
  <si>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</si>
  <si>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</si>
  <si>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</si>
  <si>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</si>
  <si>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</si>
  <si>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</si>
  <si>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</si>
  <si>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</si>
  <si>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</si>
  <si>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</si>
  <si>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</si>
  <si>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</si>
  <si>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</si>
  <si>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</si>
  <si>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</si>
  <si>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</si>
  <si>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</si>
  <si>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</si>
  <si>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</si>
  <si>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</si>
  <si>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</si>
  <si>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</si>
  <si>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</si>
  <si>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</si>
  <si>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</si>
  <si>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</si>
  <si>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</si>
  <si>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</si>
  <si>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</si>
  <si>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</si>
  <si>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</si>
  <si>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</si>
  <si>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</si>
  <si>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</si>
  <si>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</si>
  <si>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</si>
  <si>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</si>
  <si>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</si>
  <si>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</si>
  <si>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</si>
  <si>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</si>
  <si>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</si>
  <si>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</si>
  <si>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</si>
  <si>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</si>
  <si>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</si>
  <si>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</si>
  <si>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</si>
  <si>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</si>
  <si>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</si>
  <si>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</si>
  <si>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</si>
  <si>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</si>
  <si>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</si>
  <si>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</si>
  <si>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</si>
  <si>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</si>
  <si>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</si>
  <si>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</si>
  <si>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</si>
  <si>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</si>
  <si>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</si>
  <si>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</si>
  <si>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</si>
  <si>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</si>
  <si>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</si>
  <si>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</si>
  <si>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</si>
  <si>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</si>
  <si>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</si>
  <si>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</si>
  <si>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</si>
  <si>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</si>
  <si>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</si>
  <si>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</si>
  <si>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</si>
  <si>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</si>
  <si>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</si>
  <si>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</si>
  <si>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</si>
  <si>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</si>
  <si>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</si>
  <si>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</si>
  <si>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</si>
  <si>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</si>
  <si>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</si>
  <si>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</si>
  <si>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</si>
  <si>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</si>
  <si>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</si>
  <si>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</si>
  <si>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</si>
  <si>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</si>
  <si>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</si>
  <si>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</si>
  <si>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</si>
  <si>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</si>
  <si>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</si>
  <si>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</si>
  <si>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</si>
  <si>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</si>
  <si>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</si>
  <si>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</si>
  <si>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</si>
  <si>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</si>
  <si>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</si>
  <si>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</si>
  <si>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</si>
  <si>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</si>
  <si>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</si>
  <si>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</si>
  <si>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</si>
  <si>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</si>
  <si>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</si>
  <si>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</si>
  <si>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</si>
  <si>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</si>
  <si>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</si>
  <si>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</si>
  <si>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</si>
  <si>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</si>
  <si>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</si>
  <si>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</si>
  <si>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</si>
  <si>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</si>
  <si>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</si>
  <si>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</si>
  <si>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</si>
  <si>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</si>
  <si>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</si>
  <si>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</si>
  <si>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</si>
  <si>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</si>
  <si>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</si>
  <si>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</si>
  <si>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</si>
  <si>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</si>
  <si>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</si>
  <si>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</si>
  <si>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</si>
  <si>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</si>
  <si>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</si>
  <si>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</si>
  <si>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</si>
  <si>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</si>
  <si>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</si>
  <si>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</si>
  <si>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</si>
  <si>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</si>
  <si>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</si>
  <si>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</si>
  <si>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</si>
  <si>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</si>
  <si>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</si>
  <si>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</si>
  <si>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</si>
  <si>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</si>
  <si>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</si>
  <si>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</si>
  <si>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</si>
  <si>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</si>
  <si>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</si>
  <si>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</si>
  <si>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</si>
  <si>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</si>
  <si>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</si>
  <si>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</si>
  <si>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</si>
  <si>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</si>
  <si>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</si>
  <si>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</si>
  <si>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</si>
  <si>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</si>
  <si>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</si>
  <si>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</si>
  <si>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</si>
  <si>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</si>
  <si>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</si>
  <si>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</si>
  <si>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</si>
  <si>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</si>
  <si>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</si>
  <si>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</si>
  <si>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</si>
  <si>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</si>
  <si>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</si>
  <si>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</si>
  <si>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</si>
  <si>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</si>
  <si>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</si>
  <si>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</si>
  <si>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</si>
  <si>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</si>
  <si>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</si>
  <si>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</si>
  <si>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</si>
  <si>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</si>
  <si>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</si>
  <si>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</si>
  <si>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</si>
  <si>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</si>
  <si>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</si>
  <si>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</si>
  <si>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</si>
  <si>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</si>
  <si>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</si>
  <si>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</si>
  <si>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</si>
  <si>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</si>
  <si>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</si>
  <si>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</si>
  <si>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</si>
  <si>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</si>
  <si>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</si>
  <si>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</si>
  <si>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</si>
  <si>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</si>
  <si>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</si>
  <si>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</si>
  <si>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</si>
  <si>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</si>
  <si>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</si>
  <si>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</si>
  <si>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</si>
  <si>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</si>
  <si>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</si>
  <si>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</si>
  <si>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</si>
  <si>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</si>
  <si>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</si>
  <si>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</si>
  <si>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</si>
  <si>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</si>
  <si>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</si>
  <si>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</si>
  <si>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</si>
  <si>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</si>
  <si>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</si>
  <si>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</si>
  <si>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</si>
  <si>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</si>
  <si>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</si>
  <si>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</si>
  <si>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</si>
  <si>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</si>
  <si>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</si>
  <si>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</si>
  <si>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</si>
  <si>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</si>
  <si>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</si>
  <si>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</si>
  <si>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</si>
  <si>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</si>
  <si>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</si>
  <si>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</si>
  <si>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</si>
  <si>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</si>
  <si>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</si>
  <si>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</si>
  <si>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</si>
  <si>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</si>
  <si>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</si>
  <si>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</si>
  <si>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</si>
  <si>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</si>
  <si>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</si>
  <si>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</si>
  <si>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</si>
  <si>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</si>
  <si>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</si>
  <si>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</si>
  <si>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</si>
  <si>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</si>
  <si>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</si>
  <si>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</si>
  <si>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</si>
  <si>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</si>
  <si>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</si>
  <si>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</si>
  <si>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</si>
  <si>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</si>
  <si>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</si>
  <si>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</si>
  <si>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</si>
  <si>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</si>
  <si>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</si>
  <si>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</si>
  <si>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</si>
  <si>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</si>
  <si>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</si>
  <si>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</si>
  <si>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</si>
  <si>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</si>
  <si>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</si>
  <si>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</si>
  <si>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</si>
  <si>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</si>
  <si>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</si>
  <si>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</si>
  <si>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</si>
  <si>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</si>
  <si>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</si>
  <si>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</si>
  <si>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</si>
  <si>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</si>
  <si>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</si>
  <si>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</si>
  <si>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</si>
  <si>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</si>
  <si>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</si>
  <si>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</si>
  <si>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</si>
  <si>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</si>
  <si>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</si>
  <si>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</si>
  <si>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</si>
  <si>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</si>
  <si>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</si>
  <si>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</si>
  <si>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</si>
  <si>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</si>
  <si>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</si>
  <si>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</si>
  <si>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</si>
  <si>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</si>
  <si>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</si>
  <si>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</si>
  <si>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</si>
  <si>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</si>
  <si>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</si>
  <si>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</si>
  <si>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</si>
  <si>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</si>
  <si>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</si>
  <si>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</si>
  <si>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</si>
  <si>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</si>
  <si>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</si>
  <si>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</si>
  <si>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</si>
  <si>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</si>
  <si>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</si>
  <si>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</si>
  <si>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</si>
  <si>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</si>
  <si>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</si>
  <si>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</si>
  <si>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</si>
  <si>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</si>
  <si>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</si>
  <si>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</si>
  <si>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</si>
  <si>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</si>
  <si>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</si>
  <si>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</si>
  <si>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</si>
  <si>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</si>
  <si>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</si>
  <si>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</si>
  <si>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</si>
  <si>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</si>
  <si>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</si>
  <si>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</si>
  <si>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</si>
  <si>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</si>
  <si>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</si>
  <si>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</si>
  <si>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</si>
  <si>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</si>
  <si>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</si>
  <si>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</si>
  <si>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</si>
  <si>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</si>
  <si>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</si>
  <si>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</si>
  <si>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</si>
  <si>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</si>
  <si>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</si>
  <si>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</si>
  <si>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</si>
  <si>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</si>
  <si>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</si>
  <si>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</si>
  <si>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</si>
  <si>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</si>
  <si>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</si>
  <si>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</si>
  <si>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</si>
  <si>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</si>
  <si>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</si>
  <si>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</si>
  <si>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</si>
  <si>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</si>
  <si>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</si>
  <si>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</si>
  <si>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</si>
  <si>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</si>
  <si>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</si>
  <si>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</si>
  <si>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</si>
  <si>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</si>
  <si>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</si>
  <si>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</si>
  <si>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</si>
  <si>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</si>
  <si>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</si>
  <si>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</si>
  <si>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</si>
  <si>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</si>
  <si>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</si>
  <si>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</si>
  <si>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</si>
  <si>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</si>
  <si>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</si>
  <si>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</si>
  <si>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</si>
  <si>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</si>
  <si>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</si>
  <si>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</si>
  <si>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</si>
  <si>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</si>
  <si>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</si>
  <si>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</si>
  <si>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</si>
  <si>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</si>
  <si>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</si>
  <si>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</si>
  <si>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</si>
  <si>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</si>
  <si>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</si>
  <si>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</si>
  <si>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</si>
  <si>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</si>
  <si>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</si>
  <si>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</si>
  <si>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</si>
  <si>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</si>
  <si>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</si>
  <si>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</si>
  <si>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</si>
  <si>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</si>
  <si>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</si>
  <si>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</si>
  <si>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</si>
  <si>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</si>
  <si>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</si>
  <si>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</si>
  <si>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</si>
  <si>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</si>
  <si>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</si>
  <si>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</si>
  <si>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</si>
  <si>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</si>
  <si>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</si>
  <si>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</si>
  <si>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</si>
  <si>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</si>
  <si>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</si>
  <si>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</si>
  <si>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</si>
  <si>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</si>
  <si>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</si>
  <si>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</si>
  <si>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</si>
  <si>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</si>
  <si>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</si>
  <si>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</si>
  <si>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</si>
  <si>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</si>
  <si>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</si>
  <si>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</si>
  <si>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</si>
  <si>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</si>
  <si>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</si>
  <si>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</si>
  <si>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</si>
  <si>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</si>
  <si>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</si>
  <si>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</si>
  <si>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</si>
  <si>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</si>
  <si>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</si>
  <si>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</si>
  <si>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</si>
  <si>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</si>
  <si>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</si>
  <si>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</si>
  <si>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</si>
  <si>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</si>
  <si>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</si>
  <si>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</si>
  <si>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</si>
  <si>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</si>
  <si>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</si>
  <si>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</si>
  <si>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</si>
  <si>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</si>
  <si>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</si>
  <si>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</si>
  <si>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</si>
  <si>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</si>
  <si>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</si>
  <si>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</si>
  <si>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</si>
  <si>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</si>
  <si>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</si>
  <si>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</si>
  <si>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</si>
  <si>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</si>
  <si>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</si>
  <si>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</si>
  <si>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</si>
  <si>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</si>
  <si>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</si>
  <si>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</si>
  <si>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</si>
  <si>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</si>
  <si>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</si>
  <si>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</si>
  <si>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</si>
  <si>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</si>
  <si>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</si>
  <si>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</si>
  <si>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</si>
  <si>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</si>
  <si>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</si>
  <si>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</si>
  <si>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</si>
  <si>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</si>
  <si>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</si>
  <si>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</si>
  <si>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</si>
  <si>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</si>
  <si>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</si>
  <si>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</si>
  <si>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</si>
  <si>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</si>
  <si>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</si>
  <si>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</si>
  <si>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</si>
  <si>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</si>
  <si>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</si>
  <si>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</si>
  <si>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</si>
  <si>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</si>
  <si>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</si>
  <si>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</si>
  <si>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</si>
  <si>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</si>
  <si>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</si>
  <si>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</si>
  <si>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</si>
  <si>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</si>
  <si>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</si>
  <si>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</si>
  <si>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</si>
  <si>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</si>
  <si>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</si>
  <si>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</si>
  <si>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</si>
  <si>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</si>
  <si>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</si>
  <si>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</si>
  <si>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</si>
  <si>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</si>
  <si>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</si>
  <si>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</si>
  <si>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</si>
  <si>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</si>
  <si>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</si>
  <si>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</si>
  <si>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</si>
  <si>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</si>
  <si>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</si>
  <si>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</si>
  <si>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</si>
  <si>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</si>
  <si>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</si>
  <si>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</si>
  <si>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</si>
  <si>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</si>
  <si>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</si>
  <si>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</si>
  <si>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</si>
  <si>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</si>
  <si>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</si>
  <si>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</si>
  <si>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</si>
  <si>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</si>
  <si>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</si>
  <si>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</si>
  <si>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</si>
  <si>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</si>
  <si>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</si>
  <si>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</si>
  <si>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</si>
  <si>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</si>
  <si>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</si>
  <si>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</si>
  <si>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</si>
  <si>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</si>
  <si>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</si>
  <si>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</si>
  <si>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</si>
  <si>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</si>
  <si>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</si>
  <si>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</si>
  <si>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</si>
  <si>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</si>
  <si>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</si>
  <si>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</si>
  <si>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</si>
  <si>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</si>
  <si>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</si>
  <si>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</si>
  <si>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</si>
  <si>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</si>
  <si>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</si>
  <si>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</si>
  <si>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</si>
  <si>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</si>
  <si>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</si>
  <si>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</si>
  <si>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</si>
  <si>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</si>
  <si>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</si>
  <si>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</si>
  <si>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</si>
  <si>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</si>
  <si>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</si>
  <si>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</si>
  <si>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</si>
  <si>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</si>
  <si>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</si>
  <si>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</si>
  <si>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</si>
  <si>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</si>
  <si>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</si>
  <si>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</si>
  <si>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</si>
  <si>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</si>
  <si>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</si>
  <si>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</si>
  <si>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</si>
  <si>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</si>
  <si>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</si>
  <si>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</si>
  <si>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</si>
  <si>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</si>
  <si>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</si>
  <si>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</si>
  <si>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</si>
  <si>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</si>
  <si>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</si>
  <si>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</si>
  <si>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</si>
  <si>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</si>
  <si>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</si>
  <si>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</si>
  <si>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</si>
  <si>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</si>
  <si>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</si>
  <si>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</si>
  <si>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</si>
  <si>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</si>
  <si>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</si>
  <si>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</si>
  <si>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</si>
  <si>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</si>
  <si>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</si>
  <si>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</si>
  <si>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</si>
  <si>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</si>
  <si>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</si>
  <si>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</si>
  <si>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</si>
  <si>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</si>
  <si>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</si>
  <si>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</si>
  <si>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</si>
  <si>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</si>
  <si>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</si>
  <si>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</si>
  <si>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</si>
  <si>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</si>
  <si>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</si>
  <si>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</si>
  <si>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</si>
  <si>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</si>
  <si>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</si>
  <si>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</si>
  <si>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</si>
  <si>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</si>
  <si>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</si>
  <si>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</si>
  <si>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</si>
  <si>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</si>
  <si>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</si>
  <si>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</si>
  <si>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</si>
  <si>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</si>
  <si>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</si>
  <si>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</si>
  <si>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</si>
  <si>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</si>
  <si>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</si>
  <si>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</si>
  <si>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</si>
  <si>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</si>
  <si>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</si>
  <si>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</si>
  <si>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</si>
  <si>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</si>
  <si>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</si>
  <si>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</si>
  <si>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</si>
  <si>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</si>
  <si>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</si>
  <si>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</si>
  <si>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</si>
  <si>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</si>
  <si>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</si>
  <si>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</si>
  <si>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</si>
  <si>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</si>
  <si>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</si>
  <si>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</si>
  <si>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</si>
  <si>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</si>
  <si>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</si>
  <si>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</si>
  <si>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</si>
  <si>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</si>
  <si>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</si>
  <si>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</si>
  <si>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</si>
  <si>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</si>
  <si>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</si>
  <si>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</si>
  <si>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</si>
  <si>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</si>
  <si>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</si>
  <si>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</si>
  <si>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</si>
  <si>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</si>
  <si>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</si>
  <si>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</si>
  <si>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</si>
  <si>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</si>
  <si>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</si>
  <si>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</si>
  <si>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</si>
  <si>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</si>
  <si>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</si>
  <si>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</si>
  <si>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</si>
  <si>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</si>
  <si>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</si>
  <si>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</si>
  <si>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</si>
  <si>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</si>
  <si>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</si>
  <si>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</si>
  <si>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</si>
  <si>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</si>
  <si>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</si>
  <si>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</si>
  <si>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</si>
  <si>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</si>
  <si>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</si>
  <si>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</si>
  <si>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</si>
  <si>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</si>
  <si>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</si>
  <si>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</si>
  <si>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</si>
  <si>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</si>
  <si>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</si>
  <si>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</si>
  <si>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</si>
  <si>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</si>
  <si>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</si>
  <si>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</si>
  <si>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</si>
  <si>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</si>
  <si>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</si>
  <si>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</si>
  <si>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</si>
  <si>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</si>
  <si>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</si>
  <si>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</si>
  <si>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</si>
  <si>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</si>
  <si>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</si>
  <si>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</si>
  <si>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</si>
  <si>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</si>
  <si>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</si>
  <si>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</si>
  <si>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</si>
  <si>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</si>
  <si>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</si>
  <si>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</si>
  <si>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</si>
  <si>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</si>
  <si>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</si>
  <si>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</si>
  <si>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</si>
  <si>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</si>
  <si>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</si>
  <si>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</si>
  <si>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</si>
  <si>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</si>
  <si>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</si>
  <si>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</si>
  <si>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</si>
  <si>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</si>
  <si>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</si>
  <si>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</si>
  <si>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</si>
  <si>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</si>
  <si>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</si>
  <si>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</si>
  <si>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</si>
  <si>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</si>
  <si>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</si>
  <si>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</si>
  <si>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</si>
  <si>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</si>
  <si>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</si>
  <si>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</si>
  <si>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</si>
  <si>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</si>
  <si>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</si>
  <si>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</si>
  <si>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</si>
  <si>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</si>
  <si>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</si>
  <si>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</si>
  <si>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</si>
  <si>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</si>
  <si>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</si>
  <si>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</si>
  <si>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</si>
  <si>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</si>
  <si>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</si>
  <si>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</si>
  <si>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</si>
  <si>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</si>
  <si>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</si>
  <si>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</si>
  <si>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</si>
  <si>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</si>
  <si>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</si>
  <si>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</si>
  <si>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</si>
  <si>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</si>
  <si>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</si>
  <si>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</si>
  <si>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</si>
  <si>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</si>
  <si>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</si>
  <si>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</si>
  <si>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</si>
  <si>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</si>
  <si>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</si>
  <si>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</si>
  <si>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</si>
  <si>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</si>
  <si>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</si>
  <si>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</si>
  <si>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</si>
  <si>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</si>
  <si>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</si>
  <si>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</si>
  <si>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</si>
  <si>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</si>
  <si>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</si>
  <si>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</si>
  <si>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</si>
  <si>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</si>
  <si>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</si>
  <si>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</si>
  <si>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</si>
  <si>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</si>
  <si>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</si>
  <si>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</si>
  <si>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</si>
  <si>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</si>
  <si>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</si>
  <si>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</si>
  <si>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</si>
  <si>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</si>
  <si>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</si>
  <si>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</si>
  <si>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</si>
  <si>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</si>
  <si>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</si>
  <si>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</si>
  <si>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</si>
  <si>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</si>
  <si>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</si>
  <si>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</si>
  <si>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</si>
  <si>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</si>
  <si>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</si>
  <si>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</si>
  <si>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</si>
  <si>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</si>
  <si>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</si>
  <si>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</si>
  <si>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</si>
  <si>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</si>
  <si>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</si>
  <si>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</si>
  <si>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</si>
  <si>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</si>
  <si>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</si>
  <si>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</si>
  <si>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</si>
  <si>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</si>
  <si>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</si>
  <si>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</si>
  <si>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</si>
  <si>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</si>
  <si>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</si>
  <si>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</si>
  <si>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</si>
  <si>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</si>
  <si>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</si>
  <si>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</si>
  <si>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</si>
  <si>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</si>
  <si>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</si>
  <si>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</si>
  <si>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</si>
  <si>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</si>
  <si>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</si>
  <si>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</si>
  <si>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</si>
  <si>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</si>
  <si>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</si>
  <si>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</si>
  <si>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</si>
  <si>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</si>
  <si>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</si>
  <si>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</si>
  <si>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</si>
  <si>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</si>
  <si>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</si>
  <si>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</si>
  <si>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</si>
  <si>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</si>
  <si>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</si>
  <si>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</si>
  <si>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</si>
  <si>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</si>
  <si>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</si>
  <si>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</si>
  <si>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</si>
  <si>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</si>
  <si>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</si>
  <si>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</si>
  <si>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</si>
  <si>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</si>
  <si>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</si>
  <si>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</si>
  <si>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</si>
  <si>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</si>
  <si>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</si>
  <si>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</si>
  <si>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</si>
  <si>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</si>
  <si>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</si>
  <si>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</si>
  <si>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</si>
  <si>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</si>
  <si>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</si>
  <si>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</si>
  <si>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</si>
  <si>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</si>
  <si>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</si>
  <si>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</si>
  <si>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</si>
  <si>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</si>
  <si>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</si>
  <si>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</si>
  <si>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</si>
  <si>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</si>
  <si>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</si>
  <si>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</si>
  <si>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</si>
  <si>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</si>
  <si>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</si>
  <si>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</si>
  <si>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</si>
  <si>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</si>
  <si>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</si>
  <si>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</si>
  <si>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</si>
  <si>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</si>
  <si>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</si>
  <si>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</si>
  <si>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</si>
  <si>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</si>
  <si>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</si>
  <si>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</si>
  <si>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</si>
  <si>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</si>
  <si>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</si>
  <si>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</si>
  <si>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</si>
  <si>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</si>
  <si>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</si>
  <si>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</si>
  <si>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</si>
  <si>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</si>
  <si>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</si>
  <si>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</si>
  <si>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</si>
  <si>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</si>
  <si>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</si>
  <si>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</si>
  <si>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</si>
  <si>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</si>
  <si>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</si>
  <si>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</si>
  <si>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</si>
  <si>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</si>
  <si>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</si>
  <si>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</si>
  <si>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</si>
  <si>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</si>
  <si>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</si>
  <si>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</si>
  <si>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</si>
  <si>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</si>
  <si>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</si>
  <si>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</si>
  <si>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</si>
  <si>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</si>
  <si>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</si>
  <si>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</si>
  <si>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</si>
  <si>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</si>
  <si>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</si>
  <si>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</si>
  <si>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</si>
  <si>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</si>
  <si>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</si>
  <si>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</si>
  <si>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</si>
  <si>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</si>
  <si>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</si>
  <si>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</si>
  <si>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</si>
  <si>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</si>
  <si>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</si>
  <si>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</si>
  <si>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</si>
  <si>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</si>
  <si>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</si>
  <si>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</si>
  <si>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</si>
  <si>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</si>
  <si>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</si>
  <si>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</si>
  <si>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</si>
  <si>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</si>
  <si>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</si>
  <si>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</si>
  <si>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</si>
  <si>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</si>
  <si>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</si>
  <si>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</si>
  <si>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</si>
  <si>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</si>
  <si>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</si>
  <si>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</si>
  <si>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</si>
  <si>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</si>
  <si>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</si>
  <si>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</si>
  <si>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</si>
  <si>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</si>
  <si>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</si>
  <si>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</si>
  <si>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</si>
  <si>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</si>
  <si>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</si>
  <si>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</si>
  <si>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</si>
  <si>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</si>
  <si>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</si>
  <si>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</si>
  <si>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</si>
  <si>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</si>
  <si>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</si>
  <si>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</si>
  <si>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</si>
  <si>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</si>
  <si>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</si>
  <si>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</si>
  <si>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</si>
  <si>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</si>
  <si>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</si>
  <si>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</si>
  <si>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</si>
  <si>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</si>
  <si>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</si>
  <si>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</si>
  <si>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</si>
  <si>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</si>
  <si>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</si>
  <si>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</si>
  <si>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</si>
  <si>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</si>
  <si>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</si>
  <si>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</si>
  <si>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</si>
  <si>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</si>
  <si>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</si>
  <si>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</si>
  <si>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</si>
  <si>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</si>
  <si>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</si>
  <si>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</si>
  <si>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</si>
  <si>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</si>
  <si>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</si>
  <si>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</si>
  <si>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</si>
  <si>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</si>
  <si>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</si>
  <si>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</si>
  <si>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</si>
  <si>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</si>
  <si>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</si>
  <si>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</si>
  <si>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</si>
  <si>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</si>
  <si>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</si>
  <si>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</si>
  <si>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</si>
  <si>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</si>
  <si>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</si>
  <si>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</si>
  <si>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</si>
  <si>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</si>
  <si>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</si>
  <si>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</si>
  <si>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</si>
  <si>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</si>
  <si>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</si>
  <si>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</si>
  <si>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</si>
  <si>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</si>
  <si>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</si>
  <si>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</si>
  <si>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</si>
  <si>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</si>
  <si>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</si>
  <si>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</si>
  <si>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</si>
  <si>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</si>
  <si>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</si>
  <si>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</si>
  <si>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</si>
  <si>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</si>
  <si>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</si>
  <si>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</si>
  <si>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</si>
  <si>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</si>
  <si>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</si>
  <si>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</si>
  <si>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</si>
  <si>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</si>
  <si>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</si>
  <si>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</si>
  <si>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</si>
  <si>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</si>
  <si>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</si>
  <si>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</si>
  <si>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</si>
  <si>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</si>
  <si>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</si>
  <si>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</si>
  <si>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</si>
  <si>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</si>
  <si>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</si>
  <si>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</si>
  <si>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</si>
  <si>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</si>
  <si>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</si>
  <si>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</si>
  <si>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</si>
  <si>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</si>
  <si>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</si>
  <si>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</si>
  <si>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</si>
  <si>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</si>
  <si>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</si>
  <si>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</si>
  <si>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</si>
  <si>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</si>
  <si>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</si>
  <si>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</si>
  <si>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</si>
  <si>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</si>
  <si>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</si>
  <si>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</si>
  <si>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</si>
  <si>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</si>
  <si>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</si>
  <si>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</si>
  <si>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</si>
  <si>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</si>
  <si>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</si>
  <si>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</si>
  <si>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</si>
  <si>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</si>
  <si>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</si>
  <si>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</si>
  <si>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</si>
  <si>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</si>
  <si>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</si>
  <si>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</si>
  <si>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</si>
  <si>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</si>
  <si>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</si>
  <si>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</si>
  <si>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</si>
  <si>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</si>
  <si>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</si>
  <si>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</si>
  <si>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</si>
  <si>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</si>
  <si>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</si>
  <si>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</si>
  <si>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</si>
  <si>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</si>
  <si>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</si>
  <si>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</si>
  <si>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</si>
  <si>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</si>
  <si>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</si>
  <si>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</si>
  <si>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</si>
  <si>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</si>
  <si>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</si>
  <si>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</si>
  <si>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</si>
  <si>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</si>
  <si>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</si>
  <si>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</si>
  <si>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</si>
  <si>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</si>
  <si>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</si>
  <si>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</si>
  <si>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</si>
  <si>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</si>
  <si>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</si>
  <si>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</si>
  <si>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</si>
  <si>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</si>
  <si>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</si>
  <si>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</si>
  <si>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</si>
  <si>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</si>
  <si>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</si>
  <si>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</si>
  <si>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</si>
  <si>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</si>
  <si>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</si>
  <si>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</si>
  <si>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</si>
  <si>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</si>
  <si>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</si>
  <si>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</si>
  <si>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</si>
  <si>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</si>
  <si>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</si>
  <si>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</si>
  <si>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</si>
  <si>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</si>
  <si>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</si>
  <si>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</si>
  <si>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</si>
  <si>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</si>
  <si>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</si>
  <si>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</si>
  <si>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</si>
  <si>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</si>
  <si>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</si>
  <si>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</si>
  <si>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</si>
  <si>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</si>
  <si>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</si>
  <si>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</si>
  <si>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</si>
  <si>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</si>
  <si>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</si>
  <si>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</si>
  <si>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</si>
  <si>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</si>
  <si>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</si>
  <si>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</si>
  <si>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</si>
  <si>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</si>
  <si>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</si>
  <si>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</si>
  <si>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</si>
  <si>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</si>
  <si>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</si>
  <si>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</si>
  <si>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</si>
  <si>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</si>
  <si>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</si>
  <si>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</si>
  <si>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</si>
  <si>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</si>
  <si>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</si>
  <si>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</si>
  <si>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</si>
  <si>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</si>
  <si>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</si>
  <si>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</si>
  <si>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</si>
  <si>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</si>
  <si>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</si>
  <si>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</si>
  <si>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</si>
  <si>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</si>
  <si>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</si>
  <si>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</si>
  <si>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</si>
  <si>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</si>
  <si>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</si>
  <si>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</si>
  <si>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</si>
  <si>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</si>
  <si>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</si>
  <si>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</si>
  <si>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</si>
  <si>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</si>
  <si>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</si>
  <si>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</si>
  <si>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</si>
  <si>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</si>
  <si>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</si>
  <si>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</si>
  <si>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</si>
  <si>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</si>
  <si>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</si>
  <si>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</si>
  <si>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</si>
  <si>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</si>
  <si>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</si>
  <si>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</si>
  <si>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</si>
  <si>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</si>
  <si>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</si>
  <si>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</si>
  <si>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</si>
  <si>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</si>
  <si>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</si>
  <si>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</si>
  <si>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</si>
  <si>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</si>
  <si>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</si>
  <si>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</si>
  <si>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</si>
  <si>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</si>
  <si>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</si>
  <si>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</si>
  <si>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</si>
  <si>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</si>
  <si>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</si>
  <si>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</si>
  <si>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</si>
  <si>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</si>
  <si>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</si>
  <si>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</si>
  <si>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</si>
  <si>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</si>
  <si>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</si>
  <si>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</si>
  <si>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</si>
  <si>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</si>
  <si>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</si>
  <si>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</si>
  <si>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</si>
  <si>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</si>
  <si>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</si>
  <si>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</si>
  <si>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</si>
  <si>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</si>
  <si>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</si>
  <si>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</si>
  <si>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</si>
  <si>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</si>
  <si>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</si>
  <si>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</si>
  <si>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</si>
  <si>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</si>
  <si>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</si>
  <si>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</si>
  <si>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</si>
  <si>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</si>
  <si>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</si>
  <si>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</si>
  <si>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</si>
  <si>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</si>
  <si>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</si>
  <si>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</si>
  <si>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</si>
  <si>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</si>
  <si>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</si>
  <si>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</si>
  <si>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</si>
  <si>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</si>
  <si>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</si>
  <si>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</si>
  <si>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</si>
  <si>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</si>
  <si>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</si>
  <si>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</si>
  <si>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</si>
  <si>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</si>
  <si>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</si>
  <si>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</si>
  <si>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</si>
  <si>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</si>
  <si>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</si>
  <si>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</si>
  <si>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</si>
  <si>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</si>
  <si>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</si>
  <si>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</si>
  <si>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</si>
  <si>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</si>
  <si>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</si>
  <si>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</si>
  <si>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</si>
  <si>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</si>
  <si>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</si>
  <si>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</si>
  <si>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</si>
  <si>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</si>
  <si>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</si>
  <si>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</si>
  <si>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</si>
  <si>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</si>
  <si>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</si>
  <si>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</si>
  <si>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</si>
  <si>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</si>
  <si>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</si>
  <si>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</si>
  <si>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</si>
  <si>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</si>
  <si>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</si>
  <si>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</si>
  <si>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</si>
  <si>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</si>
  <si>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</si>
  <si>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</si>
  <si>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</si>
  <si>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</si>
  <si>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</si>
  <si>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</si>
  <si>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</si>
  <si>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</si>
  <si>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</si>
  <si>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</si>
  <si>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</si>
  <si>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</si>
  <si>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</si>
  <si>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</si>
  <si>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</si>
  <si>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</si>
  <si>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</si>
  <si>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</si>
  <si>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</si>
  <si>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</si>
  <si>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</si>
  <si>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</si>
  <si>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</si>
  <si>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</si>
  <si>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</si>
  <si>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</si>
  <si>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</si>
  <si>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</si>
  <si>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</si>
  <si>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</si>
  <si>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</si>
  <si>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</si>
  <si>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</si>
  <si>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</si>
  <si>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</si>
  <si>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</si>
  <si>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</si>
  <si>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</si>
  <si>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</si>
  <si>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</si>
  <si>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</si>
  <si>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</si>
  <si>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</si>
  <si>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</si>
  <si>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</si>
  <si>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</si>
  <si>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</si>
  <si>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</si>
  <si>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</si>
  <si>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</si>
  <si>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</si>
  <si>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</si>
  <si>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</si>
  <si>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</si>
  <si>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</si>
  <si>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</si>
  <si>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</si>
  <si>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</si>
  <si>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</si>
  <si>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</si>
  <si>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</si>
  <si>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</si>
  <si>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</si>
  <si>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</si>
  <si>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</si>
  <si>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</si>
  <si>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</si>
  <si>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</si>
  <si>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</si>
  <si>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</si>
  <si>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</si>
  <si>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</si>
  <si>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</si>
  <si>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</si>
  <si>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</si>
  <si>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</si>
  <si>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</si>
  <si>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</si>
  <si>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</si>
  <si>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</si>
  <si>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</si>
  <si>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</si>
  <si>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</si>
  <si>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</si>
  <si>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</si>
  <si>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</si>
  <si>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</si>
  <si>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</si>
  <si>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</si>
  <si>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</si>
  <si>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</si>
  <si>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</si>
  <si>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</si>
  <si>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</si>
  <si>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</si>
  <si>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</si>
  <si>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</si>
  <si>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</si>
  <si>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</si>
  <si>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</si>
  <si>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</si>
  <si>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</si>
  <si>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</si>
  <si>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</si>
  <si>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</si>
  <si>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</si>
  <si>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</si>
  <si>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</si>
  <si>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</si>
  <si>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</si>
  <si>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</si>
  <si>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</si>
  <si>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</si>
  <si>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</si>
  <si>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</si>
  <si>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</si>
  <si>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</si>
  <si>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</si>
  <si>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</si>
  <si>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</si>
  <si>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</si>
  <si>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</si>
  <si>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</si>
  <si>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</si>
  <si>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</si>
  <si>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</si>
  <si>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</si>
  <si>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</si>
  <si>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</si>
  <si>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</si>
  <si>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</si>
  <si>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</si>
  <si>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</si>
  <si>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</si>
  <si>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</si>
  <si>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</si>
  <si>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</si>
  <si>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</si>
  <si>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</si>
  <si>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</si>
  <si>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</si>
  <si>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</si>
  <si>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</si>
  <si>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</si>
  <si>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</si>
  <si>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</si>
  <si>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</si>
  <si>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</si>
  <si>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</si>
  <si>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</si>
  <si>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</si>
  <si>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</si>
  <si>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</si>
  <si>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</si>
  <si>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</si>
  <si>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</si>
  <si>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</si>
  <si>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</si>
  <si>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</si>
  <si>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</si>
  <si>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</si>
  <si>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</si>
  <si>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</si>
  <si>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</si>
  <si>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</si>
  <si>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</si>
  <si>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</si>
  <si>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</si>
  <si>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</si>
  <si>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</si>
  <si>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</si>
  <si>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</si>
  <si>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</si>
  <si>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</si>
  <si>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</si>
  <si>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</si>
  <si>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</si>
  <si>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</si>
  <si>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</si>
  <si>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</si>
  <si>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</si>
  <si>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</si>
  <si>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</si>
  <si>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</si>
  <si>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</si>
  <si>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</si>
  <si>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</si>
  <si>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</si>
  <si>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</si>
  <si>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</si>
  <si>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</si>
  <si>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</si>
  <si>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</si>
  <si>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</si>
  <si>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</si>
  <si>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</si>
  <si>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</si>
  <si>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</si>
  <si>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</si>
  <si>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</si>
  <si>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</si>
  <si>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</si>
  <si>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</si>
  <si>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</si>
  <si>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</si>
  <si>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</si>
  <si>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</si>
  <si>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</si>
  <si>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</si>
  <si>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</si>
  <si>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</si>
  <si>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</si>
  <si>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</si>
  <si>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</si>
  <si>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</si>
  <si>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</si>
  <si>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</si>
  <si>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</si>
  <si>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</si>
  <si>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</si>
  <si>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</si>
  <si>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</si>
  <si>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</si>
  <si>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</si>
  <si>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</si>
  <si>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</si>
  <si>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</si>
  <si>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</si>
  <si>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</si>
  <si>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</si>
  <si>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</si>
  <si>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</si>
  <si>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</si>
  <si>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</si>
  <si>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</si>
  <si>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</si>
  <si>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</si>
  <si>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</si>
  <si>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</si>
  <si>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</si>
  <si>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</si>
  <si>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</si>
  <si>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</si>
  <si>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</si>
  <si>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</si>
  <si>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</si>
  <si>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</si>
  <si>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</si>
  <si>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</si>
  <si>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</si>
  <si>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</si>
  <si>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</si>
  <si>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</si>
  <si>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</si>
  <si>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</si>
  <si>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</si>
  <si>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</si>
  <si>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</si>
  <si>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</si>
  <si>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</si>
  <si>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</si>
  <si>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</si>
  <si>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</si>
  <si>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</si>
  <si>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</si>
  <si>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</si>
  <si>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</si>
  <si>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</si>
  <si>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</si>
  <si>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</si>
  <si>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</si>
  <si>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</si>
  <si>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</si>
  <si>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</si>
  <si>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</si>
  <si>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</si>
  <si>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</si>
  <si>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</si>
  <si>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</si>
  <si>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</si>
  <si>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</si>
  <si>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</si>
  <si>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</si>
  <si>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</si>
  <si>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</si>
  <si>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</si>
  <si>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</si>
  <si>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</si>
  <si>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</si>
  <si>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</si>
  <si>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</si>
  <si>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</si>
  <si>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</si>
  <si>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</si>
  <si>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</si>
  <si>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</si>
  <si>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</si>
  <si>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</si>
  <si>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</si>
  <si>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</si>
  <si>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</si>
  <si>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</si>
  <si>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</si>
  <si>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</si>
  <si>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</si>
  <si>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</si>
  <si>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</si>
  <si>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</si>
  <si>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</si>
  <si>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</si>
  <si>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</si>
  <si>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</si>
  <si>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</si>
  <si>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</si>
  <si>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</si>
  <si>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</si>
  <si>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</si>
  <si>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</si>
  <si>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</si>
  <si>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</si>
  <si>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</si>
  <si>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</si>
  <si>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</si>
  <si>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</si>
  <si>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</si>
  <si>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</si>
  <si>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</si>
  <si>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</si>
  <si>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</si>
  <si>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</si>
  <si>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</si>
  <si>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</si>
  <si>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</si>
  <si>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</si>
  <si>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</si>
  <si>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</si>
  <si>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</si>
  <si>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</si>
  <si>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</si>
  <si>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</si>
  <si>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</si>
  <si>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</si>
  <si>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</si>
  <si>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</si>
  <si>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</si>
  <si>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</si>
  <si>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</si>
  <si>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</si>
  <si>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</si>
  <si>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</si>
  <si>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</si>
  <si>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</si>
  <si>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</si>
  <si>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</si>
  <si>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</si>
  <si>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</si>
  <si>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</si>
  <si>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</si>
  <si>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</si>
  <si>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</si>
  <si>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</si>
  <si>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</si>
  <si>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</si>
  <si>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</si>
  <si>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</si>
  <si>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</si>
  <si>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</si>
  <si>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</si>
  <si>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</si>
  <si>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</si>
  <si>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</si>
  <si>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</si>
  <si>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</si>
  <si>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</si>
  <si>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</si>
  <si>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</si>
  <si>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</si>
  <si>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</si>
  <si>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</si>
  <si>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</si>
  <si>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</si>
  <si>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</si>
  <si>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</si>
  <si>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</si>
  <si>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</si>
  <si>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</si>
  <si>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</si>
  <si>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</si>
  <si>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</si>
  <si>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</si>
  <si>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</si>
  <si>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</si>
  <si>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</si>
  <si>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</si>
  <si>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</si>
  <si>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</si>
  <si>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</si>
  <si>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</si>
  <si>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</si>
  <si>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</si>
  <si>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</si>
  <si>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</si>
  <si>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</si>
  <si>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</si>
  <si>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</si>
  <si>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</si>
  <si>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</si>
  <si>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</si>
  <si>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</si>
  <si>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</si>
  <si>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</si>
  <si>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</si>
  <si>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</si>
  <si>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</si>
  <si>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</si>
  <si>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</si>
  <si>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</si>
  <si>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</si>
  <si>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</si>
  <si>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</si>
  <si>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</si>
  <si>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</si>
  <si>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</si>
  <si>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</si>
  <si>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</si>
  <si>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</si>
  <si>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</si>
  <si>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</si>
  <si>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</si>
  <si>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</si>
  <si>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</si>
  <si>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</si>
  <si>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</si>
  <si>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</si>
  <si>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</si>
  <si>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</si>
  <si>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</si>
  <si>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</si>
  <si>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</si>
  <si>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</si>
  <si>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</si>
  <si>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</si>
  <si>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</si>
  <si>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</si>
  <si>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</si>
  <si>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</si>
  <si>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</si>
  <si>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</si>
  <si>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</si>
  <si>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</si>
  <si>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</si>
  <si>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</si>
  <si>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</si>
  <si>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</si>
  <si>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</si>
  <si>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</si>
  <si>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</si>
  <si>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</si>
  <si>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</si>
  <si>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</si>
  <si>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</si>
  <si>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</si>
  <si>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</si>
  <si>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</si>
  <si>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</si>
  <si>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</si>
  <si>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</si>
  <si>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</si>
  <si>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</si>
  <si>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</si>
  <si>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</si>
  <si>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</si>
  <si>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</si>
  <si>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</si>
  <si>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</si>
  <si>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</si>
  <si>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</si>
  <si>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</si>
  <si>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</si>
  <si>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</si>
  <si>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</si>
  <si>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</si>
  <si>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</si>
  <si>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</si>
  <si>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</si>
  <si>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</si>
  <si>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</si>
  <si>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</si>
  <si>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</si>
  <si>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</si>
  <si>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</si>
  <si>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</si>
  <si>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</si>
  <si>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</si>
  <si>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</si>
  <si>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</si>
  <si>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</si>
  <si>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</si>
  <si>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</si>
  <si>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</si>
  <si>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</si>
  <si>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</si>
  <si>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</si>
  <si>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</si>
  <si>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</si>
  <si>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</si>
  <si>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</si>
  <si>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</si>
  <si>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</si>
  <si>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</si>
  <si>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</si>
  <si>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</si>
  <si>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</si>
  <si>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</si>
  <si>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</si>
  <si>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</si>
  <si>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</si>
  <si>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</si>
  <si>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</si>
  <si>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</si>
  <si>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</si>
  <si>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</si>
  <si>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</si>
  <si>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</si>
  <si>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</si>
  <si>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</si>
  <si>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</si>
  <si>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</si>
  <si>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</si>
  <si>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</si>
  <si>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</si>
  <si>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</si>
  <si>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</si>
  <si>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</si>
  <si>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</si>
  <si>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</si>
  <si>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</si>
  <si>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</si>
  <si>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</si>
  <si>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</si>
  <si>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</si>
  <si>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</si>
  <si>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</si>
  <si>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</si>
  <si>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</si>
  <si>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</si>
  <si>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</si>
  <si>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</si>
  <si>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</si>
  <si>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</si>
  <si>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</si>
  <si>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</si>
  <si>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</si>
  <si>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</si>
  <si>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</si>
  <si>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</si>
  <si>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</si>
  <si>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</si>
  <si>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</si>
  <si>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</si>
  <si>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</si>
  <si>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</si>
  <si>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</si>
  <si>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</si>
  <si>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</si>
  <si>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</si>
  <si>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</si>
  <si>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</si>
  <si>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</si>
  <si>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</si>
  <si>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</si>
  <si>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</si>
  <si>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</si>
  <si>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</si>
  <si>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</si>
  <si>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</si>
  <si>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</si>
  <si>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</si>
  <si>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</si>
  <si>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</si>
  <si>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</si>
  <si>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</si>
  <si>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</si>
  <si>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</si>
  <si>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</si>
  <si>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</si>
  <si>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</si>
  <si>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</si>
  <si>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</si>
  <si>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</si>
  <si>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</si>
  <si>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</si>
  <si>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</si>
  <si>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</si>
  <si>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</si>
  <si>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</si>
  <si>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</si>
  <si>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</si>
  <si>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</si>
  <si>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</si>
  <si>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</si>
  <si>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</si>
  <si>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</si>
  <si>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</si>
  <si>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</si>
  <si>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</si>
  <si>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</si>
  <si>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</si>
  <si>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</si>
  <si>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</si>
  <si>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</si>
  <si>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</si>
  <si>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</si>
  <si>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</si>
  <si>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</si>
  <si>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</si>
  <si>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</si>
  <si>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</si>
  <si>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</si>
  <si>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</si>
  <si>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</si>
  <si>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</si>
  <si>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</si>
  <si>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</si>
  <si>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</si>
  <si>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</si>
  <si>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</si>
  <si>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</si>
  <si>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</si>
  <si>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</si>
  <si>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</si>
  <si>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</si>
  <si>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</si>
  <si>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</si>
  <si>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</si>
  <si>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</si>
  <si>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</si>
  <si>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</si>
  <si>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</si>
  <si>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</si>
  <si>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</si>
  <si>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</si>
  <si>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</si>
  <si>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</si>
  <si>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</si>
  <si>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</si>
  <si>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</si>
  <si>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</si>
  <si>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</si>
  <si>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</si>
  <si>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</si>
  <si>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</si>
  <si>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</si>
  <si>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</si>
  <si>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</si>
  <si>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</si>
  <si>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</si>
  <si>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</si>
  <si>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</si>
  <si>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</si>
  <si>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</si>
  <si>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</si>
  <si>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</si>
  <si>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</si>
  <si>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</si>
  <si>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</si>
  <si>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</si>
  <si>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</si>
  <si>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</si>
  <si>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</si>
  <si>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</si>
  <si>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</si>
  <si>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</si>
  <si>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</si>
  <si>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</si>
  <si>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</si>
  <si>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</si>
  <si>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</si>
  <si>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</si>
  <si>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</si>
  <si>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</si>
  <si>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</si>
  <si>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</si>
  <si>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</si>
  <si>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</si>
  <si>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</si>
  <si>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</si>
  <si>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</si>
  <si>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</si>
  <si>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</si>
  <si>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</si>
  <si>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</si>
  <si>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</si>
  <si>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</si>
  <si>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</si>
  <si>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</si>
  <si>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</si>
  <si>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</si>
  <si>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</si>
  <si>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</si>
  <si>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</si>
  <si>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</si>
  <si>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</si>
  <si>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</si>
  <si>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</si>
  <si>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</si>
  <si>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</si>
  <si>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</si>
  <si>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</si>
  <si>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</si>
  <si>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</si>
  <si>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</si>
  <si>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</si>
  <si>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</si>
  <si>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</si>
  <si>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</si>
  <si>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</si>
  <si>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</si>
  <si>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</si>
  <si>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</si>
  <si>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</si>
  <si>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</si>
  <si>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</si>
  <si>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</si>
  <si>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</si>
  <si>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</si>
  <si>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</si>
  <si>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</si>
  <si>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</si>
  <si>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</si>
  <si>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</si>
  <si>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</si>
  <si>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</si>
  <si>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</si>
  <si>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</si>
  <si>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</si>
  <si>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</si>
  <si>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</si>
  <si>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</si>
  <si>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</si>
  <si>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</si>
  <si>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</si>
  <si>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</si>
  <si>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</si>
  <si>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</si>
  <si>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</si>
  <si>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</si>
  <si>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</si>
  <si>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</si>
  <si>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</si>
  <si>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</si>
  <si>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</si>
  <si>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</si>
  <si>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</si>
  <si>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</si>
  <si>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</si>
  <si>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</si>
  <si>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</si>
  <si>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</si>
  <si>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</si>
  <si>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</si>
  <si>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</si>
  <si>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</si>
  <si>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</si>
  <si>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</si>
  <si>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</si>
  <si>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</si>
  <si>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</si>
  <si>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</si>
  <si>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</si>
  <si>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</si>
  <si>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</si>
  <si>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</si>
  <si>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</si>
  <si>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</si>
  <si>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</si>
  <si>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</si>
  <si>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</si>
  <si>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</si>
  <si>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</si>
  <si>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</si>
  <si>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</si>
  <si>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</si>
  <si>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</si>
  <si>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</si>
  <si>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</si>
  <si>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</si>
  <si>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</si>
  <si>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</si>
  <si>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</si>
  <si>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</si>
  <si>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</si>
  <si>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</si>
  <si>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</si>
  <si>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</si>
  <si>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</si>
  <si>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</si>
  <si>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</si>
  <si>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</si>
  <si>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</si>
  <si>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</si>
  <si>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</si>
  <si>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</si>
  <si>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</si>
  <si>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</si>
  <si>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</si>
  <si>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</si>
  <si>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</si>
  <si>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</si>
  <si>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</si>
  <si>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</si>
  <si>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</si>
  <si>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</si>
  <si>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</si>
  <si>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</si>
  <si>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</si>
  <si>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</si>
  <si>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</si>
  <si>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</si>
  <si>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</si>
  <si>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</si>
  <si>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</si>
  <si>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</si>
  <si>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</si>
  <si>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</si>
  <si>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</si>
  <si>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</si>
  <si>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</si>
  <si>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</si>
  <si>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</si>
  <si>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</si>
  <si>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</si>
  <si>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</si>
  <si>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</si>
  <si>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</si>
  <si>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</si>
  <si>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</si>
  <si>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</si>
  <si>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</si>
  <si>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</si>
  <si>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</si>
  <si>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</si>
  <si>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</si>
  <si>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</si>
  <si>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</si>
  <si>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</si>
  <si>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</si>
  <si>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</si>
  <si>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</si>
  <si>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</si>
  <si>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</si>
  <si>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</si>
  <si>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</si>
  <si>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</si>
  <si>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</si>
  <si>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</si>
  <si>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</si>
  <si>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</si>
  <si>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</si>
  <si>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</si>
  <si>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</si>
  <si>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</si>
  <si>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</si>
  <si>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</si>
  <si>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</si>
  <si>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</si>
  <si>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</si>
  <si>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</si>
  <si>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</si>
  <si>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</si>
  <si>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</si>
  <si>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</si>
  <si>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</si>
  <si>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</si>
  <si>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</si>
  <si>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</si>
  <si>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</si>
  <si>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</si>
  <si>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</si>
  <si>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</si>
  <si>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</si>
  <si>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</si>
  <si>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</si>
  <si>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</si>
  <si>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</si>
  <si>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</si>
  <si>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</si>
  <si>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</si>
  <si>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</si>
  <si>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</si>
  <si>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</si>
  <si>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</si>
  <si>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</si>
  <si>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</si>
  <si>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</si>
  <si>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</si>
  <si>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</si>
  <si>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</si>
  <si>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</si>
  <si>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</si>
  <si>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</si>
  <si>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</si>
  <si>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</si>
  <si>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</si>
  <si>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</si>
  <si>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</si>
  <si>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</si>
  <si>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</si>
  <si>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</si>
  <si>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</si>
  <si>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</si>
  <si>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</si>
  <si>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</si>
  <si>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</si>
  <si>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</si>
  <si>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</si>
  <si>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</si>
  <si>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</si>
  <si>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</si>
  <si>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</si>
  <si>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</si>
  <si>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</si>
  <si>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</si>
  <si>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</si>
  <si>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</si>
  <si>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</si>
  <si>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</si>
  <si>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</si>
  <si>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</si>
  <si>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</si>
  <si>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</si>
  <si>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</si>
  <si>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</si>
  <si>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</si>
  <si>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</si>
  <si>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</si>
  <si>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</si>
  <si>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</si>
  <si>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</si>
  <si>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</si>
  <si>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</si>
  <si>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</si>
  <si>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</si>
  <si>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</si>
  <si>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</si>
  <si>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</si>
  <si>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</si>
  <si>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</si>
  <si>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</si>
  <si>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</si>
  <si>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</si>
  <si>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</si>
  <si>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</si>
  <si>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</si>
  <si>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</si>
  <si>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</si>
  <si>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</si>
  <si>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</si>
  <si>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</si>
  <si>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</si>
  <si>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</si>
  <si>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</si>
  <si>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</si>
  <si>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</si>
  <si>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</si>
  <si>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</si>
  <si>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</si>
  <si>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</si>
  <si>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</si>
  <si>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</si>
  <si>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</si>
  <si>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</si>
  <si>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</si>
  <si>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</si>
  <si>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</si>
  <si>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</si>
  <si>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</si>
  <si>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</si>
  <si>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</si>
  <si>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</si>
  <si>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</si>
  <si>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</si>
  <si>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</si>
  <si>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</si>
  <si>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</si>
  <si>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</si>
  <si>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</si>
  <si>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</si>
  <si>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</si>
  <si>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</si>
  <si>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</si>
  <si>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</si>
  <si>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</si>
  <si>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</si>
  <si>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</si>
  <si>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</si>
  <si>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</si>
  <si>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</si>
  <si>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</si>
  <si>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</si>
  <si>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</si>
  <si>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</si>
  <si>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</si>
  <si>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</si>
  <si>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</si>
  <si>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</si>
  <si>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</si>
  <si>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</si>
  <si>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</si>
  <si>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</si>
  <si>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</si>
  <si>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</si>
  <si>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</si>
  <si>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</si>
  <si>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</si>
  <si>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</si>
  <si>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</si>
  <si>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</si>
  <si>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</si>
  <si>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</si>
  <si>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</si>
  <si>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</si>
  <si>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</si>
  <si>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</si>
  <si>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</si>
  <si>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</si>
  <si>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</si>
  <si>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</si>
  <si>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</si>
  <si>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</si>
  <si>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</si>
  <si>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</si>
  <si>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</si>
  <si>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</si>
  <si>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</si>
  <si>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</si>
  <si>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</si>
  <si>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</si>
  <si>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</si>
  <si>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</si>
  <si>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</si>
  <si>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</si>
  <si>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</si>
  <si>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</si>
  <si>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</si>
  <si>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</si>
  <si>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</si>
  <si>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</si>
  <si>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</si>
  <si>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</si>
  <si>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</si>
  <si>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</si>
  <si>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</si>
  <si>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</si>
  <si>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</si>
  <si>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</si>
  <si>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</si>
  <si>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</si>
  <si>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</si>
  <si>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</si>
  <si>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</si>
  <si>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</si>
  <si>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</si>
  <si>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</si>
  <si>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</si>
  <si>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</si>
  <si>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</si>
  <si>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</si>
  <si>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</si>
  <si>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</si>
  <si>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</si>
  <si>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</si>
  <si>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</si>
  <si>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</si>
  <si>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</si>
  <si>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</si>
  <si>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</si>
  <si>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</si>
  <si>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</si>
  <si>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</si>
  <si>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</si>
  <si>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</si>
  <si>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</si>
  <si>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</si>
  <si>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</si>
  <si>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</si>
  <si>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</si>
  <si>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</si>
  <si>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</si>
  <si>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</si>
  <si>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</si>
  <si>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</si>
  <si>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</si>
  <si>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</si>
  <si>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</si>
  <si>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</si>
  <si>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</si>
  <si>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</si>
  <si>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</si>
  <si>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</si>
  <si>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</si>
  <si>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</si>
  <si>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</si>
  <si>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</si>
  <si>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</si>
  <si>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</si>
  <si>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</si>
  <si>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</si>
  <si>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</si>
  <si>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</si>
  <si>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</si>
  <si>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</si>
  <si>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</si>
  <si>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</si>
  <si>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</si>
  <si>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</si>
  <si>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</si>
  <si>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</si>
  <si>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</si>
  <si>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</si>
  <si>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</si>
  <si>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</si>
  <si>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</si>
  <si>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</si>
  <si>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</si>
  <si>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</si>
  <si>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</si>
  <si>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</si>
  <si>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</si>
  <si>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</si>
  <si>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</si>
  <si>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</si>
  <si>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</si>
  <si>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</si>
  <si>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</si>
  <si>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</si>
  <si>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</si>
  <si>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</si>
  <si>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</si>
  <si>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</si>
  <si>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</si>
  <si>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</si>
  <si>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</si>
  <si>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</si>
  <si>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</si>
  <si>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</si>
  <si>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</si>
  <si>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</si>
  <si>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</si>
  <si>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</si>
  <si>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</si>
  <si>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</si>
  <si>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</si>
  <si>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</si>
  <si>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</si>
  <si>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</si>
  <si>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</si>
  <si>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</si>
  <si>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</si>
  <si>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</si>
  <si>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</si>
  <si>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</si>
  <si>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</si>
  <si>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</si>
  <si>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</si>
  <si>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</si>
  <si>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</si>
  <si>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</si>
  <si>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</si>
  <si>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</si>
  <si>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</si>
  <si>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</si>
  <si>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</si>
  <si>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</si>
  <si>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</si>
  <si>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</si>
  <si>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</si>
  <si>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</si>
  <si>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</si>
  <si>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</si>
  <si>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</si>
  <si>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</si>
  <si>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</si>
  <si>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</si>
  <si>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</si>
  <si>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</si>
  <si>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</si>
  <si>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</si>
  <si>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</si>
  <si>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</si>
  <si>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</si>
  <si>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</si>
  <si>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</si>
  <si>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</si>
  <si>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</si>
  <si>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</si>
  <si>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</si>
  <si>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</si>
  <si>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</si>
  <si>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</si>
  <si>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</si>
  <si>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</si>
  <si>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</si>
  <si>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</si>
  <si>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</si>
  <si>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</si>
  <si>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</si>
  <si>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</si>
  <si>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</si>
  <si>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</si>
  <si>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</si>
  <si>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</si>
  <si>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</si>
  <si>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</si>
  <si>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</si>
  <si>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</si>
  <si>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</si>
  <si>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</si>
  <si>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</si>
  <si>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</si>
  <si>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</si>
  <si>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</si>
  <si>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</si>
  <si>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</si>
  <si>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</si>
  <si>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</si>
  <si>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</si>
  <si>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</si>
  <si>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</si>
  <si>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</si>
  <si>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</si>
  <si>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</si>
  <si>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</si>
  <si>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</si>
  <si>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</si>
  <si>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</si>
  <si>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</si>
  <si>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</si>
  <si>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</si>
  <si>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</si>
  <si>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</si>
  <si>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</si>
  <si>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</si>
  <si>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</si>
  <si>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</si>
  <si>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</si>
  <si>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</si>
  <si>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</si>
  <si>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</si>
  <si>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</si>
  <si>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</si>
  <si>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</si>
  <si>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</si>
  <si>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</si>
  <si>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</si>
  <si>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</si>
  <si>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</si>
  <si>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</si>
  <si>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</si>
  <si>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</si>
  <si>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</si>
  <si>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</si>
  <si>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</si>
  <si>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</si>
  <si>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</si>
  <si>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</si>
  <si>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</si>
  <si>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</si>
  <si>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</si>
  <si>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</si>
  <si>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</si>
  <si>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</si>
  <si>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</si>
  <si>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</si>
  <si>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</si>
  <si>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</si>
  <si>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</si>
  <si>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</si>
  <si>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</si>
  <si>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</si>
  <si>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</si>
  <si>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</si>
  <si>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</si>
  <si>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</si>
  <si>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</si>
  <si>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</si>
  <si>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</si>
  <si>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</si>
  <si>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</si>
  <si>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</si>
  <si>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</si>
  <si>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</si>
  <si>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</si>
  <si>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</si>
  <si>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</si>
  <si>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</si>
  <si>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</si>
  <si>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</si>
  <si>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</si>
  <si>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</si>
  <si>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</si>
  <si>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</si>
  <si>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</si>
  <si>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</si>
  <si>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</si>
  <si>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</si>
  <si>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</si>
  <si>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</si>
  <si>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</si>
  <si>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</si>
  <si>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</si>
  <si>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</si>
  <si>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</si>
  <si>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</si>
  <si>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</si>
  <si>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</si>
  <si>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</si>
  <si>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</si>
  <si>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</si>
  <si>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</si>
  <si>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</si>
  <si>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</si>
  <si>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</si>
  <si>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</si>
  <si>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</si>
  <si>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</si>
  <si>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</si>
  <si>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</si>
  <si>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</si>
  <si>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</si>
  <si>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</si>
  <si>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</si>
  <si>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</si>
  <si>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</si>
  <si>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</si>
  <si>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</si>
  <si>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</si>
  <si>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</si>
  <si>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</si>
  <si>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</si>
  <si>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</si>
  <si>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</si>
  <si>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</si>
  <si>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</si>
  <si>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</si>
  <si>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</si>
  <si>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</si>
  <si>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</si>
  <si>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</si>
  <si>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</si>
  <si>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</si>
  <si>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</si>
  <si>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</si>
  <si>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</si>
  <si>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</si>
  <si>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</si>
  <si>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</si>
  <si>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</si>
  <si>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</si>
  <si>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</si>
  <si>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</si>
  <si>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</si>
  <si>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</si>
  <si>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</si>
  <si>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</si>
  <si>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</si>
  <si>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</si>
  <si>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</si>
  <si>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</si>
  <si>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</si>
  <si>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</si>
  <si>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</si>
  <si>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</si>
  <si>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</si>
  <si>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</si>
  <si>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</si>
  <si>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</si>
  <si>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</si>
  <si>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</si>
  <si>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</si>
  <si>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</si>
  <si>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</si>
  <si>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</si>
  <si>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</si>
  <si>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</si>
  <si>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</si>
  <si>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</si>
  <si>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</si>
  <si>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</si>
  <si>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</si>
  <si>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</si>
  <si>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</si>
  <si>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</si>
  <si>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</si>
  <si>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</si>
  <si>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</si>
  <si>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</si>
  <si>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</si>
  <si>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</si>
  <si>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</si>
  <si>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</si>
  <si>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</si>
  <si>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</si>
  <si>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</si>
  <si>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</si>
  <si>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</si>
  <si>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</si>
  <si>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</si>
  <si>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</si>
  <si>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</si>
  <si>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</si>
  <si>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</si>
  <si>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</si>
  <si>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</si>
  <si>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</si>
  <si>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</si>
  <si>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</si>
  <si>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</si>
  <si>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</si>
  <si>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</si>
  <si>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</si>
  <si>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</si>
  <si>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</si>
  <si>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</si>
  <si>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</si>
  <si>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</si>
  <si>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</si>
  <si>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</si>
  <si>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</si>
  <si>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</si>
  <si>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</si>
  <si>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</si>
  <si>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</si>
  <si>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</si>
  <si>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</si>
  <si>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</si>
  <si>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</si>
  <si>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</si>
  <si>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</si>
  <si>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</si>
  <si>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</si>
  <si>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</si>
  <si>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</si>
  <si>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</si>
  <si>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</si>
  <si>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</si>
  <si>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</si>
  <si>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</si>
  <si>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</si>
  <si>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</si>
  <si>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</si>
  <si>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</si>
  <si>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</si>
  <si>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</si>
  <si>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</si>
  <si>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</si>
  <si>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</si>
  <si>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</si>
  <si>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</si>
  <si>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</si>
  <si>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</si>
  <si>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</si>
  <si>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</si>
  <si>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</si>
  <si>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</si>
  <si>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</si>
  <si>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</si>
  <si>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</si>
  <si>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</si>
  <si>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</si>
  <si>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</si>
  <si>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</si>
  <si>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</si>
  <si>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</si>
  <si>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</si>
  <si>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</si>
  <si>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</si>
  <si>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</si>
  <si>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</si>
  <si>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</si>
  <si>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</si>
  <si>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</si>
  <si>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</si>
  <si>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</si>
  <si>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</si>
  <si>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</si>
  <si>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</si>
  <si>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</si>
  <si>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</si>
  <si>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</si>
  <si>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</si>
  <si>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</si>
  <si>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</si>
  <si>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</si>
  <si>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</si>
  <si>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</si>
  <si>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</si>
  <si>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</si>
  <si>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</si>
  <si>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</si>
  <si>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</si>
  <si>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</si>
  <si>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</si>
  <si>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</si>
  <si>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</si>
  <si>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</si>
  <si>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</si>
  <si>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</si>
  <si>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</si>
  <si>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</si>
  <si>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</si>
  <si>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</si>
  <si>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</si>
  <si>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</si>
  <si>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</si>
  <si>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</si>
  <si>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</si>
  <si>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</si>
  <si>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</si>
  <si>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</si>
  <si>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</si>
  <si>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</si>
  <si>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</si>
  <si>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</si>
  <si>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</si>
  <si>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</si>
  <si>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</si>
  <si>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</si>
  <si>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</si>
  <si>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</si>
  <si>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</si>
  <si>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</si>
  <si>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</si>
  <si>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</si>
  <si>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</si>
  <si>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</si>
  <si>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</si>
  <si>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</si>
  <si>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</si>
  <si>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</si>
  <si>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</si>
  <si>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</si>
  <si>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</si>
  <si>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</si>
  <si>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</si>
  <si>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</si>
  <si>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</si>
  <si>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</si>
  <si>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</si>
  <si>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</si>
  <si>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</si>
  <si>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</si>
  <si>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</si>
  <si>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</si>
  <si>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</si>
  <si>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</si>
  <si>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</si>
  <si>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</si>
  <si>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</si>
  <si>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</si>
  <si>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</si>
  <si>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</si>
  <si>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</si>
  <si>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</si>
  <si>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</si>
  <si>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</si>
  <si>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</si>
  <si>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</si>
  <si>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</si>
  <si>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</si>
  <si>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</si>
  <si>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</si>
  <si>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</si>
  <si>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</si>
  <si>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</si>
  <si>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</si>
  <si>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</si>
  <si>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</si>
  <si>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</si>
  <si>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</si>
  <si>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</si>
  <si>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</si>
  <si>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</si>
  <si>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</si>
  <si>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</si>
  <si>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</si>
  <si>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</si>
  <si>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</si>
  <si>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</si>
  <si>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</si>
  <si>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</si>
  <si>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</si>
  <si>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</si>
  <si>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</si>
  <si>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</si>
  <si>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</si>
  <si>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</si>
  <si>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</si>
  <si>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</si>
  <si>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</si>
  <si>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</si>
  <si>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</si>
  <si>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</si>
  <si>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</si>
  <si>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</si>
  <si>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</si>
  <si>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</si>
  <si>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</si>
  <si>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</si>
  <si>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</si>
  <si>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</si>
  <si>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</si>
  <si>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</si>
  <si>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</si>
  <si>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</si>
  <si>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</si>
  <si>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</si>
  <si>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</si>
  <si>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</si>
  <si>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</si>
  <si>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</si>
  <si>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</si>
  <si>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</si>
  <si>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</si>
  <si>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</si>
  <si>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</si>
  <si>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</si>
  <si>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</si>
  <si>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</si>
  <si>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</si>
  <si>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</si>
  <si>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</si>
  <si>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</si>
  <si>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</si>
  <si>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</si>
  <si>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</si>
  <si>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</si>
  <si>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</si>
  <si>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</si>
  <si>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</si>
  <si>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</si>
  <si>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</si>
  <si>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</si>
  <si>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</si>
  <si>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</si>
  <si>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</si>
  <si>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</si>
  <si>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</si>
  <si>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</si>
  <si>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</si>
  <si>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</si>
  <si>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</si>
  <si>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</si>
  <si>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</si>
  <si>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</si>
  <si>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</si>
  <si>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</si>
  <si>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</si>
  <si>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</si>
  <si>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</si>
  <si>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</si>
  <si>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</si>
  <si>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</si>
  <si>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</si>
  <si>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</si>
  <si>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</si>
  <si>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</si>
  <si>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</si>
  <si>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</si>
  <si>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</si>
  <si>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</si>
  <si>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</si>
  <si>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</si>
  <si>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</si>
  <si>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</si>
  <si>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</si>
  <si>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</si>
  <si>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</si>
  <si>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</si>
  <si>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</si>
  <si>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</si>
  <si>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</si>
  <si>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</si>
  <si>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</si>
  <si>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</si>
  <si>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</si>
  <si>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</si>
  <si>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</si>
  <si>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</si>
  <si>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</si>
  <si>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</si>
  <si>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</si>
  <si>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</si>
  <si>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</si>
  <si>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</si>
  <si>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</si>
  <si>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</si>
  <si>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</si>
  <si>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</si>
  <si>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</si>
  <si>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</si>
  <si>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</si>
  <si>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</si>
  <si>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</si>
  <si>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</si>
  <si>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</si>
  <si>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</si>
  <si>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</si>
  <si>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</si>
  <si>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</si>
  <si>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</si>
  <si>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</si>
  <si>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</si>
  <si>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</si>
  <si>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</si>
  <si>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</si>
  <si>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</si>
  <si>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</si>
  <si>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</si>
  <si>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</si>
  <si>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</si>
  <si>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</si>
  <si>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</si>
  <si>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</si>
  <si>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</si>
  <si>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</si>
  <si>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</si>
  <si>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</si>
  <si>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</si>
  <si>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</si>
  <si>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</si>
  <si>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</si>
  <si>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</si>
  <si>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</si>
  <si>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</si>
  <si>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</si>
  <si>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</si>
  <si>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</si>
  <si>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</si>
  <si>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</si>
  <si>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</si>
  <si>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</si>
  <si>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</si>
  <si>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</si>
  <si>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</si>
  <si>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</si>
  <si>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</si>
  <si>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</si>
  <si>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</si>
  <si>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</si>
  <si>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</si>
  <si>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</si>
  <si>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</si>
  <si>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</si>
  <si>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</si>
  <si>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</si>
  <si>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</si>
  <si>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</si>
  <si>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</si>
  <si>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</si>
  <si>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</si>
  <si>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</si>
  <si>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</si>
  <si>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</si>
  <si>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</si>
  <si>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</si>
  <si>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</si>
  <si>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</si>
  <si>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</si>
  <si>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</si>
  <si>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</si>
  <si>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</si>
  <si>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</si>
  <si>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</si>
  <si>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</si>
  <si>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</si>
  <si>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</si>
  <si>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</si>
  <si>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</si>
  <si>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</si>
  <si>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</si>
  <si>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</si>
  <si>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</si>
  <si>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</si>
  <si>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</si>
  <si>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</si>
  <si>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</si>
  <si>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</si>
  <si>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</si>
  <si>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</si>
  <si>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</si>
  <si>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</si>
  <si>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</si>
  <si>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</si>
  <si>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</si>
  <si>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</si>
  <si>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</si>
  <si>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</si>
  <si>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</si>
  <si>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</si>
  <si>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</si>
  <si>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</si>
  <si>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</si>
  <si>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</si>
  <si>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</si>
  <si>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</si>
  <si>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</si>
  <si>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</si>
  <si>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</si>
  <si>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</si>
  <si>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</si>
  <si>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</si>
  <si>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</si>
  <si>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</si>
  <si>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</si>
  <si>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</si>
  <si>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</si>
  <si>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</si>
  <si>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</si>
  <si>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</si>
  <si>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</si>
  <si>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</si>
  <si>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</si>
  <si>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</si>
  <si>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</si>
  <si>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</si>
  <si>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</si>
  <si>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</si>
  <si>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</si>
  <si>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</si>
  <si>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</si>
  <si>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</si>
  <si>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</si>
  <si>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</si>
  <si>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</si>
  <si>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</si>
  <si>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</si>
  <si>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</si>
  <si>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</si>
  <si>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</si>
  <si>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</si>
  <si>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</si>
  <si>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</si>
  <si>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</si>
  <si>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</si>
  <si>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</si>
  <si>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</si>
  <si>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</si>
  <si>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</si>
  <si>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</si>
  <si>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</si>
  <si>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</si>
  <si>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</si>
  <si>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</si>
  <si>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</si>
  <si>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</si>
  <si>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</si>
  <si>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</si>
  <si>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</si>
  <si>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</si>
  <si>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</si>
  <si>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</si>
  <si>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</si>
  <si>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</si>
  <si>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</si>
  <si>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</si>
  <si>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</si>
  <si>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</si>
  <si>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</si>
  <si>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</si>
  <si>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</si>
  <si>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</si>
  <si>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</si>
  <si>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</si>
  <si>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</si>
  <si>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</si>
  <si>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</si>
  <si>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</si>
  <si>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</si>
  <si>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</si>
  <si>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</si>
  <si>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</si>
  <si>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</si>
  <si>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</si>
  <si>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</si>
  <si>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</si>
  <si>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</si>
  <si>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</si>
  <si>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</si>
  <si>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</si>
  <si>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</si>
  <si>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</si>
  <si>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</si>
  <si>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</si>
  <si>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</si>
  <si>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</si>
  <si>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</si>
  <si>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</si>
  <si>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</si>
  <si>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</si>
  <si>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</si>
  <si>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</si>
  <si>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</si>
  <si>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</si>
  <si>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</si>
  <si>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</si>
  <si>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</si>
  <si>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</si>
  <si>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</si>
  <si>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</si>
  <si>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</si>
  <si>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</si>
  <si>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</si>
  <si>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</si>
  <si>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</si>
  <si>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</si>
  <si>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</si>
  <si>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</si>
  <si>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</si>
  <si>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</si>
  <si>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</si>
  <si>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</si>
  <si>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</si>
  <si>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</si>
  <si>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</si>
  <si>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</si>
  <si>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</si>
  <si>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</si>
  <si>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</si>
  <si>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</si>
  <si>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</si>
  <si>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</si>
  <si>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</si>
  <si>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</si>
  <si>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</si>
  <si>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</si>
  <si>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</si>
  <si>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</si>
  <si>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</si>
  <si>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</si>
  <si>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</si>
  <si>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</si>
  <si>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</si>
  <si>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</si>
  <si>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</si>
  <si>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</si>
  <si>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</si>
  <si>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</si>
  <si>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</si>
  <si>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</si>
  <si>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</si>
  <si>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</si>
  <si>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</si>
  <si>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</si>
  <si>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</si>
  <si>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</si>
  <si>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</si>
  <si>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</si>
  <si>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</si>
  <si>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</si>
  <si>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</si>
  <si>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</si>
  <si>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</si>
  <si>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</si>
  <si>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</si>
  <si>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</si>
  <si>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</si>
  <si>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</si>
  <si>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</si>
  <si>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</si>
  <si>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</si>
  <si>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</si>
  <si>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</si>
  <si>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</si>
  <si>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</si>
  <si>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</si>
  <si>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</si>
  <si>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</si>
  <si>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</si>
  <si>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</si>
  <si>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</si>
  <si>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</si>
  <si>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</si>
  <si>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</si>
  <si>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</si>
  <si>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</si>
  <si>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</si>
  <si>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</si>
  <si>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</si>
  <si>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</si>
  <si>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</si>
  <si>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</si>
  <si>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</si>
  <si>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</si>
  <si>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</si>
  <si>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</si>
  <si>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</si>
  <si>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</si>
  <si>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</si>
  <si>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</si>
  <si>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</si>
  <si>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</si>
  <si>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</si>
  <si>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</si>
  <si>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</si>
  <si>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</si>
  <si>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</si>
  <si>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</si>
  <si>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</si>
  <si>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</si>
  <si>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</si>
  <si>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</si>
  <si>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</si>
  <si>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</si>
  <si>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</si>
  <si>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</si>
  <si>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</si>
  <si>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</si>
  <si>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</si>
  <si>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</si>
  <si>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</si>
  <si>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</si>
  <si>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</si>
  <si>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</si>
  <si>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</si>
  <si>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</si>
  <si>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</si>
  <si>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</si>
  <si>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</si>
  <si>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</si>
  <si>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</si>
  <si>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</si>
  <si>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</si>
  <si>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</si>
  <si>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</si>
  <si>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</si>
  <si>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</si>
  <si>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</si>
  <si>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</si>
  <si>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</si>
  <si>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</si>
  <si>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</si>
  <si>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</si>
  <si>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</si>
  <si>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</si>
  <si>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</si>
  <si>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</si>
  <si>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</si>
  <si>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</si>
  <si>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</si>
  <si>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</si>
  <si>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</si>
  <si>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</si>
  <si>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</si>
  <si>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</si>
  <si>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</si>
  <si>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</si>
  <si>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</si>
  <si>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</si>
  <si>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</si>
  <si>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</si>
  <si>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</si>
  <si>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</si>
  <si>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</si>
  <si>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</si>
  <si>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</si>
  <si>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</si>
  <si>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</si>
  <si>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</si>
  <si>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</si>
  <si>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</si>
  <si>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</si>
  <si>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</si>
  <si>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</si>
  <si>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</si>
  <si>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</si>
  <si>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</si>
  <si>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</si>
  <si>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</si>
  <si>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</si>
  <si>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</si>
  <si>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</si>
  <si>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</si>
  <si>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</si>
  <si>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</si>
  <si>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</si>
  <si>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</si>
  <si>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</si>
  <si>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</si>
  <si>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</si>
  <si>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</si>
  <si>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</si>
  <si>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</si>
  <si>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</si>
  <si>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</si>
  <si>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</si>
  <si>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</si>
  <si>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</si>
  <si>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</si>
  <si>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</si>
  <si>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</si>
  <si>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</si>
  <si>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</si>
  <si>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</si>
  <si>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</si>
  <si>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</si>
  <si>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</si>
  <si>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</si>
  <si>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</si>
  <si>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</si>
  <si>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</si>
  <si>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</si>
  <si>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</si>
  <si>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</si>
  <si>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</si>
  <si>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</si>
  <si>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</si>
  <si>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</si>
  <si>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</si>
  <si>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</si>
  <si>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</si>
  <si>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</si>
  <si>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</si>
  <si>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</si>
  <si>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</si>
  <si>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</si>
  <si>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</si>
  <si>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</si>
  <si>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</si>
  <si>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</si>
  <si>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</si>
  <si>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</si>
  <si>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</si>
  <si>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</si>
  <si>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</si>
  <si>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</si>
  <si>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</si>
  <si>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</si>
  <si>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</si>
  <si>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</si>
  <si>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</si>
  <si>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</si>
  <si>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</si>
  <si>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</si>
  <si>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</si>
  <si>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</si>
  <si>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</si>
  <si>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</si>
  <si>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</si>
  <si>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</si>
  <si>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</si>
  <si>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</si>
  <si>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</si>
  <si>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</si>
  <si>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</si>
  <si>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</si>
  <si>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</si>
  <si>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</si>
  <si>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</si>
  <si>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</si>
  <si>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</si>
  <si>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</si>
  <si>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</si>
  <si>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</si>
  <si>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</si>
  <si>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</si>
  <si>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</si>
  <si>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</si>
  <si>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</si>
  <si>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</si>
  <si>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</si>
  <si>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</si>
  <si>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</si>
  <si>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</si>
  <si>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</si>
  <si>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</si>
  <si>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</si>
  <si>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</si>
  <si>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</si>
  <si>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</si>
  <si>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</si>
  <si>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</si>
  <si>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</si>
  <si>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</si>
  <si>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</si>
  <si>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</si>
  <si>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</si>
  <si>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</si>
  <si>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</si>
  <si>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</si>
  <si>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</si>
  <si>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</si>
  <si>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</si>
  <si>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</si>
  <si>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</si>
  <si>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</si>
  <si>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</si>
  <si>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</si>
  <si>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</si>
  <si>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</si>
  <si>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</si>
  <si>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</si>
  <si>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</si>
  <si>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</si>
  <si>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</si>
  <si>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</si>
  <si>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</si>
  <si>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</si>
  <si>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</si>
  <si>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</si>
  <si>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</si>
  <si>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</si>
  <si>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</si>
  <si>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</si>
  <si>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</si>
  <si>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</si>
  <si>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</si>
  <si>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</si>
  <si>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</si>
  <si>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</si>
  <si>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</si>
  <si>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</si>
  <si>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</si>
  <si>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</si>
  <si>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</si>
  <si>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</si>
  <si>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</si>
  <si>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</si>
  <si>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</si>
  <si>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</si>
  <si>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</si>
  <si>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</si>
  <si>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</si>
  <si>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</si>
  <si>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</si>
  <si>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</si>
  <si>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</si>
  <si>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</si>
  <si>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</si>
  <si>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</si>
  <si>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</si>
  <si>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</si>
  <si>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</si>
  <si>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</si>
  <si>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</si>
  <si>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</si>
  <si>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</si>
  <si>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</si>
  <si>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</si>
  <si>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</si>
  <si>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</si>
  <si>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</si>
  <si>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</si>
  <si>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</si>
  <si>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</si>
  <si>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</si>
  <si>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</si>
  <si>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</si>
  <si>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</si>
  <si>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</si>
  <si>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</si>
  <si>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</si>
  <si>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</si>
  <si>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</si>
  <si>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</si>
  <si>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</si>
  <si>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</si>
  <si>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</si>
  <si>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</si>
  <si>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</si>
  <si>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</si>
  <si>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</si>
  <si>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</si>
  <si>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</si>
  <si>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</si>
  <si>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</si>
  <si>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</si>
  <si>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</si>
  <si>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</si>
  <si>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</si>
  <si>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</si>
  <si>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</si>
  <si>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</si>
  <si>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</si>
  <si>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</si>
  <si>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</si>
  <si>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</si>
  <si>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</si>
  <si>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</si>
  <si>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</si>
  <si>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</si>
  <si>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</si>
  <si>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</si>
  <si>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</si>
  <si>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</si>
  <si>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</si>
  <si>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</si>
  <si>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</si>
  <si>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</si>
  <si>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</si>
  <si>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</si>
  <si>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</si>
  <si>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</si>
  <si>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</si>
  <si>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</si>
  <si>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</si>
  <si>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</si>
  <si>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</si>
  <si>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</si>
  <si>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</si>
  <si>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</si>
  <si>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</si>
  <si>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</si>
  <si>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</si>
  <si>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</si>
  <si>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</si>
  <si>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</si>
  <si>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</si>
  <si>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</si>
  <si>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</si>
  <si>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</si>
  <si>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</si>
  <si>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</si>
  <si>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</si>
  <si>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</si>
  <si>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</si>
  <si>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</si>
  <si>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</si>
  <si>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</si>
  <si>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</si>
  <si>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</si>
  <si>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</si>
  <si>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</si>
  <si>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</si>
  <si>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</si>
  <si>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</si>
  <si>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</si>
  <si>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</si>
  <si>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</si>
  <si>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</si>
  <si>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</si>
  <si>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</si>
  <si>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</si>
  <si>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</si>
  <si>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</si>
  <si>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</si>
  <si>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</si>
  <si>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</si>
  <si>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</si>
  <si>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</si>
  <si>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</si>
  <si>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</si>
  <si>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</si>
  <si>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</si>
  <si>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</si>
  <si>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</si>
  <si>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</si>
  <si>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</si>
  <si>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</si>
  <si>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</si>
  <si>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</si>
  <si>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</si>
  <si>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</si>
  <si>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</si>
  <si>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</si>
  <si>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</si>
  <si>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</si>
  <si>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</si>
  <si>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</si>
  <si>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</si>
  <si>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</si>
  <si>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</si>
  <si>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</si>
  <si>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</si>
  <si>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</si>
  <si>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</si>
  <si>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</si>
  <si>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</si>
  <si>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</si>
  <si>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</si>
  <si>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</si>
  <si>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</si>
  <si>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</si>
  <si>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</si>
  <si>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</si>
  <si>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</si>
  <si>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</si>
  <si>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</si>
  <si>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</si>
  <si>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</si>
  <si>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</si>
  <si>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</si>
  <si>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</si>
  <si>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</si>
  <si>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</si>
  <si>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</si>
  <si>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</si>
  <si>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</si>
  <si>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</si>
  <si>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</si>
  <si>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</si>
  <si>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</si>
  <si>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</si>
  <si>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</si>
  <si>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</si>
  <si>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</si>
  <si>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</si>
  <si>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</si>
  <si>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</si>
  <si>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</si>
  <si>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</si>
  <si>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</si>
  <si>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</si>
  <si>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</si>
  <si>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</si>
  <si>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</si>
  <si>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</si>
  <si>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</si>
  <si>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</si>
  <si>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</si>
  <si>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</si>
  <si>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</si>
  <si>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</si>
  <si>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</si>
  <si>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</si>
  <si>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</si>
  <si>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</si>
  <si>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</si>
  <si>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</si>
  <si>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</si>
  <si>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</si>
  <si>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</si>
  <si>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</si>
  <si>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</si>
  <si>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</si>
  <si>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</si>
  <si>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</si>
  <si>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</si>
  <si>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</si>
  <si>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</si>
  <si>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</si>
  <si>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</si>
  <si>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</si>
  <si>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</si>
  <si>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</si>
  <si>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</si>
  <si>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</si>
  <si>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</si>
  <si>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</si>
  <si>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</si>
  <si>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</si>
  <si>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</si>
  <si>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</si>
  <si>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</si>
  <si>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</si>
  <si>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</si>
  <si>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</si>
  <si>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</si>
  <si>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</si>
  <si>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</si>
  <si>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</si>
  <si>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</si>
  <si>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</si>
  <si>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</si>
  <si>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</si>
  <si>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</si>
  <si>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</si>
  <si>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</si>
  <si>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</si>
  <si>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</si>
  <si>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</si>
  <si>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</si>
  <si>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</si>
  <si>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</si>
  <si>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</si>
  <si>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</si>
  <si>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</si>
  <si>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</si>
  <si>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</si>
  <si>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</si>
  <si>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</si>
  <si>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</si>
  <si>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</si>
  <si>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</si>
  <si>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</si>
  <si>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</si>
  <si>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</si>
  <si>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</si>
  <si>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</si>
  <si>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</si>
  <si>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</si>
  <si>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</si>
  <si>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</si>
  <si>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</si>
  <si>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</si>
  <si>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</si>
  <si>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</si>
  <si>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</si>
  <si>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</si>
  <si>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</si>
  <si>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</si>
  <si>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</si>
  <si>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</si>
  <si>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</si>
  <si>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</si>
  <si>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</si>
  <si>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</si>
  <si>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</si>
  <si>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</si>
  <si>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</si>
  <si>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</si>
  <si>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</si>
  <si>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</si>
  <si>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</si>
  <si>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</si>
  <si>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</si>
  <si>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</si>
  <si>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</si>
  <si>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</si>
  <si>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</si>
  <si>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</si>
  <si>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</si>
  <si>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</si>
  <si>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</si>
  <si>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</si>
  <si>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</si>
  <si>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</si>
  <si>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</si>
  <si>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</si>
  <si>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</si>
  <si>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</si>
  <si>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</si>
  <si>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</si>
  <si>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</si>
  <si>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</si>
  <si>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</si>
  <si>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</si>
  <si>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</si>
  <si>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</si>
  <si>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</si>
  <si>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</si>
  <si>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</si>
  <si>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</si>
  <si>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</si>
  <si>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</si>
  <si>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</si>
  <si>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</si>
  <si>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</si>
  <si>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</si>
  <si>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</si>
  <si>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</si>
  <si>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</si>
  <si>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</si>
  <si>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</si>
  <si>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</si>
  <si>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</si>
  <si>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</si>
  <si>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</si>
  <si>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</si>
  <si>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</si>
  <si>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</si>
  <si>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</si>
  <si>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</si>
  <si>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</si>
  <si>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</si>
  <si>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</si>
  <si>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</si>
  <si>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</si>
  <si>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</si>
  <si>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</si>
  <si>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</si>
  <si>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</si>
  <si>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</si>
  <si>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</si>
  <si>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</si>
  <si>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</si>
  <si>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</si>
  <si>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</si>
  <si>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</si>
  <si>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</si>
  <si>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</si>
  <si>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</si>
  <si>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</si>
  <si>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</si>
  <si>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</si>
  <si>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</si>
  <si>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</si>
  <si>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</si>
  <si>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</si>
  <si>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</si>
  <si>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</si>
  <si>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</si>
  <si>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</si>
  <si>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</si>
  <si>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</si>
  <si>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</si>
  <si>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</si>
  <si>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</si>
  <si>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</si>
  <si>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</si>
  <si>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</si>
  <si>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</si>
  <si>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</si>
  <si>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</si>
  <si>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</si>
  <si>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</si>
  <si>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</si>
  <si>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</si>
  <si>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</si>
  <si>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</si>
  <si>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</si>
  <si>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</si>
  <si>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</si>
  <si>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</si>
  <si>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</si>
  <si>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</si>
  <si>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</si>
  <si>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</si>
  <si>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</si>
  <si>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</si>
  <si>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</si>
  <si>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</si>
  <si>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</si>
  <si>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</si>
  <si>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</si>
  <si>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</si>
  <si>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</si>
  <si>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</si>
  <si>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</si>
  <si>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</si>
  <si>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</si>
  <si>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</si>
  <si>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</si>
  <si>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</si>
  <si>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</si>
  <si>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</si>
  <si>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</si>
  <si>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</si>
  <si>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</si>
  <si>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</si>
  <si>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</si>
  <si>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</si>
  <si>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</si>
  <si>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</si>
  <si>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</si>
  <si>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</si>
  <si>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</si>
  <si>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</si>
  <si>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</si>
  <si>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</si>
  <si>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</si>
  <si>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</si>
  <si>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</si>
  <si>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</si>
  <si>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</si>
  <si>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</si>
  <si>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</si>
  <si>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</si>
  <si>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</si>
  <si>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</si>
  <si>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</si>
  <si>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</si>
  <si>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</si>
  <si>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</si>
  <si>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</si>
  <si>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</si>
  <si>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</si>
  <si>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</si>
  <si>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</si>
  <si>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</si>
  <si>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</si>
  <si>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</si>
  <si>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</si>
  <si>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</si>
  <si>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</si>
  <si>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</si>
  <si>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</si>
  <si>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</si>
  <si>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</si>
  <si>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</si>
  <si>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</si>
  <si>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</si>
  <si>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</si>
  <si>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</si>
  <si>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</si>
  <si>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</si>
  <si>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</si>
  <si>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</si>
  <si>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</si>
  <si>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</si>
  <si>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</si>
  <si>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</si>
  <si>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</si>
  <si>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</si>
  <si>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</si>
  <si>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</si>
  <si>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</si>
  <si>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</si>
  <si>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</si>
  <si>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</si>
  <si>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</si>
  <si>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</si>
  <si>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</si>
  <si>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</si>
  <si>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</si>
  <si>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</si>
  <si>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</si>
  <si>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</si>
  <si>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</si>
  <si>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</si>
  <si>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</si>
  <si>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</si>
  <si>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</si>
  <si>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</si>
  <si>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</si>
  <si>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</si>
  <si>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</si>
  <si>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</si>
  <si>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</si>
  <si>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</si>
  <si>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</si>
  <si>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</si>
  <si>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</si>
  <si>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</si>
  <si>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</si>
  <si>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</si>
  <si>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</si>
  <si>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</si>
  <si>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</si>
  <si>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</si>
  <si>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</si>
  <si>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</si>
  <si>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</si>
  <si>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</si>
  <si>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</si>
  <si>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</si>
  <si>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</si>
  <si>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</si>
  <si>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</si>
  <si>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</si>
  <si>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</si>
  <si>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</si>
  <si>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</si>
  <si>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</si>
  <si>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</si>
  <si>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</si>
  <si>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</si>
  <si>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</si>
  <si>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</si>
  <si>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</si>
  <si>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</si>
  <si>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</si>
  <si>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</si>
  <si>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</si>
  <si>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</si>
  <si>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</si>
  <si>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</si>
  <si>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</si>
  <si>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</si>
  <si>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</si>
  <si>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</si>
  <si>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</si>
  <si>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</si>
  <si>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</si>
  <si>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</si>
  <si>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</si>
  <si>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</si>
  <si>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</si>
  <si>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</si>
  <si>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</si>
  <si>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</si>
  <si>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</si>
  <si>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</si>
  <si>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</si>
  <si>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</si>
  <si>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</si>
  <si>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</si>
  <si>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</si>
  <si>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</si>
  <si>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</si>
  <si>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</si>
  <si>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</si>
  <si>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</si>
  <si>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</si>
  <si>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</si>
  <si>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</si>
  <si>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</si>
  <si>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</si>
  <si>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</si>
  <si>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</si>
  <si>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</si>
  <si>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</si>
  <si>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</si>
  <si>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</si>
  <si>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</si>
  <si>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</si>
  <si>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</si>
  <si>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</si>
  <si>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</si>
  <si>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</si>
  <si>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</si>
  <si>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</si>
  <si>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</si>
  <si>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</si>
  <si>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</si>
  <si>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</si>
  <si>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</si>
  <si>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</si>
  <si>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</si>
  <si>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</si>
  <si>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</si>
  <si>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</si>
  <si>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</si>
  <si>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</si>
  <si>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</si>
  <si>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</si>
  <si>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</si>
  <si>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</si>
  <si>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</si>
  <si>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</si>
  <si>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</si>
  <si>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</si>
  <si>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</si>
  <si>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</si>
  <si>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</si>
  <si>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</si>
  <si>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</si>
  <si>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</si>
  <si>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</si>
  <si>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</si>
  <si>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</si>
  <si>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</si>
  <si>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</si>
  <si>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</si>
  <si>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</si>
  <si>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</si>
  <si>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</si>
  <si>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</si>
  <si>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</si>
  <si>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</si>
  <si>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</si>
  <si>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</si>
  <si>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</si>
  <si>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</si>
  <si>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</si>
  <si>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</si>
  <si>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</si>
  <si>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</si>
  <si>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</si>
  <si>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</si>
  <si>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</si>
  <si>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</si>
  <si>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</si>
  <si>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</si>
  <si>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</si>
  <si>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</si>
  <si>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</si>
  <si>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</si>
  <si>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</si>
  <si>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</si>
  <si>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</si>
  <si>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</si>
  <si>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</si>
  <si>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</si>
  <si>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</si>
  <si>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</si>
  <si>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</si>
  <si>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</si>
  <si>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</si>
  <si>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</si>
  <si>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</si>
  <si>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</si>
  <si>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</si>
  <si>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</si>
  <si>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</si>
  <si>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</si>
  <si>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</si>
  <si>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</si>
  <si>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</si>
  <si>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</si>
  <si>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</si>
  <si>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</si>
  <si>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</si>
  <si>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</si>
  <si>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</si>
  <si>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</si>
  <si>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</si>
  <si>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</si>
  <si>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</si>
  <si>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</si>
  <si>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</si>
  <si>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</si>
  <si>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</si>
  <si>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</si>
  <si>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</si>
  <si>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</si>
  <si>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</si>
  <si>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</si>
  <si>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</si>
  <si>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</si>
  <si>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</si>
  <si>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</si>
  <si>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</si>
  <si>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</si>
  <si>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</si>
  <si>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</si>
  <si>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</si>
  <si>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</si>
  <si>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</si>
  <si>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</si>
  <si>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</si>
  <si>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</si>
  <si>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</si>
  <si>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</si>
  <si>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</si>
  <si>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</si>
  <si>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</si>
  <si>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</si>
  <si>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</si>
  <si>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</si>
  <si>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</si>
  <si>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</si>
  <si>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</si>
  <si>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</si>
  <si>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</si>
  <si>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</si>
  <si>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</si>
  <si>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</si>
  <si>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</si>
  <si>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</si>
  <si>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</si>
  <si>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</si>
  <si>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</si>
  <si>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</si>
  <si>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</si>
  <si>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</si>
  <si>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</si>
  <si>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</si>
  <si>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</si>
  <si>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</si>
  <si>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</si>
  <si>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</si>
  <si>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</si>
  <si>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</si>
  <si>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</si>
  <si>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</si>
  <si>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</si>
  <si>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</si>
  <si>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</si>
  <si>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</si>
  <si>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</si>
  <si>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</si>
  <si>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</si>
  <si>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</si>
  <si>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</si>
  <si>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</si>
  <si>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</si>
  <si>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</si>
  <si>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</si>
  <si>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</si>
  <si>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</si>
  <si>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</si>
  <si>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</si>
  <si>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</si>
  <si>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</si>
  <si>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</si>
  <si>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</si>
  <si>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</si>
  <si>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</si>
  <si>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</si>
  <si>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</si>
  <si>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</si>
  <si>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</si>
  <si>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</si>
  <si>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</si>
  <si>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</si>
  <si>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</si>
  <si>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</si>
  <si>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</si>
  <si>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</si>
  <si>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</si>
  <si>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</si>
  <si>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</si>
  <si>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</si>
  <si>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</si>
  <si>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</si>
  <si>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</si>
  <si>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</si>
  <si>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</si>
  <si>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</si>
  <si>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</si>
  <si>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</si>
  <si>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</si>
  <si>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</si>
  <si>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</si>
  <si>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</si>
  <si>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</si>
  <si>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</si>
  <si>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</si>
  <si>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</si>
  <si>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</si>
  <si>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</si>
  <si>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</si>
  <si>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</si>
  <si>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</si>
  <si>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</si>
  <si>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</si>
  <si>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</si>
  <si>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</si>
  <si>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</si>
  <si>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</si>
  <si>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</si>
  <si>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</si>
  <si>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</si>
  <si>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</si>
  <si>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</si>
  <si>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</si>
  <si>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</si>
  <si>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</si>
  <si>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</si>
  <si>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</si>
  <si>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</si>
  <si>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</si>
  <si>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</si>
  <si>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</si>
  <si>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</si>
  <si>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</si>
  <si>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</si>
  <si>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</si>
  <si>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</si>
  <si>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</si>
  <si>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</si>
  <si>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</si>
  <si>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</si>
  <si>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</si>
  <si>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</si>
  <si>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</si>
  <si>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</si>
  <si>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</si>
  <si>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</si>
  <si>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</si>
  <si>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</si>
  <si>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</si>
  <si>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</si>
  <si>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</si>
  <si>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</si>
  <si>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</si>
  <si>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</si>
  <si>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</si>
  <si>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</si>
  <si>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</si>
  <si>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</si>
  <si>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</si>
  <si>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</si>
  <si>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</si>
  <si>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</si>
  <si>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</si>
  <si>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</si>
  <si>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</si>
  <si>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</si>
  <si>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</si>
  <si>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</si>
  <si>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</si>
  <si>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</si>
  <si>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</si>
  <si>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</si>
  <si>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</si>
  <si>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</si>
  <si>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</si>
  <si>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</si>
  <si>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</si>
  <si>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</si>
  <si>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</si>
  <si>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</si>
  <si>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</si>
  <si>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</si>
  <si>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</si>
  <si>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</si>
  <si>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</si>
  <si>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</si>
  <si>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</si>
  <si>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</si>
  <si>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</si>
  <si>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</si>
  <si>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</si>
  <si>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</si>
  <si>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</si>
  <si>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</si>
  <si>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</si>
  <si>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</si>
  <si>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</si>
  <si>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</si>
  <si>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</si>
  <si>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</si>
  <si>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</si>
  <si>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</si>
  <si>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</si>
  <si>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</si>
  <si>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</si>
  <si>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</si>
  <si>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</si>
  <si>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</si>
  <si>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</si>
  <si>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</si>
  <si>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</si>
  <si>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</si>
  <si>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</si>
  <si>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</si>
  <si>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</si>
  <si>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</si>
  <si>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</si>
  <si>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</si>
  <si>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</si>
  <si>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</si>
  <si>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</si>
  <si>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</si>
  <si>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</si>
  <si>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</si>
  <si>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</si>
  <si>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</si>
  <si>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</si>
  <si>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</si>
  <si>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</si>
  <si>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</si>
  <si>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</si>
  <si>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</si>
  <si>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</si>
  <si>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</si>
  <si>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</si>
  <si>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</si>
  <si>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</si>
  <si>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</si>
  <si>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</si>
  <si>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</si>
  <si>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</si>
  <si>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</si>
  <si>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</si>
  <si>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</si>
  <si>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</si>
  <si>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</si>
  <si>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</si>
  <si>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</si>
  <si>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</si>
  <si>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</si>
  <si>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</si>
  <si>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</si>
  <si>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</si>
  <si>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</si>
  <si>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</si>
  <si>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</si>
  <si>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</si>
  <si>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</si>
  <si>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</si>
  <si>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</si>
  <si>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</si>
  <si>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</si>
  <si>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</si>
  <si>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</si>
  <si>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</si>
  <si>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</si>
  <si>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</si>
  <si>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</si>
  <si>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</si>
  <si>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</si>
  <si>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</si>
  <si>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</si>
  <si>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</si>
  <si>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</si>
  <si>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</si>
  <si>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</si>
  <si>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</si>
  <si>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</si>
  <si>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</si>
  <si>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</si>
  <si>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</si>
  <si>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</si>
  <si>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</si>
  <si>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</si>
  <si>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</si>
  <si>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</si>
  <si>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</si>
  <si>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</si>
  <si>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</si>
  <si>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</si>
  <si>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</si>
  <si>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</si>
  <si>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</si>
  <si>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</si>
  <si>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</si>
  <si>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</si>
  <si>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</si>
  <si>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</si>
  <si>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</si>
  <si>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</si>
  <si>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</si>
  <si>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</si>
  <si>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</si>
  <si>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</si>
  <si>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</si>
  <si>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</si>
  <si>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</si>
  <si>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</si>
  <si>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</si>
  <si>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</si>
  <si>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</si>
  <si>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</si>
  <si>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</si>
  <si>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</si>
  <si>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</si>
  <si>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</si>
  <si>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</si>
  <si>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</si>
  <si>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</si>
  <si>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</si>
  <si>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</si>
  <si>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</si>
  <si>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</si>
  <si>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</si>
  <si>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</si>
  <si>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</si>
  <si>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</si>
  <si>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</si>
  <si>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</si>
  <si>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</si>
  <si>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</si>
  <si>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</si>
  <si>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</si>
  <si>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</si>
  <si>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</si>
  <si>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</si>
  <si>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</si>
  <si>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</si>
  <si>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</si>
  <si>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</si>
  <si>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</si>
  <si>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</si>
  <si>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</si>
  <si>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</si>
  <si>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</si>
  <si>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</si>
  <si>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</si>
  <si>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</si>
  <si>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</si>
  <si>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</si>
  <si>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</si>
  <si>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</si>
  <si>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</si>
  <si>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</si>
  <si>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</si>
  <si>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</si>
  <si>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</si>
  <si>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</si>
  <si>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</si>
  <si>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</si>
  <si>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</si>
  <si>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</si>
  <si>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</si>
  <si>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</si>
  <si>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</si>
  <si>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</si>
  <si>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</si>
  <si>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</si>
  <si>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</si>
  <si>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</si>
  <si>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</si>
  <si>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</si>
  <si>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</si>
  <si>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</si>
  <si>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</si>
  <si>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</si>
  <si>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</si>
  <si>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</si>
  <si>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</si>
  <si>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</si>
  <si>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</si>
  <si>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</si>
  <si>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</si>
  <si>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</si>
  <si>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</si>
  <si>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</si>
  <si>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</si>
  <si>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</si>
  <si>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</si>
  <si>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</si>
  <si>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</si>
  <si>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</si>
  <si>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</si>
  <si>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</si>
  <si>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</si>
  <si>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</si>
  <si>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</si>
  <si>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</si>
  <si>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</si>
  <si>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</si>
  <si>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</si>
  <si>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</si>
  <si>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</si>
  <si>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</si>
  <si>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</si>
  <si>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</si>
  <si>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</si>
  <si>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</si>
  <si>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</si>
  <si>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</si>
  <si>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</si>
  <si>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</si>
  <si>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</si>
  <si>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</si>
  <si>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</si>
  <si>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</si>
  <si>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</si>
  <si>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</si>
  <si>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</si>
  <si>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</si>
  <si>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</si>
  <si>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</si>
  <si>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</si>
  <si>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</si>
  <si>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</si>
  <si>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</si>
  <si>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</si>
  <si>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</si>
  <si>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</si>
  <si>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</si>
  <si>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</si>
  <si>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</si>
  <si>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</si>
  <si>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</si>
  <si>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</si>
  <si>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</si>
  <si>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</si>
  <si>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</si>
  <si>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</si>
  <si>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</si>
  <si>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</si>
  <si>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</si>
  <si>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</si>
  <si>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</si>
  <si>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</si>
  <si>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</si>
  <si>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</si>
  <si>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</si>
  <si>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</si>
  <si>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</si>
  <si>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</si>
  <si>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</si>
  <si>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</si>
  <si>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</si>
  <si>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</si>
  <si>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</si>
  <si>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</si>
  <si>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</si>
  <si>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</si>
  <si>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</si>
  <si>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</si>
  <si>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</si>
  <si>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</si>
  <si>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</si>
  <si>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</si>
  <si>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</si>
  <si>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</si>
  <si>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</si>
  <si>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</si>
  <si>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</si>
  <si>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</si>
  <si>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</si>
  <si>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</si>
  <si>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</si>
  <si>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</si>
  <si>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</si>
  <si>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</si>
  <si>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</si>
  <si>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</si>
  <si>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</si>
  <si>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</si>
  <si>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</si>
  <si>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</si>
  <si>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</si>
  <si>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</si>
  <si>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</si>
  <si>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</si>
  <si>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</si>
  <si>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</si>
  <si>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</si>
  <si>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</si>
  <si>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</si>
  <si>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</si>
  <si>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</si>
  <si>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</si>
  <si>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</si>
  <si>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</si>
  <si>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</si>
  <si>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</si>
  <si>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</si>
  <si>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</si>
  <si>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</si>
  <si>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</si>
  <si>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</si>
  <si>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</si>
  <si>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</si>
  <si>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</si>
  <si>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</si>
  <si>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</si>
  <si>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</si>
  <si>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</si>
  <si>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</si>
  <si>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</si>
  <si>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</si>
  <si>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</si>
  <si>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</si>
  <si>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</si>
  <si>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</si>
  <si>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</si>
  <si>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</si>
  <si>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</si>
  <si>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</si>
  <si>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</si>
  <si>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</si>
  <si>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</si>
  <si>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</si>
  <si>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</si>
  <si>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</si>
  <si>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</si>
  <si>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</si>
  <si>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</si>
  <si>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</si>
  <si>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</si>
  <si>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</si>
  <si>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</si>
  <si>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</si>
  <si>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</si>
  <si>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</si>
  <si>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</si>
  <si>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</si>
  <si>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</si>
  <si>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</si>
  <si>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</si>
  <si>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</si>
  <si>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</si>
  <si>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</si>
  <si>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</si>
  <si>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</si>
  <si>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</si>
  <si>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</si>
  <si>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</si>
  <si>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</si>
  <si>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</si>
  <si>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</si>
  <si>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</si>
  <si>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</si>
  <si>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</si>
  <si>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</si>
  <si>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</si>
  <si>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</si>
  <si>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</si>
  <si>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</si>
  <si>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</si>
  <si>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</si>
  <si>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</si>
  <si>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</si>
  <si>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</si>
  <si>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</si>
  <si>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</si>
  <si>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</si>
  <si>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</si>
  <si>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</si>
  <si>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</si>
  <si>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</si>
  <si>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</si>
  <si>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</si>
  <si>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</si>
  <si>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</si>
  <si>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</si>
  <si>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</si>
  <si>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</si>
  <si>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</si>
  <si>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</si>
  <si>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</si>
  <si>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</si>
  <si>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</si>
  <si>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</si>
  <si>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</si>
  <si>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</si>
  <si>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</si>
  <si>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</si>
  <si>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</si>
  <si>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</si>
  <si>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</si>
  <si>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</si>
  <si>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</si>
  <si>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</si>
  <si>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</si>
  <si>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</si>
  <si>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</si>
  <si>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</si>
  <si>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</si>
  <si>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</si>
  <si>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</si>
  <si>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</si>
  <si>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</si>
  <si>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</si>
  <si>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</si>
  <si>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</si>
  <si>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</si>
  <si>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</si>
  <si>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</si>
  <si>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</si>
  <si>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</si>
  <si>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</si>
  <si>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</si>
  <si>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</si>
  <si>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</si>
  <si>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</si>
  <si>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</si>
  <si>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</si>
  <si>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</si>
  <si>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</si>
  <si>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</si>
  <si>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</si>
  <si>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</si>
  <si>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</si>
  <si>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</si>
  <si>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</si>
  <si>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</si>
  <si>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</si>
  <si>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</si>
  <si>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</si>
  <si>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</si>
  <si>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</si>
  <si>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</si>
  <si>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</si>
  <si>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</si>
  <si>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</si>
  <si>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</si>
  <si>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</si>
  <si>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</si>
  <si>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</si>
  <si>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</si>
  <si>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</si>
  <si>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</si>
  <si>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</si>
  <si>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</si>
  <si>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</si>
  <si>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</si>
  <si>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</si>
  <si>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</si>
  <si>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</si>
  <si>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</si>
  <si>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</si>
  <si>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</si>
  <si>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</si>
  <si>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</si>
  <si>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</si>
  <si>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</si>
  <si>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</si>
  <si>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</si>
  <si>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</si>
  <si>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</si>
  <si>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</si>
  <si>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</si>
  <si>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</si>
  <si>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</si>
  <si>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</si>
  <si>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</si>
  <si>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</si>
  <si>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</si>
  <si>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</si>
  <si>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</si>
  <si>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</si>
  <si>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</si>
  <si>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</si>
  <si>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</si>
  <si>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</si>
  <si>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</si>
  <si>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</si>
  <si>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</si>
  <si>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</si>
  <si>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</si>
  <si>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</si>
  <si>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</si>
  <si>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</si>
  <si>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</si>
  <si>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</si>
  <si>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</si>
  <si>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</si>
  <si>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</si>
  <si>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</si>
  <si>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</si>
  <si>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</si>
  <si>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</si>
  <si>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</si>
  <si>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</si>
  <si>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</si>
  <si>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</si>
  <si>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</si>
  <si>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</si>
  <si>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</si>
  <si>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</si>
  <si>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</si>
  <si>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</si>
  <si>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</si>
  <si>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</si>
  <si>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</si>
  <si>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</si>
  <si>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</si>
  <si>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</si>
  <si>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</si>
  <si>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</si>
  <si>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</si>
  <si>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</si>
  <si>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</si>
  <si>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</si>
  <si>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</si>
  <si>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</si>
  <si>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</si>
  <si>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</si>
  <si>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</si>
  <si>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</si>
  <si>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</si>
  <si>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</si>
  <si>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</si>
  <si>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</si>
  <si>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</si>
  <si>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</si>
  <si>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</si>
  <si>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</si>
  <si>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</si>
  <si>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</si>
  <si>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</si>
  <si>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</si>
  <si>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</si>
  <si>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</si>
  <si>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</si>
  <si>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</si>
  <si>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</si>
  <si>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</si>
  <si>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</si>
  <si>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</si>
  <si>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</si>
  <si>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</si>
  <si>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</si>
  <si>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</si>
  <si>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</si>
  <si>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</si>
  <si>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</si>
  <si>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</si>
  <si>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</si>
  <si>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</si>
  <si>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</si>
  <si>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</si>
  <si>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</si>
  <si>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</si>
  <si>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</si>
  <si>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</si>
  <si>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</si>
  <si>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</si>
  <si>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</si>
  <si>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</si>
  <si>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</si>
  <si>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</si>
  <si>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</si>
  <si>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</si>
  <si>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</si>
  <si>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</si>
  <si>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</si>
  <si>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</si>
  <si>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</si>
  <si>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</si>
  <si>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</si>
  <si>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</si>
  <si>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</si>
  <si>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</si>
  <si>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</si>
  <si>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</si>
  <si>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</si>
  <si>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</si>
  <si>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</si>
  <si>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</si>
  <si>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</si>
  <si>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</si>
  <si>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</si>
  <si>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</si>
  <si>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</si>
  <si>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</si>
  <si>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</si>
  <si>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</si>
  <si>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</si>
  <si>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</si>
  <si>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</si>
  <si>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</si>
  <si>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</si>
  <si>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</si>
  <si>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</si>
  <si>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</si>
  <si>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</si>
  <si>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</si>
  <si>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</si>
  <si>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</si>
  <si>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</si>
  <si>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</si>
  <si>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</si>
  <si>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</si>
  <si>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</si>
  <si>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</si>
  <si>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</si>
  <si>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</si>
  <si>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</si>
  <si>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</si>
  <si>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</si>
  <si>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</si>
  <si>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</si>
  <si>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</si>
  <si>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</si>
  <si>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</si>
  <si>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</si>
  <si>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</si>
  <si>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</si>
  <si>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</si>
  <si>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</si>
  <si>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</si>
  <si>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</si>
  <si>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</si>
  <si>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</si>
  <si>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</si>
  <si>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</si>
  <si>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</si>
  <si>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</si>
  <si>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</si>
  <si>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</si>
  <si>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</si>
  <si>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</si>
  <si>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</si>
  <si>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</si>
  <si>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</si>
  <si>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</si>
  <si>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</si>
  <si>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</si>
  <si>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</si>
  <si>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</si>
  <si>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</si>
  <si>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</si>
  <si>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</si>
  <si>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</si>
  <si>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</si>
  <si>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</si>
  <si>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</si>
  <si>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</si>
  <si>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</si>
  <si>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</si>
  <si>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</si>
  <si>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</si>
  <si>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</si>
  <si>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</si>
  <si>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</si>
  <si>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</si>
  <si>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</si>
  <si>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</si>
  <si>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</si>
  <si>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</si>
  <si>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</si>
  <si>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</si>
  <si>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</si>
  <si>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</si>
  <si>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</si>
  <si>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</si>
  <si>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</si>
  <si>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</si>
  <si>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</si>
  <si>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</si>
  <si>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</si>
  <si>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</si>
  <si>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</si>
  <si>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</si>
  <si>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</si>
  <si>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</si>
  <si>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</si>
  <si>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</si>
  <si>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</si>
  <si>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</si>
  <si>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</si>
  <si>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</si>
  <si>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</si>
  <si>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</si>
  <si>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</si>
  <si>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</si>
  <si>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</si>
  <si>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</si>
  <si>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</si>
  <si>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</si>
  <si>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</si>
  <si>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</si>
  <si>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</si>
  <si>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</si>
  <si>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</si>
  <si>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</si>
  <si>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</si>
  <si>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</si>
  <si>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</si>
  <si>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</si>
  <si>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</si>
  <si>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</si>
  <si>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</si>
  <si>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</si>
  <si>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</si>
  <si>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</si>
  <si>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</si>
  <si>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</si>
  <si>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</si>
  <si>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</si>
  <si>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</si>
  <si>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</si>
  <si>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</si>
  <si>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</si>
  <si>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</si>
  <si>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</si>
  <si>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</si>
  <si>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</si>
  <si>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</si>
  <si>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</si>
  <si>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</si>
  <si>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</si>
  <si>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</si>
  <si>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</si>
  <si>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</si>
  <si>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</si>
  <si>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</si>
  <si>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</si>
  <si>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</si>
  <si>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</si>
  <si>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</si>
  <si>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</si>
  <si>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</si>
  <si>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</si>
  <si>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</si>
  <si>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</si>
  <si>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</si>
  <si>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</si>
  <si>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</si>
  <si>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</si>
  <si>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</si>
  <si>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</si>
  <si>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</si>
  <si>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</si>
  <si>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</si>
  <si>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</si>
  <si>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</si>
  <si>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</si>
  <si>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</si>
  <si>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</si>
  <si>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</si>
  <si>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</si>
  <si>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</si>
  <si>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</si>
  <si>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</si>
  <si>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</si>
  <si>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</si>
  <si>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</si>
  <si>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</si>
  <si>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</si>
  <si>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</si>
  <si>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</si>
  <si>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</si>
  <si>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</si>
  <si>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</si>
  <si>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</si>
  <si>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</si>
  <si>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</si>
  <si>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</si>
  <si>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</si>
  <si>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</si>
  <si>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</si>
  <si>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</si>
  <si>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</si>
  <si>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</si>
  <si>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</si>
  <si>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</si>
  <si>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</si>
  <si>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</si>
  <si>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</si>
  <si>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</si>
  <si>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</si>
  <si>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</si>
  <si>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</si>
  <si>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</si>
  <si>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</si>
  <si>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</si>
  <si>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</si>
  <si>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</si>
  <si>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</si>
  <si>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</si>
  <si>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</si>
  <si>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</si>
  <si>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</si>
  <si>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</si>
  <si>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</si>
  <si>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</si>
  <si>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</si>
  <si>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</si>
  <si>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</si>
  <si>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</si>
  <si>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</si>
  <si>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</si>
  <si>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</si>
  <si>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</si>
  <si>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</si>
  <si>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</si>
  <si>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</si>
  <si>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</si>
  <si>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</si>
  <si>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</si>
  <si>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</si>
  <si>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</si>
  <si>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</si>
  <si>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</si>
  <si>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</si>
  <si>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</si>
  <si>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</si>
  <si>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</si>
  <si>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</si>
  <si>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</si>
  <si>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</si>
  <si>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</si>
  <si>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</si>
  <si>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</si>
  <si>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</si>
  <si>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</si>
  <si>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</si>
  <si>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</si>
  <si>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</si>
  <si>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</si>
  <si>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</si>
  <si>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</si>
  <si>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</si>
  <si>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</si>
  <si>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</si>
  <si>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</si>
  <si>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</si>
  <si>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</si>
  <si>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</si>
  <si>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</si>
  <si>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</si>
  <si>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</si>
  <si>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</si>
  <si>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</si>
  <si>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</si>
  <si>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</si>
  <si>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</si>
  <si>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</si>
  <si>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</si>
  <si>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</si>
  <si>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</si>
  <si>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</si>
  <si>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</si>
  <si>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</si>
  <si>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</si>
  <si>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</si>
  <si>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</si>
  <si>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</si>
  <si>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</si>
  <si>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</si>
  <si>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</si>
  <si>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</si>
  <si>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</si>
  <si>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</si>
  <si>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</si>
  <si>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</si>
  <si>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</si>
  <si>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</si>
  <si>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</si>
  <si>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</si>
  <si>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</si>
  <si>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</si>
  <si>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</si>
  <si>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</si>
  <si>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</si>
  <si>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</si>
  <si>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</si>
  <si>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</si>
  <si>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</si>
  <si>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</si>
  <si>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</si>
  <si>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</si>
  <si>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</si>
  <si>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</si>
  <si>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</si>
  <si>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</si>
  <si>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</si>
  <si>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</si>
  <si>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</si>
  <si>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</si>
  <si>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</si>
  <si>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</si>
  <si>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</si>
  <si>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</si>
  <si>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</si>
  <si>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</si>
  <si>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</si>
  <si>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</si>
  <si>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</si>
  <si>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</si>
  <si>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</si>
  <si>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</si>
  <si>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</si>
  <si>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</si>
  <si>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</si>
  <si>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</si>
  <si>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</si>
  <si>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</si>
  <si>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</si>
  <si>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</si>
  <si>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</si>
  <si>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</si>
  <si>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</si>
  <si>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</si>
  <si>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</si>
  <si>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</si>
  <si>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</si>
  <si>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</si>
  <si>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</si>
  <si>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</si>
  <si>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</si>
  <si>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</si>
  <si>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</si>
  <si>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</si>
  <si>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</si>
  <si>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</si>
  <si>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</si>
  <si>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</si>
  <si>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</si>
  <si>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</si>
  <si>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</si>
  <si>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</si>
  <si>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</si>
  <si>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</si>
  <si>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</si>
  <si>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</si>
  <si>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</si>
  <si>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</si>
  <si>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</si>
  <si>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</si>
  <si>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</si>
  <si>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</si>
  <si>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</si>
  <si>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</si>
  <si>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</si>
  <si>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</si>
  <si>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</si>
  <si>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</si>
  <si>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</si>
  <si>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</si>
  <si>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</si>
  <si>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</si>
  <si>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</si>
  <si>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</si>
  <si>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</si>
  <si>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</si>
  <si>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</si>
  <si>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</si>
  <si>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</si>
  <si>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</si>
  <si>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</si>
  <si>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</si>
  <si>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</si>
  <si>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</si>
  <si>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</si>
  <si>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</si>
  <si>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</si>
  <si>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</si>
  <si>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</si>
  <si>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</si>
  <si>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</si>
  <si>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</si>
  <si>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</si>
  <si>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</si>
  <si>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</si>
  <si>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</si>
  <si>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</si>
  <si>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</si>
  <si>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</si>
  <si>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</si>
  <si>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</si>
  <si>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</si>
  <si>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</si>
  <si>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</si>
  <si>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</si>
  <si>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</si>
  <si>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</si>
  <si>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</si>
  <si>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</si>
  <si>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</si>
  <si>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</si>
  <si>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</si>
  <si>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</si>
  <si>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</si>
  <si>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</si>
  <si>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</si>
  <si>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</si>
  <si>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</si>
  <si>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</si>
  <si>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</si>
  <si>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</si>
  <si>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</si>
  <si>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</si>
  <si>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</si>
  <si>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</si>
  <si>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</si>
  <si>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</si>
  <si>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</si>
  <si>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</si>
  <si>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</si>
  <si>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</si>
  <si>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</si>
  <si>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</si>
  <si>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</si>
  <si>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</si>
  <si>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</si>
  <si>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</si>
  <si>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</si>
  <si>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</si>
  <si>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</si>
  <si>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</si>
  <si>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</si>
  <si>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</si>
  <si>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</si>
  <si>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</si>
  <si>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</si>
  <si>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</si>
  <si>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</si>
  <si>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</si>
  <si>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</si>
  <si>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</si>
  <si>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</si>
  <si>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</si>
  <si>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</si>
  <si>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</si>
  <si>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</si>
  <si>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</si>
  <si>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</si>
  <si>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</si>
  <si>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</si>
  <si>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</si>
  <si>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</si>
  <si>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</si>
  <si>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</si>
  <si>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</si>
  <si>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</si>
  <si>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</si>
  <si>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</si>
  <si>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</si>
  <si>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</si>
  <si>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</si>
  <si>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</si>
  <si>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</si>
  <si>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</si>
  <si>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</si>
  <si>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</si>
  <si>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</si>
  <si>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</si>
  <si>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</si>
  <si>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</si>
  <si>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</si>
  <si>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</si>
  <si>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</si>
  <si>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</si>
  <si>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</si>
  <si>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</si>
  <si>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</si>
  <si>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</si>
  <si>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</si>
  <si>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</si>
  <si>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</si>
  <si>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</si>
  <si>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</si>
  <si>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</si>
  <si>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</si>
  <si>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</si>
  <si>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</si>
  <si>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</si>
  <si>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</si>
  <si>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</si>
  <si>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</si>
  <si>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</si>
  <si>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</si>
  <si>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</si>
  <si>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</si>
  <si>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</si>
  <si>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</si>
  <si>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</si>
  <si>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</si>
  <si>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</si>
  <si>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</si>
  <si>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</si>
  <si>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</si>
  <si>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</si>
  <si>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</si>
  <si>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</si>
  <si>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</si>
  <si>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</si>
  <si>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</si>
  <si>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</si>
  <si>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</si>
  <si>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</si>
  <si>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</si>
  <si>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</si>
  <si>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</si>
  <si>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</si>
  <si>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</si>
  <si>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</si>
  <si>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</si>
  <si>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</si>
  <si>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</si>
  <si>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</si>
  <si>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</si>
  <si>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</si>
  <si>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</si>
  <si>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</si>
  <si>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</si>
  <si>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</si>
  <si>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</si>
  <si>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</si>
  <si>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</si>
  <si>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</si>
  <si>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</si>
  <si>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</si>
  <si>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</si>
  <si>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</si>
  <si>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</si>
  <si>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</si>
  <si>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</si>
  <si>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</si>
  <si>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</si>
  <si>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</si>
  <si>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</si>
  <si>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</si>
  <si>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</si>
  <si>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</si>
  <si>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</si>
  <si>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</si>
  <si>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</si>
  <si>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48367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</si>
  <si>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</si>
  <si>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</si>
  <si>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</si>
  <si>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</si>
  <si>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</si>
  <si>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</si>
  <si>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</si>
  <si>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</si>
  <si>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</si>
  <si>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</si>
  <si>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</si>
  <si>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</si>
  <si>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</si>
  <si>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</si>
  <si>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</si>
  <si>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</si>
  <si>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</si>
  <si>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</si>
  <si>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</si>
  <si>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</si>
  <si>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</si>
  <si>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</si>
  <si>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</si>
  <si>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</si>
  <si>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</si>
  <si>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</si>
  <si>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</si>
  <si>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</si>
  <si>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</si>
  <si>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</si>
  <si>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</si>
  <si>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</si>
  <si>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</si>
  <si>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</si>
  <si>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</si>
  <si>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</si>
  <si>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</si>
  <si>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</si>
  <si>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</si>
  <si>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</si>
  <si>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</si>
  <si>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</si>
  <si>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</si>
  <si>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</si>
  <si>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</si>
  <si>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</si>
  <si>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</si>
  <si>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</si>
  <si>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</si>
  <si>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</si>
  <si>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</si>
  <si>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</si>
  <si>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</si>
  <si>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</si>
  <si>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</si>
  <si>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</si>
  <si>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</si>
  <si>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</si>
  <si>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</si>
  <si>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</si>
  <si>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</si>
  <si>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</si>
  <si>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</si>
  <si>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</si>
  <si>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</si>
  <si>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</si>
  <si>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</si>
  <si>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</si>
  <si>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</si>
  <si>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</si>
  <si>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</si>
  <si>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</si>
  <si>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</si>
  <si>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</si>
  <si>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</si>
  <si>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</si>
  <si>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</si>
  <si>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</si>
  <si>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</si>
  <si>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</si>
  <si>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</si>
  <si>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</si>
  <si>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</si>
  <si>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</si>
  <si>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</si>
  <si>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</si>
  <si>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</si>
  <si>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</si>
  <si>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</si>
  <si>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</si>
  <si>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</si>
  <si>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</si>
  <si>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</si>
  <si>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</si>
  <si>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</si>
  <si>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</si>
  <si>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</si>
  <si>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</si>
  <si>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</si>
  <si>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</si>
  <si>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</si>
  <si>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</si>
  <si>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</si>
  <si>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</si>
  <si>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</si>
  <si>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</si>
  <si>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</si>
  <si>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</si>
  <si>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</si>
  <si>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</si>
  <si>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</si>
  <si>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</si>
  <si>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</si>
  <si>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</si>
  <si>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</si>
  <si>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</si>
  <si>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</si>
  <si>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</si>
  <si>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</si>
  <si>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</si>
  <si>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</si>
  <si>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</si>
  <si>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</si>
  <si>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</si>
  <si>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</si>
  <si>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</si>
  <si>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</si>
  <si>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</si>
  <si>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</si>
  <si>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</si>
  <si>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</si>
  <si>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</si>
  <si>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</si>
  <si>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</si>
  <si>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</si>
  <si>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</si>
  <si>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</si>
  <si>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</si>
  <si>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</si>
  <si>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</si>
  <si>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</si>
  <si>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</si>
  <si>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</si>
  <si>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</si>
  <si>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</si>
  <si>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</si>
  <si>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</si>
  <si>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</si>
  <si>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</si>
  <si>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</si>
  <si>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</si>
  <si>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</si>
  <si>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</si>
  <si>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</si>
  <si>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</si>
  <si>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</si>
  <si>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</si>
  <si>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</si>
  <si>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</si>
  <si>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</si>
  <si>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</si>
  <si>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</si>
  <si>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</si>
  <si>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</si>
  <si>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</si>
  <si>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</si>
  <si>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</si>
  <si>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</si>
  <si>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</si>
  <si>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</si>
  <si>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</si>
  <si>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</si>
  <si>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</si>
  <si>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</si>
  <si>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</si>
  <si>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</si>
  <si>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</si>
  <si>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</si>
  <si>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</si>
  <si>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</si>
  <si>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</si>
  <si>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</si>
  <si>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</si>
  <si>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</si>
  <si>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</si>
  <si>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</si>
  <si>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</si>
  <si>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</si>
  <si>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</si>
  <si>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</si>
  <si>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</si>
  <si>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</si>
  <si>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</si>
  <si>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</si>
  <si>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</si>
  <si>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</si>
  <si>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</si>
  <si>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</si>
  <si>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</si>
  <si>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</si>
  <si>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</si>
  <si>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</si>
  <si>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</si>
  <si>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</si>
  <si>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</si>
  <si>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</si>
  <si>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</si>
  <si>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</si>
  <si>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</si>
  <si>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</si>
  <si>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</si>
  <si>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</si>
  <si>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</si>
  <si>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</si>
  <si>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</si>
  <si>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</si>
  <si>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</si>
  <si>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</si>
  <si>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</si>
  <si>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</si>
  <si>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</si>
  <si>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</si>
  <si>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</si>
  <si>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</si>
  <si>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</si>
  <si>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</si>
  <si>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</si>
  <si>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</si>
  <si>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</si>
  <si>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</si>
  <si>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</si>
  <si>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</si>
  <si>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</si>
  <si>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</si>
  <si>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</si>
  <si>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</si>
  <si>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</si>
  <si>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</si>
  <si>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</si>
  <si>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</si>
  <si>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</si>
  <si>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</si>
  <si>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</si>
  <si>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</si>
  <si>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</si>
  <si>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</si>
  <si>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</si>
  <si>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</si>
  <si>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</si>
  <si>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</si>
  <si>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</si>
  <si>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</si>
  <si>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</si>
  <si>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</si>
  <si>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</si>
  <si>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</si>
  <si>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</si>
  <si>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</si>
  <si>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</si>
  <si>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</si>
  <si>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</si>
  <si>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</si>
  <si>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</si>
  <si>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</si>
  <si>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</si>
  <si>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</si>
  <si>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</si>
  <si>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</si>
  <si>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</si>
  <si>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</si>
  <si>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</si>
  <si>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</si>
  <si>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</si>
  <si>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</si>
  <si>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</si>
  <si>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</si>
  <si>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</si>
  <si>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</si>
  <si>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</si>
  <si>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</si>
  <si>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</si>
  <si>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</si>
  <si>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</si>
  <si>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</si>
  <si>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</si>
  <si>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</si>
  <si>
    <t xml:space="preserve">Kirim Legalisr ke PLB </t>
  </si>
  <si>
    <t>BKK 27165</t>
  </si>
  <si>
    <t xml:space="preserve">Biaya PSDKU, Internet, UT agustus, X Banner, galon, praktek TO </t>
  </si>
  <si>
    <t>BKK 27164</t>
  </si>
  <si>
    <t>BTK 48078</t>
  </si>
  <si>
    <t>BTK 48079</t>
  </si>
  <si>
    <t>Pembayaran Desi Nopitasari kelas MJ18 untuk Pelunasan Cic ke-2; Cic ke-3 (sebagian);</t>
  </si>
  <si>
    <t>Pembayaran Andi Trianto kelas AK18 untuk Cic ke-1; Cic ke-2;</t>
  </si>
  <si>
    <t>Pembayaran Diky Irawan kelas TO18STT untuk Cic ke-2;</t>
  </si>
  <si>
    <t>Pembayaran Dede Fajri Permana kelas TO18STT untuk Cic ke-1; Cic ke-2;</t>
  </si>
  <si>
    <t>Pembayaran Nisa Aprianti kelas TI18STT untuk Cic ke-1; Cic ke-2;</t>
  </si>
  <si>
    <t>Pembayaran Neng Yuli Aprilyani kelas AK18 untuk Cic ke-1;</t>
  </si>
  <si>
    <t>Pembayaran Neng Yuli Aprilyani kelas AK18 untuk Cic ke-2 (sebagian);</t>
  </si>
  <si>
    <t>Pembayaran Nizar Nurzaman kelas AK 1 untuk Cic ke-3;</t>
  </si>
  <si>
    <t>Pembayaran Jamil Hidayat kelas AK 1 untuk Pelunasan Cic ke-2; Cic ke-3 (sebagian);</t>
  </si>
  <si>
    <t>Pembayaran Feni Sutiawati kelas MJ18 untuk Pelunasan Cic ke-2;</t>
  </si>
  <si>
    <t>Pembayaran Sri Rahayu kelas MJ18 untuk Cic ke-2 (sebagian);</t>
  </si>
  <si>
    <t>Pembayaran Sovia Bilqis kelas MJ18 untuk Cic ke-2;</t>
  </si>
  <si>
    <t>Pembayaran Iis Laila Saripah kelas MJ18 untuk Cic ke-3;</t>
  </si>
  <si>
    <t>Telah terima dari Andri Sukmawan untuk Pelunasan Biaya Pendidikan TO STT 20</t>
  </si>
  <si>
    <t>Pembayaran Ahmad Sidiq kelas MJ18 untuk Registrasi; Cic ke-1 (sebagian);</t>
  </si>
  <si>
    <t>Pembayaran Muhamad Dika Pratama kelas TO STT untuk Cic ke-2;</t>
  </si>
  <si>
    <t>Pembayaran Lani Nofia Fauzia kelas MJ 2 untuk Cic ke-1; Cic ke-2; Cic ke-3; Cic ke-4; Cic ke-5 (sebagian);</t>
  </si>
  <si>
    <t>Pembayaran Nisaul Chotimah kelas KA 16 A untuk Cic ke-3;</t>
  </si>
  <si>
    <t>Pembayaran Rini Fitriani kelas KA 16 A untuk Cic ke-3;</t>
  </si>
  <si>
    <t>Pembayaran Muhammad Yogi kelas TO18STT untuk Cic ke-1; Cic ke-2 (sebagian);</t>
  </si>
  <si>
    <t>Pembayaran Fahran Maulana Julvika kelas TO18STT untuk Cic ke-1; Cic ke-2; Cic ke-3;</t>
  </si>
  <si>
    <t>Pembayaran Redi Junaidi Pratama kelas OM 14 A untuk Cic ke-3; Cic ke-4 (sebagian);</t>
  </si>
  <si>
    <t>Pembayaran Ipah Hopipah AS kelas KA 15 B untuk Cic ke-2; Cic ke-3;</t>
  </si>
  <si>
    <t>Pembayaran Siti Sarah Nur A kelas IK 18 untuk Cic ke-2;</t>
  </si>
  <si>
    <t>Pembayaran Yona Johanna kelas KA 16 B untuk Cic ke-2;</t>
  </si>
  <si>
    <t>Pembayaran Gina Kamila Shofa kelas KA 14 B untuk Cic ke-1;</t>
  </si>
  <si>
    <t>Pembayaran Annisa Hasnal Khuluqi kelas KA 16 B untuk Cic ke-2;</t>
  </si>
  <si>
    <t>Pembayaran Riki Abdul Rojak kelas TI18STT untuk Cic ke-3;</t>
  </si>
  <si>
    <t>Pembayaran Yara Nurjarina kelas OM 13 A untuk Cic ke-3;</t>
  </si>
  <si>
    <t>Pembayaran Asep Kurniadi kelas TO 18 A untuk Pelunasan Pembayaran Cicilan</t>
  </si>
  <si>
    <t>Pembayaran Ikmal Rahman Saleh kelas BA 12 untuk Cic ke-1;</t>
  </si>
  <si>
    <t>Pembayaran Lilim Halimah kelas OM 13 B untuk Cic ke-3;</t>
  </si>
  <si>
    <t>Pembayaran Hasbi Alwi Kusmana kelas IK 18 untuk Cic ke-2;</t>
  </si>
  <si>
    <t>Pembayaran Faizal Azis kelas IK 18 untuk Pelunasan Cic ke-5; Cic ke-6; Cic ke-7 (sebagian);</t>
  </si>
  <si>
    <t>Pembayaran Ikhsan Mukhlis Alfian Suryana kelas IK 18 untuk Cic ke-3;</t>
  </si>
  <si>
    <t>Pembayaran Muhammad Zidan kelas IK 18 untuk Cic ke-3;</t>
  </si>
  <si>
    <t>Pembayaran Yuyun Yuningsih kelas KA 16 B untuk Cic ke-3;</t>
  </si>
  <si>
    <t>Pembayaran Ichsan M Malik kelas IK 18 untuk Cic ke-3;</t>
  </si>
  <si>
    <t>Pembayaran Acef Ibnu Azis kelas IK 17 A untuk Cic ke-3; Cic ke-4 (sebagian);</t>
  </si>
  <si>
    <t>Pembayaran Wisyal Abdul Jabar kelas TO 18 A untuk Cic ke-2;</t>
  </si>
  <si>
    <t>Pembayaran Azis Ginanjar kelas OM 13 B untuk Registrasi (sebagian);</t>
  </si>
  <si>
    <t>Pembayaran Lilis Reji Jaelani kelas AK 1 untuk Pelunasan Cic ke-1; Cic ke-2 (sebagian);</t>
  </si>
  <si>
    <t>Pembayaran Helma Lia Lestari kelas KA 16 B untuk Pelunasan Cic ke-2; Cic ke-3 (sebagian);</t>
  </si>
  <si>
    <t>Pembayaran Gina Amalia kelas KA 16 A untuk Cic ke-1; Cic ke-2 (sebagian);</t>
  </si>
  <si>
    <t>Pembayaran Rani Nuraeni kelas KA 16 B untuk Cic ke-2;</t>
  </si>
  <si>
    <t>Pembayaran Rita Nurmalita Dewi kelas KA 16 B untuk Pelunasan Cic ke-3; Cic ke-4 (sebagian);</t>
  </si>
  <si>
    <t>Pembayaran Rian Abdullah kelas TO 18 A untuk Cic ke-1;</t>
  </si>
  <si>
    <t>Pembayaran Aang Gunawan kelas TO STT untuk Pelunasan Cic ke-3; Cic ke-4 (sebagian);</t>
  </si>
  <si>
    <t>Pembayaran Yogi Nugraha kelas AK 2 untuk Cic ke-3;</t>
  </si>
  <si>
    <t>Pembayaran Pipit Patra Komala kelas KA 16 A untuk Cic ke-3;</t>
  </si>
  <si>
    <t>Pembayaran Vera Rahmawati kelas KA 16 A untuk Cic ke-3;</t>
  </si>
  <si>
    <t>Pembayaran Susi Apriliani kelas KA 15 B untuk Cic ke-3;</t>
  </si>
  <si>
    <t>Pembayaran Yurike Ratih Atmojo kelas IK 18 untuk Cic ke-2;</t>
  </si>
  <si>
    <t>Pembayaran Alif Meliyana A kelas TO 18 A untuk Cic ke-2;</t>
  </si>
  <si>
    <t>Pembayaran Drajat Indra Sakti kelas IK 17 B untuk Pelunasan Cic ke-3; Cic ke-4 (sebagian);</t>
  </si>
  <si>
    <t>Pembayaran Ari Rinaldy kelas IK 17 B untuk Cic ke-3;</t>
  </si>
  <si>
    <t>Pembayaran Mahbub Ahmad Hudaibi kelas IK 17 B untuk Cic ke-3;</t>
  </si>
  <si>
    <t>Pembayaran Ayi Saidah kelas AK 2 untuk Pelunasan Cic ke-3; Cic ke-4 (sebagian);</t>
  </si>
  <si>
    <t>Pembayaran Irfan Kautsar Melandi kelas OM 14 A untuk Cic ke-2;</t>
  </si>
  <si>
    <t>Pembayaran Egi Triyana Putra kelas OM 14 A untuk Cic ke-1;</t>
  </si>
  <si>
    <t>Pembayaran Tari Mustari kelas KA 15 A untuk Cic ke-3;</t>
  </si>
  <si>
    <t>Pembayaran Rais Muhammad Ramdani kelas IK 18 untuk Cic ke-3;</t>
  </si>
  <si>
    <t>Pembayaran Ahmad Pauzi Ridhwan kelas MJ 1 untuk Cic ke-3;</t>
  </si>
  <si>
    <t>Pembayaran Zein kelas MJ 2 untuk Cic ke-2;</t>
  </si>
  <si>
    <t>Pembayaran Ray Agung Ika Pradana kelas MJ 1 untuk Cic ke-3;</t>
  </si>
  <si>
    <t>Pembayaran Mohamad Fajar Fadilah kelas AK 2 untuk Cic ke-4;</t>
  </si>
  <si>
    <t>Pembayaran Wedia Warsilah kelas OM 13 B untuk Cic ke-3;</t>
  </si>
  <si>
    <t>Pembayaran Pizki Astrid Desianti kelas OM 14 A untuk Cic ke-3;</t>
  </si>
  <si>
    <t>Pembayaran Muhammad Kamaludin A Ribai kelas IK 18 untuk Cic ke-1;</t>
  </si>
  <si>
    <t>Pembayaran Dede Rois Suryaningrat kelas KA 16 B untuk Pelunasan Cic ke-3; Cic ke-4 (sebagian);</t>
  </si>
  <si>
    <t>Pembayaran Muhammad Arief Darusman kelas OM 14 A untuk Cic ke-1;</t>
  </si>
  <si>
    <t>Pembayaran Agis Nurismaya kelas KA 16 A untuk Cic ke-2;</t>
  </si>
  <si>
    <t>Pembayaran Mita Sari Pebrianti S kelas KA 16 B untuk Cic ke-3;</t>
  </si>
  <si>
    <t>Pembayaran Citra Putri Hanip kelas KA 16 B untuk Pelunasan Registrasi;</t>
  </si>
  <si>
    <t>Pembayaran Harun Arrosyid kelas MJ18 untuk Cic ke-3;</t>
  </si>
  <si>
    <t>Pembayaran Yani Wantika kelas BA 11 untuk Cic ke-3;</t>
  </si>
  <si>
    <t>Pembayaran Ryan Ramdhani kelas TI18STT untuk Cic ke-3;</t>
  </si>
  <si>
    <t>Pembayaran Shintia Karina Jauhari kelas OM 13 C untuk Cic ke-3;</t>
  </si>
  <si>
    <t>Pembayaran Anisa Apriani kelas OM 14 B untuk Cic ke-2;</t>
  </si>
  <si>
    <t>Pembayaran Ai Sulis Maulani kelas OM 14 B untuk Cic ke-3;</t>
  </si>
  <si>
    <t>Pembayaran Deni Husniati Ulfah kelas OM 13 A untuk Cic ke-3;</t>
  </si>
  <si>
    <t>Pembayaran Opi Oprianti kelas BA 11 untuk Cic ke-3;</t>
  </si>
  <si>
    <t>Pembayaran Arinil Haq Nurdiansyah kelas BA 11 untuk Cic ke-3;</t>
  </si>
  <si>
    <t>Telah terima dari Dani Romdoni untuk Tunggakan Alumni TO 2012-2014</t>
  </si>
  <si>
    <t>Pembayaran Ahmad Ridwan Fauzi kelas OM 14 A untuk Cic ke-3;</t>
  </si>
  <si>
    <t>Pembayaran Feni Noviana kelas BA 11 untuk Cic ke-3;</t>
  </si>
  <si>
    <t>Pembayaran Fifih Nurzihan kelas BA 11 untuk Cic ke-3;</t>
  </si>
  <si>
    <t>Pembayaran Yanti kelas OM 14 B untuk Cic ke-3;</t>
  </si>
  <si>
    <t>Pembayaran Siti Rohmah kelas KA 15 B untuk Pelunasan Cic ke-2;</t>
  </si>
  <si>
    <t>Pembayaran Erina Dewi Fahriani kelas IK 18 untuk Cic ke-3;</t>
  </si>
  <si>
    <t>Pembayaran Adi Setiana kelas BA 12 untuk Cic ke-3;</t>
  </si>
  <si>
    <t>Pembayaran Muhamad Kamaluddin Dahlan kelas TO 18 B untuk Cic ke-5;</t>
  </si>
  <si>
    <t>Pembayaran Tresna Nur Rachman kelas TO 18 B untuk Cic ke-3;</t>
  </si>
  <si>
    <t>Pembayaran Maya Damayanti Kusmiadi kelas MJ 2 untuk Pelunasan Pembayaran Cicilan</t>
  </si>
  <si>
    <t>Pembayaran Maya Damayanti Kusmiadi kelas MJ 2 untuk Registrasi;</t>
  </si>
  <si>
    <t>BKK 27167</t>
  </si>
  <si>
    <t>BKK 27168</t>
  </si>
  <si>
    <t>BKK 27169</t>
  </si>
  <si>
    <t>BKK 27170</t>
  </si>
  <si>
    <t>BKK 27171</t>
  </si>
  <si>
    <t xml:space="preserve">Antar tes kerja , jamauan HRD </t>
  </si>
  <si>
    <t xml:space="preserve">BPJS Kes, Tk, Jiwasraya, pph ps 25, tunjangan pulsa, daber, UM </t>
  </si>
  <si>
    <t>Menjamu tamu, sumbangan lombok. Hadiah sunatan karyawan, alumni nikah, takziah, Sppd Pa CNP dan PDD, Psdku, Stikes Mitra kencana</t>
  </si>
  <si>
    <t>Kerjasama STT Cicilan ke 1 September, DP an Indri, Laundry bendera, Jam dingding, RTK, BBM Opr. Futsal</t>
  </si>
  <si>
    <t xml:space="preserve">FC UTS, Menengok mhs, tinta leser, peratan TO, Peralatan TO </t>
  </si>
  <si>
    <t xml:space="preserve">M Aripin </t>
  </si>
  <si>
    <t xml:space="preserve">Snack rapat, pulsa BM, koran BM, sponshorship, MGM </t>
  </si>
  <si>
    <t>BKK 27166</t>
  </si>
  <si>
    <t>Pembayaran Dina Mardiana kelas OM 13 C untuk Cic ke-3;</t>
  </si>
  <si>
    <t>Pembayaran Septian Nugraha kelas TO 18 B untuk Cic ke-3;</t>
  </si>
  <si>
    <t>Pembayaran Lita Laraswati kelas OM 14 B untuk Cic ke-1;</t>
  </si>
  <si>
    <t>Pembayaran Adhan Mardian Arhabib kelas TO 18 B untuk Registrasi;</t>
  </si>
  <si>
    <t>Pembayaran Dalilah Nur Fajrina kelas OM 14 B untuk Cic ke-2;</t>
  </si>
  <si>
    <t>Pembayaran Gilang Apriangga kelas IK 18 untuk Cic ke-3;</t>
  </si>
  <si>
    <t>Pembayaran Intan Zakiah Darojah kelas OM 14 A untuk Pelunasan Registrasi; Cic ke-1;</t>
  </si>
  <si>
    <t>Pembayaran Fitri Monalisa Manalu kelas KA 15 B untuk Cic ke-3;</t>
  </si>
  <si>
    <t>Pembayaran Medya Salsabillah Putri kelas OM 14 B untuk Cic ke-2;</t>
  </si>
  <si>
    <t>Telah terima dari Ibu Euis untuk Bayar sewa Kantin</t>
  </si>
  <si>
    <t>Pembayaran Asep Nuryana kelas OM 14 A untuk Cic ke-3;</t>
  </si>
  <si>
    <t>Pembayaran Fahmy Rijalul kelas TO 17 A untuk Cic ke-3;</t>
  </si>
  <si>
    <t>Pembayaran Mariah kelas MJ 1 T3 untuk Registrasi;</t>
  </si>
  <si>
    <t>Pembayaran Wulansari kelas KA 16 A untuk Cic ke-3;</t>
  </si>
  <si>
    <t>Pembayaran Risma Diana Safitri kelas KA 16 A untuk Cic ke-4;</t>
  </si>
  <si>
    <t>Pembayaran Adhan Mardian Arhabib kelas TO 18 B untuk Cic ke-1;</t>
  </si>
  <si>
    <t>Pembayaran Mela Rohmaniyati kelas OM 14 B untuk Cic ke-3;</t>
  </si>
  <si>
    <t>Pembayaran Sintia Agustina kelas OM 14 B untuk Pelunasan Cic ke-3; Cic ke-4 (sebagian);</t>
  </si>
  <si>
    <t>Pembayaran Ari Setiawan kelas OM 14 A untuk Cic ke-3;</t>
  </si>
  <si>
    <t>Pembayaran Yuyun Sri Wahyuni kelas OM 14 A untuk Cic ke-3;</t>
  </si>
  <si>
    <t>Pembayaran Ali Abdul Aziz kelas OM 14 A untuk Cic ke-5;</t>
  </si>
  <si>
    <t>Pembayaran Desy Septiani.S kelas MJ 1 untuk Pelunasan Cic ke-3; Cic ke-4; Cic ke-5; Cic ke-6 (sebagian);</t>
  </si>
  <si>
    <t>Pembayaran Adang Tijani kelas TO STT untuk Cic ke-3; Cic ke-4 (sebagian);</t>
  </si>
  <si>
    <t>Pembayaran Dede Redi kelas IK 17 B untuk Cic ke-3;</t>
  </si>
  <si>
    <t>Pembayaran Elis Nurhayati kelas AK 2 untuk Cic ke-1; Cic ke-2; Cic ke-3; Cic ke-4 (sebagian);</t>
  </si>
  <si>
    <t>Pembayaran Wildan Arif Pratama kelas TO18STT untuk Cic ke-3;</t>
  </si>
  <si>
    <t>Pembayaran Deden Iqbal kelas TO 18 A untuk Cic ke-2;</t>
  </si>
  <si>
    <t>Pembayaran Mohamad Ripki Ridwansah kelas TO 18 A untuk Cic ke-3;</t>
  </si>
  <si>
    <t>Pembayaran Jemi Ruslan kelas TO18STT untuk Pelunasan Cic ke-3; Cic ke-4 (sebagian);</t>
  </si>
  <si>
    <t>Pembayaran Ria Endang kelas KA 16 A untuk Cic ke-3;</t>
  </si>
  <si>
    <t>Pembayaran Arbi Munawar kelas TO 18 B untuk Cic ke-2; Cic ke-3;</t>
  </si>
  <si>
    <t>Pembayaran Nisrina Alniyah N kelas AK 2 untuk Cic ke-3;</t>
  </si>
  <si>
    <t>Pembayaran Nisrina Alniyah N kelas AK 2 untuk Cic ke-4 (sebagian);</t>
  </si>
  <si>
    <t>Pembayaran Nurul Wafa kelas MJ 3 untuk Cic ke-3;</t>
  </si>
  <si>
    <t>Pembayaran Kurniawan Agil kelas AK 2 untuk Pelunasan Cic ke-5; Cic ke-6;</t>
  </si>
  <si>
    <t>Pembayaran Ulpah Perniati kelas MJ 1 untuk Cic ke-1; Cic ke-2; Cic ke-3 (sebagian);</t>
  </si>
  <si>
    <t>Pembayaran Usep kelas MJ 3 untuk Cic ke-3;</t>
  </si>
  <si>
    <t>Pembayaran Arief Rahman kelas TO18STT untuk Cic ke-1;</t>
  </si>
  <si>
    <t>Pembayaran Gumelar Permana kelas BA 11 untuk Cic ke-2;</t>
  </si>
  <si>
    <t>Pembayaran Radhi Jalaludin Nadzir kelas MJ18 untuk Cic ke-3;</t>
  </si>
  <si>
    <t>Pembayaran Imam Nurjaman kelas MJ18 untuk Cic ke-2;</t>
  </si>
  <si>
    <t>Pembayaran Rizal Muhamad Al Gozali kelas MJ 1 untuk Pelunasan Pembayaran Cicilan</t>
  </si>
  <si>
    <t>Pembayaran Kiki Ikrimah kelas BA 11 untuk Cic ke-3;</t>
  </si>
  <si>
    <t>Pembayaran Nita Karina kelas MJ 2 untuk Pelunasan Cic ke-3; Cic ke-4 (sebagian);</t>
  </si>
  <si>
    <t>Pembayaran Ceceng Nuryana kelas MJ 2 untuk Pelunasan Cic ke-9; Cic ke-10 (sebagian);</t>
  </si>
  <si>
    <t>Pembayaran Ajeng Wilda Fikriah kelas MJ 2 untuk Cic ke-2;</t>
  </si>
  <si>
    <t>Pembayaran Sopi Maspupah kelas MJ 2 untuk Cic ke-2;</t>
  </si>
  <si>
    <t>Pembayaran Filda Septiani kelas AK 1 untuk Cic ke-2;</t>
  </si>
  <si>
    <t>Pembayaran Ridwan Hidayat kelas AK18 untuk Cic ke-3;</t>
  </si>
  <si>
    <t>Pembayaran Farisha Nurrizki Fathonah kelas AK18 untuk Cic ke-3;</t>
  </si>
  <si>
    <t>Pembayaran Evi Siti Sopiah kelas AK 2 untuk Cic ke-4;</t>
  </si>
  <si>
    <t>Pembayaran Niko Erlando kelas MJ18 untuk Pelunasan Cic ke-1; Cic ke-2;</t>
  </si>
  <si>
    <t>Pembayaran Iqbal Bayu Herlambang kelas AK18 untuk Cic ke-1; Cic ke-2;</t>
  </si>
  <si>
    <t>Pembayaran Handi Ramdani kelas TI STT untuk Cic ke-2 (sebagian);</t>
  </si>
  <si>
    <t>Pembayaran Raden Muhamad Irsyad Taufik kelas IK 17 B untuk Cic ke-3;</t>
  </si>
  <si>
    <t>Pembayaran Novita Sari kelas AK18 untuk Cic ke-3;</t>
  </si>
  <si>
    <t>Pembayaran Sarah Nurafifah kelas AK18 untuk Cic ke-2; Cic ke-3;</t>
  </si>
  <si>
    <t>Pembayaran Risa Mutiara kelas AK18 untuk Cic ke-3;</t>
  </si>
  <si>
    <t>Pembayaran Tina Siti Mulyana kelas KA 15 A untuk Cic ke-3;</t>
  </si>
  <si>
    <t>Pembayaran Anif Ardiana kelas AK 1 untuk Pelunasan Cic ke-2; Cic ke-3 (sebagian);</t>
  </si>
  <si>
    <t>Pembayaran Fasyaa Ridlwansyah kelas AK 1 untuk Cic ke-2;</t>
  </si>
  <si>
    <t>Pembayaran Wijar Putra Prayoga kelas AK 1 untuk Cic ke-2;</t>
  </si>
  <si>
    <t>Pembayaran Seliawati kelas MJ 3 untuk Cic ke-2;</t>
  </si>
  <si>
    <t>Pembayaran Titim Cahyani kelas AK 2 untuk Cic ke-3;</t>
  </si>
  <si>
    <t>Pembayaran Nur Azizah Syarifah kelas AK 1 untuk Cic ke-1; Cic ke-2;</t>
  </si>
  <si>
    <t>Pembayaran Lizsi Susanti kelas MJ 3 untuk Cic ke-2; Cic ke-3;</t>
  </si>
  <si>
    <t>Pembayaran Muhammad Ilyas Abdillah kelas MJ 3 untuk Cic ke-1; Cic ke-2 (sebagian);</t>
  </si>
  <si>
    <t>Pembayaran Muhammad Ilyas Abdillah kelas MJ 3 untuk Pelunasan Cic ke-2;</t>
  </si>
  <si>
    <t>Pembayaran Muhamad Arip Hidayat kelas KA 16 A untuk Cic ke-1;</t>
  </si>
  <si>
    <t>Pembayaran Wiani Yulia kelas KA 16 A untuk Cic ke-2;</t>
  </si>
  <si>
    <t>Pembayaran Ai Sinta kelas AK18 untuk Cic ke-3;</t>
  </si>
  <si>
    <t>Pembayaran Rita Rahayu kelas MJ 2 untuk Cic ke-3;</t>
  </si>
  <si>
    <t>BTK 48173</t>
  </si>
  <si>
    <t>BTK 48174</t>
  </si>
  <si>
    <t>BTK 48175</t>
  </si>
  <si>
    <t>BTK 48176</t>
  </si>
  <si>
    <t>BTK 48177</t>
  </si>
  <si>
    <t>BTK 48178</t>
  </si>
  <si>
    <t>BTK 48179</t>
  </si>
  <si>
    <t>Pembayaran Jamal Hariri kelas TI STT untuk Registrasi;</t>
  </si>
  <si>
    <t>Pembayaran Andi Rustandi kelas TI STT untuk Cic ke-1; Cic ke-2; Cic ke-3 (sebagian);</t>
  </si>
  <si>
    <t>Pembayaran D. Sutiono kelas OM 14 B untuk Cic ke-3;</t>
  </si>
  <si>
    <t>Pembayaran Ari Firmansyah kelas TO 18 B untuk Cic ke-3;</t>
  </si>
  <si>
    <t>Pembayaran Huda Maulida kelas BA 12 untuk Cic ke-3;</t>
  </si>
  <si>
    <t>Pembayaran Muhammad Abdul Rojak kelas TO 18 A untuk Cic ke-3;</t>
  </si>
  <si>
    <t>Pembayaran Elis Setiani kelas KA 16 B untuk Cic ke-1;</t>
  </si>
  <si>
    <t>Pembayaran Dadan Ramdana kelas TO 18 A untuk Cic ke-5;</t>
  </si>
  <si>
    <t>Pembayaran Rachmat Mauly F kelas OM 14 A untuk Cic ke-1;</t>
  </si>
  <si>
    <t xml:space="preserve">Yoga Van Gunanto, cicilan tk3 MJ </t>
  </si>
  <si>
    <t xml:space="preserve">Riza Kurniawan, cicilan tk3 MJ </t>
  </si>
  <si>
    <t xml:space="preserve">Ecep Rahmat, Cicilan Tk 3 OT </t>
  </si>
  <si>
    <t xml:space="preserve">Tarhani, cicilan OM Senior </t>
  </si>
  <si>
    <t>BPRSA, Listrik air dan Telepon</t>
  </si>
  <si>
    <t>BKK 27172</t>
  </si>
  <si>
    <t>BKK 27173</t>
  </si>
  <si>
    <t>BKK 27174</t>
  </si>
  <si>
    <t>BKK 27175</t>
  </si>
  <si>
    <t>BKK 27176</t>
  </si>
  <si>
    <t>BKK 27177</t>
  </si>
  <si>
    <t>BKK 27178</t>
  </si>
  <si>
    <t>BKK 27179</t>
  </si>
  <si>
    <t>Kado Karyawan, UM Itikaf, Kuliah pa adriza, Proposal UKM, Kado pernikahan sdr pa bini, galon</t>
  </si>
  <si>
    <t xml:space="preserve">PMB ditransfer, olahraga karyawan, konsumsi, pemeliharaan gedung, bbm transport, bbm to </t>
  </si>
  <si>
    <t xml:space="preserve">Tes kerja bandung, jakarta, perawatan kendaraan opr </t>
  </si>
  <si>
    <t xml:space="preserve">CB Ujikom TO, honor dosen transport, maksi dsn bandung, spidol. Peralatan IT </t>
  </si>
  <si>
    <t xml:space="preserve">Hadiah PSPL. MGM, BBM Hunting </t>
  </si>
  <si>
    <t xml:space="preserve">Daber, Kirim DM Surat tagihan, olahraga Karyawan, galon, jilid </t>
  </si>
  <si>
    <t xml:space="preserve">Menjamu tamu dinas, BBM Opr, BBM hunting </t>
  </si>
  <si>
    <t>Pembayaran Dudu Durahman kelas TO STT untuk Pelunasan Cic ke-2; Cic ke-3 (sebagian);</t>
  </si>
  <si>
    <t>Telah terima dari Indiati untuk Regist mhs KA junior TA 2018/2019</t>
  </si>
  <si>
    <t>Pembayaran Aam Nursyamsiah kelas AK 2 untuk Pelunasan Cic ke-2; Cic ke-3;</t>
  </si>
  <si>
    <t>Pembayaran Sandhy Maulana Ramdani kelas MJ 1 untuk Cic ke-2; Cic ke-3;</t>
  </si>
  <si>
    <t>Pembayaran Ropi Rahayuni kelas MJ18 untuk Cic ke-3;</t>
  </si>
  <si>
    <t>Pembayaran Viki Andreas kelas TO STT untuk Cic ke-1;</t>
  </si>
  <si>
    <t>Pembayaran Firman Maulana kelas AK 1 untuk Pelunasan Cic ke-1; Cic ke-2 (sebagian);</t>
  </si>
  <si>
    <t>Pembayaran Ceceng Nuryana kelas MJ 2 untuk Pelunasan Cic ke-10;</t>
  </si>
  <si>
    <t>Pembayaran Nurmaliah Agustinah kelas MJ 1 untuk Pelunasan Cic ke-2; Cic ke-3 (sebagian);</t>
  </si>
  <si>
    <t>Pembayaran Aziz Salwani kelas TO STT untuk Cic ke-1; Cic ke-2 (sebagian);</t>
  </si>
  <si>
    <t>Pembayaran Danny Maulana Yusuf kelas TO18STT untuk Cic ke-3;</t>
  </si>
  <si>
    <t>Pembayaran Indra Andriana kelas TO STT untuk Cic ke-3 (sebagian);</t>
  </si>
  <si>
    <t>Telah terima dari Andriansyah untuk Cicilan Biaya Pendidikan TO 20 Orang</t>
  </si>
  <si>
    <t>Pembayaran Usep Riyadi kelas AK 1 untuk Pelunasan Cic ke-2; Cic ke-3 (sebagian);</t>
  </si>
  <si>
    <t>Telah terima dari Dzikri Burhani untuk Cicilan Biaya PendidikanTO 20, Org`</t>
  </si>
  <si>
    <t>Telah terima dari Dede Fazri Y untuk Cicilan Biaya Pendidikan TO 20 Orang</t>
  </si>
  <si>
    <t>Pembayaran Dimas Setio Nugroho kelas MJ18 untuk Cic ke-2 (sebagian);</t>
  </si>
  <si>
    <t>Pembayaran Nia Listawati kelas AK 2 untuk Cic ke-3;</t>
  </si>
  <si>
    <t>Pembayaran Reva Sucita kelas MJ 3 untuk Pelunasan Cic ke-1; Cic ke-2 (sebagian);</t>
  </si>
  <si>
    <t>Pembayaran Winda Maratus Sholika kelas AK 2 untuk Cic ke-3; Cic ke-4;</t>
  </si>
  <si>
    <t>Telah terima dari Winda Maaratus S untuk Biaya Kehilangan Kartu Bayaran</t>
  </si>
  <si>
    <t>Pembayaran Asep Firman Romandoni kelas TI18STT untuk Cic ke-1; Cic ke-2;</t>
  </si>
  <si>
    <t>Pembayaran Dimas Jatnika Permana kelas AK 1 untuk Registrasi (sebagian);</t>
  </si>
  <si>
    <t>Pembayaran Anwar Ilham Mutaqin kelas AK 1 untuk Cic ke-3;</t>
  </si>
  <si>
    <t>Pembayaran Rosi Alawiyah kelas AK 1 untuk Cic ke-2; Cic ke-3; Cic ke-4 (sebagian);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</si>
  <si>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</si>
  <si>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</si>
  <si>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</si>
  <si>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</si>
  <si>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</si>
  <si>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</si>
  <si>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</si>
  <si>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</si>
  <si>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 xml:space="preserve">Sendi M Ramdhan, cicilan OT tk 4 </t>
  </si>
  <si>
    <t>Pembayaran Omah Muharomah kelas KA 16 A untuk Cic ke-3;</t>
  </si>
  <si>
    <t>Pembayaran Labuda Alawiyah kelas KA 16 A untuk Cic ke-2;</t>
  </si>
  <si>
    <t>Pembayaran Rifa Melani Salsabila kelas KA 16 A untuk Cic ke-2;</t>
  </si>
  <si>
    <t>Pembayaran Raden Muhammad Yazid Zidane Muharam kelas MJ18 untuk Cic ke-4 (sebagian);</t>
  </si>
  <si>
    <t>Pembayaran Mia Islamiati kelas OM 14 A untuk Cic ke-3;</t>
  </si>
  <si>
    <t>Pembayaran Elzsa Meilani Adam kelas BA 11 untuk Cic ke-3;</t>
  </si>
  <si>
    <t>Pembayaran Nina Raudhatul Janah kelas MJ 1 untuk Cic ke-2; Cic ke-3;</t>
  </si>
  <si>
    <t>Pembayaran Mukhlis kelas OM 13 C untuk Pelunasan Cic ke-1; Cic ke-2; Cic ke-3; Cic ke-4; Cic ke-5; Cic ke-6 (sebagian);</t>
  </si>
  <si>
    <t>Pembayaran Fenti Desminta kelas BA 11 untuk Cic ke-3;</t>
  </si>
  <si>
    <t>Pembayaran Drajat Indra Sakti kelas IK 17 B untuk Pelunasan Cic ke-4; Cic ke-5 (sebagian);</t>
  </si>
  <si>
    <t>Pembayaran Rosi Siti Nurohmah kelas OM 13 B untuk Cic ke-3;</t>
  </si>
  <si>
    <t>Pembayaran Rina Marina kelas MJ 2 untuk Pelunasan Cic ke-2; Cic ke-3; Cic ke-4 (sebagian);</t>
  </si>
  <si>
    <t>Pembayaran Maya Sumiati kelas KA 15 B untuk Cic ke-3;</t>
  </si>
  <si>
    <t>Pembayaran Maria Ulfa kelas OM 13 C untuk Cic ke-3;</t>
  </si>
  <si>
    <t>Pembayaran Elip Maulani kelas OM 13 C untuk Cic ke-3;</t>
  </si>
  <si>
    <t>Pembayaran Sonia HP kelas IK 18 untuk Cic ke-2;</t>
  </si>
  <si>
    <t>Pembayaran Indah Siti Munigar kelas OM 14 A untuk Cic ke-1;</t>
  </si>
  <si>
    <t>Pembayaran Agus Riyanto kelas IK 17 B untuk Cic ke-3;</t>
  </si>
  <si>
    <t>Pembayaran Zahran Fattah Rozzaqi kelas IK 17 B untuk Cic ke-3;</t>
  </si>
  <si>
    <t>Pembayaran Ricy Nur Cahyo kelas KA 15 A untuk Cic ke-3;</t>
  </si>
  <si>
    <t>Pembayaran Siti Nurbaeti kelas KA 15 A untuk Cic ke-3;</t>
  </si>
  <si>
    <t>OM  J</t>
  </si>
  <si>
    <t>BKK 27180</t>
  </si>
  <si>
    <t xml:space="preserve">Ganti ban mobil hitam, pajak mobil bm, bbm opr, kado ultah dosen </t>
  </si>
  <si>
    <t xml:space="preserve">Um 2 Minggu 7-20 Sept, pulsa kantin, Ho, getway, uang duka bu wafa </t>
  </si>
  <si>
    <t>BKK 27181</t>
  </si>
  <si>
    <t>BKK 27182</t>
  </si>
  <si>
    <t xml:space="preserve">Gaji Karyawan Ags, Honor dosen </t>
  </si>
  <si>
    <t>BKK 27183</t>
  </si>
  <si>
    <t>BTK 48308</t>
  </si>
  <si>
    <t>Pembayaran Riza Radia Rivaldo kelas IK 18 untuk Cic ke-3;</t>
  </si>
  <si>
    <t>Pembayaran Adhie Rachmat kelas IK 17 A untuk Pelunasan Pembayaran Cicilan</t>
  </si>
  <si>
    <t>Pembayaran Sofi Miftahul Munir kelas OM 13 C untuk Cic ke-3;</t>
  </si>
  <si>
    <t>Pembayaran Reza Ahmad Sidik kelas IK 18 untuk Pelunasan Registrasi; Cic ke-1;</t>
  </si>
  <si>
    <t>Pembayaran Cecep Irfan Fariz kelas TI STT untuk Cic ke-3;</t>
  </si>
  <si>
    <t>Pembayaran Rangga Armanda kelas OM 14 B untuk Cic ke-4;</t>
  </si>
  <si>
    <t>Pembayaran Lerian Febriana kelas IK 17 A untuk Pelunasan Cic ke-1; Cic ke-2 (sebagian);</t>
  </si>
  <si>
    <t>Pembayaran Teni Triani kelas KA 15 B untuk Cic ke-3;</t>
  </si>
  <si>
    <t>Pembayaran Wanda Fauliany kelas MJ 2 untuk Cic ke-2; Cic ke-3;</t>
  </si>
  <si>
    <t>Pembayaran Ria Rahmawati kelas OM 13 C untuk Pelunasan Cic ke-3; Cic ke-4 (sebagian);</t>
  </si>
  <si>
    <t>Pembayaran Aldi Aziz Muharom kelas IK 18 untuk Cic ke-2;</t>
  </si>
  <si>
    <t>Pembayaran Andy Arya Putra kelas BA 12 untuk Cic ke-3;</t>
  </si>
  <si>
    <t>Pembayaran Neng Sri Melani kelas KA 16 B untuk Pelunasan Cic ke-7; Cic ke-8 (sebagian);</t>
  </si>
  <si>
    <t>Pembayaran Nita Ardita Meliani kelas KA 16 B untuk Cic ke-2;</t>
  </si>
  <si>
    <t>Pembayaran Siti Rohmah kelas KA 15 B untuk Cic ke-3; Cic ke-4;</t>
  </si>
  <si>
    <t>Pembayaran Lisnawati kelas OM 14 A untuk Pelunasan Cic ke-3;</t>
  </si>
  <si>
    <t>Pembayaran Mukhlis kelas OM 13 C untuk Pelunasan Cic ke-6; Cic ke-7; Cic ke-8; Cic ke-9; Cic ke-10 (sebagian);</t>
  </si>
  <si>
    <t>Pembayaran Ai Siti Rukmanah kelas MJ 2 untuk Pelunasan Cic ke-2; Cic ke-3 (sebagian);</t>
  </si>
  <si>
    <t xml:space="preserve">Lampu LED, Powersuply, hardisk </t>
  </si>
  <si>
    <t>BKK 27184</t>
  </si>
  <si>
    <t>it</t>
  </si>
  <si>
    <t>BKK 27185</t>
  </si>
  <si>
    <t>Honor PKK, Ujikom LSK TIK, Reward presenter an dewi</t>
  </si>
  <si>
    <t>BTK 48309</t>
  </si>
  <si>
    <t>BTK 48310</t>
  </si>
  <si>
    <t>BTK 48311</t>
  </si>
  <si>
    <t>BTK 48312</t>
  </si>
  <si>
    <t>BTK 48330</t>
  </si>
  <si>
    <t>Pembayaran Ifan Nuryadin kelas MJ18 untuk Cic ke-3;</t>
  </si>
  <si>
    <t>Pembayaran Bagas Prama Ananta kelas TO 18 B untuk Cic ke-4;</t>
  </si>
  <si>
    <t>Telah terima dari Yahya untuk Pengembalian Pinjaman Karyawan ke - 11 Sisa Pinjaman 2.525.000</t>
  </si>
  <si>
    <t>Telah terima dari Indri fitrianasari untuk Pengembalian Pinjaman Karyawan ke - PELUNASAN - sisa Pinjaman 0</t>
  </si>
  <si>
    <t>Telah terima dari Ratna Sopiah untuk Pengembalian Pinjaman Karyawan Ke - 1 Sisa Pinjaman 11.000.000</t>
  </si>
  <si>
    <t>Telah terima dari Aep Saepudin untuk Pengembalian Pinjaman Karyawan Ke - 4 Sisa Pinjaman 9.000.000</t>
  </si>
  <si>
    <t>Telah terima dari Rheda adrian untuk Pengembalian Pinjaman Karyawan Ke - PELUNASAN Sisa Pinjaman 0</t>
  </si>
  <si>
    <t>Telah terima dari Dendi Gunawan untuk Pengembalian Pinjaman Karyawan Ke - 10 Sisa Pinjaman 1.000.000</t>
  </si>
  <si>
    <t>Telah terima dari Andri Irawan untuk Pengembalian Pinjaman Karyawan Ke - 8 Sisa Pinjaman 2.000.000</t>
  </si>
  <si>
    <t>Telah terima dari Rudi HArtono untuk Pengembalian Pinjaman Karyawan Ke - 6 Sisa Pinjaman 1.600.000</t>
  </si>
  <si>
    <t>Telah terima dari M Aripin untuk Pengembalian Pinjaman Karyawan Ke - 6 Sisa Pinjaman 2.000.000</t>
  </si>
  <si>
    <t>Telah terima dari Ernawati untuk Pengembalian Pinjaman Karyawan Ke - 3 Sisa Pinjaman 9.100.000</t>
  </si>
  <si>
    <t>Telah terima dari R Asep Mucharam untuk Pengembalian Pinjaman Karyawan Ke - 1 Sisa Pinjaman 4.666.000</t>
  </si>
  <si>
    <t>Telah terima dari Yudi Kurniadi untuk Pengembalian Pinjaman Karyawan Ke - 1 Sisa Pinjaman 1.800.000</t>
  </si>
  <si>
    <t>Telah terima dari Dewi Fitri untuk Pengembalian Pinjaman Karyawan Ke - 1 Sisa Pinjaman 5.000.000</t>
  </si>
  <si>
    <t>Telah terima dari Arip Budiman untuk Pengembalian Pinjaman Karyawan Ke - LUNAS Sisa Pinjaman 0</t>
  </si>
  <si>
    <t>Telah terima dari Dheri Febiyani L untuk Pengembalian Pinjaman Karyawan Ke - 1 Sisa Pinjaman 7.000.000</t>
  </si>
  <si>
    <t>Telah terima dari Riki Nugraha untuk Pengembalian CB Mayasari</t>
  </si>
  <si>
    <t>Telah terima dari H Rudi Kurniawan untuk Pengembalian Pinjaman Karyawan</t>
  </si>
  <si>
    <t>Pembayaran Alma Elya Fauziah kelas BA 12 untuk Cic ke-1;</t>
  </si>
  <si>
    <t>Pembayaran Robbie Inzaghi kelas BA 12 untuk Cic ke-5;</t>
  </si>
  <si>
    <t>Pembayaran Ai Koidah kelas KA 16 A untuk Cic ke-8 (sebagian);</t>
  </si>
  <si>
    <t>Pembayaran Wahyu Tri Prasetyo kelas TI STT untuk Pelunasan Pembayaran Cicilan</t>
  </si>
  <si>
    <t>Pembayaran Fanny Ainayya Nursifa kelas AK18 untuk Cic ke-2 (sebagian);</t>
  </si>
  <si>
    <t>Pembayaran Ai Nurkomala Sari kelas OM 14 A untuk Pelunasan Cic ke-2; Cic ke-3 (sebagian);</t>
  </si>
  <si>
    <t>Pembayaran Yuda Lesmana kelas TO 17 A untuk Cic ke-3;</t>
  </si>
  <si>
    <t>Pembayaran Musyfik Amrulloh kelas TO 18 A untuk Cic ke-3;</t>
  </si>
  <si>
    <t>Pembayaran Hafez Shiddiq Rachman kelas OM 13 A untuk Cic ke-3;</t>
  </si>
  <si>
    <t>Pembayaran Doni Damara kelas TI STT untuk Pelunasan Cic ke-1; Cic ke-2; Cic ke-3 (sebagian);</t>
  </si>
  <si>
    <t>Pembayaran Rino Ardiansyah kelas TO 18 A untuk Cic ke-5;</t>
  </si>
  <si>
    <t>Pembayaran Rayi Detriawan kelas TI18STT untuk Pelunasan Cic ke-2; Cic ke-3; Cic ke-4; Cic ke-5; Cic ke-6; Cic ke-7 (sebagian);</t>
  </si>
  <si>
    <t>Pembayaran Triswanto kelas IK 17 B untuk Pelunasan Cic ke-5; Cic ke-6 (sebagian);</t>
  </si>
  <si>
    <t>Pembayaran Wildan Yusup kelas TO 18 A untuk Cic ke-3;</t>
  </si>
  <si>
    <t>Pembayaran Dwiki Anggara kelas OM 13 C untuk Cic ke-1; Cic ke-2;</t>
  </si>
  <si>
    <t>Pembayaran Sri Rahayu kelas OM 13 C untuk Pelunasan Cic ke-3; Cic ke-4 (sebagian);</t>
  </si>
  <si>
    <t>Pembayaran Putri Rini Novitasari kelas KA 16 A untuk Cic ke-3; Cic ke-4 (sebagian);</t>
  </si>
  <si>
    <t>Pembayaran Deris Rismawan kelas OM 13 B untuk Cic ke-2;</t>
  </si>
  <si>
    <t>Pembayaran Anfasa Al-Farisi kelas OM 13 C untuk Cic ke-3;</t>
  </si>
  <si>
    <t>Pembayaran Yuli Yulianti kelas OM 13 B untuk Pelunasan Registrasi;</t>
  </si>
  <si>
    <t>BTK 47890</t>
  </si>
  <si>
    <t>BKK 27186</t>
  </si>
  <si>
    <t>BBm To, futsal Karyawan, hotel pa adriza, hunting, kirim paket ke PLB, Listrik markas, Buku Mhs, dan Perpus</t>
  </si>
  <si>
    <t xml:space="preserve">Antar tes kerja cibinong dan bandung </t>
  </si>
  <si>
    <t>Tasikmalaya, 28 September 2018</t>
  </si>
  <si>
    <t>BTK 48366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</si>
  <si>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</si>
  <si>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</si>
  <si>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</si>
  <si>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</si>
  <si>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</si>
  <si>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</si>
  <si>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</si>
  <si>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</si>
  <si>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</si>
  <si>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</si>
  <si>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</si>
  <si>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</si>
  <si>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</si>
  <si>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</si>
  <si>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</si>
  <si>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</si>
  <si>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</si>
  <si>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</si>
  <si>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</si>
  <si>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</si>
  <si>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</si>
  <si>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</si>
  <si>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</si>
  <si>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</si>
  <si>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</si>
  <si>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</si>
  <si>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</si>
  <si>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</si>
  <si>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</si>
  <si>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BTK 48397</t>
  </si>
  <si>
    <t>BTK 48398</t>
  </si>
  <si>
    <t>BTK 48399</t>
  </si>
  <si>
    <t>BTK 48400</t>
  </si>
  <si>
    <t>BTK 48401</t>
  </si>
  <si>
    <t>BTK 48402</t>
  </si>
  <si>
    <t>BTK 48403</t>
  </si>
  <si>
    <t>BTK 48404</t>
  </si>
  <si>
    <t>BTK 48405</t>
  </si>
  <si>
    <t>BTK 48406</t>
  </si>
  <si>
    <t>BTK 48407</t>
  </si>
  <si>
    <t>BTK 48408</t>
  </si>
  <si>
    <t>BTK 48409</t>
  </si>
  <si>
    <t>BTK 48410</t>
  </si>
  <si>
    <t>BTK 48411</t>
  </si>
  <si>
    <t>BTK 48412</t>
  </si>
  <si>
    <t>BTK 48413</t>
  </si>
  <si>
    <t>BTK 48414</t>
  </si>
  <si>
    <t>BTK 48415</t>
  </si>
  <si>
    <t>BTK 48416</t>
  </si>
  <si>
    <t>BTK 48417</t>
  </si>
  <si>
    <t>BTK 48418</t>
  </si>
  <si>
    <t>BTK 48419</t>
  </si>
  <si>
    <t>BTK 48420</t>
  </si>
  <si>
    <t>BTK 48421</t>
  </si>
  <si>
    <t>BTK 48422</t>
  </si>
  <si>
    <t>BTK 48423</t>
  </si>
  <si>
    <t>BTK 48424</t>
  </si>
  <si>
    <t>BTK 48425</t>
  </si>
  <si>
    <t>BTK 48426</t>
  </si>
  <si>
    <t>BTK 48427</t>
  </si>
  <si>
    <t>BTK 48428</t>
  </si>
  <si>
    <t>BTK 48429</t>
  </si>
  <si>
    <t>BTK 48430</t>
  </si>
  <si>
    <t>BTK 48431</t>
  </si>
  <si>
    <t>BTK 48432</t>
  </si>
  <si>
    <t>BTK 48433</t>
  </si>
  <si>
    <t>BTK 48434</t>
  </si>
  <si>
    <t>BTK 48435</t>
  </si>
  <si>
    <t>BTK 48436</t>
  </si>
  <si>
    <t>BTK 48437</t>
  </si>
  <si>
    <t>BTK 48438</t>
  </si>
  <si>
    <t>BTK 48439</t>
  </si>
  <si>
    <t>BTK 48440</t>
  </si>
  <si>
    <t>BTK 48441</t>
  </si>
  <si>
    <t>BTK 48442</t>
  </si>
  <si>
    <t>BTK 48443</t>
  </si>
  <si>
    <t>BTK 48444</t>
  </si>
  <si>
    <t>BTK 48445</t>
  </si>
  <si>
    <t>BTK 48446</t>
  </si>
  <si>
    <t>BTK 48447</t>
  </si>
  <si>
    <t>BTK 48448</t>
  </si>
  <si>
    <t>BTK 48449</t>
  </si>
  <si>
    <t>BTK 48450</t>
  </si>
  <si>
    <t>BTK 48451</t>
  </si>
  <si>
    <t>BTK 48452</t>
  </si>
  <si>
    <t>BTK 48453</t>
  </si>
  <si>
    <t>BTK 48454</t>
  </si>
  <si>
    <t>BTK 48455</t>
  </si>
  <si>
    <t>BTK 48456</t>
  </si>
  <si>
    <t>BTK 48457</t>
  </si>
  <si>
    <t>BTK 48458</t>
  </si>
  <si>
    <t>BTK 48459</t>
  </si>
  <si>
    <t>BTK 48460</t>
  </si>
  <si>
    <t>BTK 48461</t>
  </si>
  <si>
    <t>BTK 48462</t>
  </si>
  <si>
    <t>BTK 48463</t>
  </si>
  <si>
    <t>BTK 48464</t>
  </si>
  <si>
    <t>BTK 48465</t>
  </si>
  <si>
    <t>BTK 48466</t>
  </si>
  <si>
    <t>BTK 48467</t>
  </si>
  <si>
    <t>BTK 48468</t>
  </si>
  <si>
    <t>BTK 48469</t>
  </si>
  <si>
    <t>BTK 48470</t>
  </si>
  <si>
    <t>BTK 48471</t>
  </si>
  <si>
    <t>BTK 48472</t>
  </si>
  <si>
    <t>BTK 48473</t>
  </si>
  <si>
    <t>BTK 48474</t>
  </si>
  <si>
    <t>BTK 48475</t>
  </si>
  <si>
    <t>BTK 48476</t>
  </si>
  <si>
    <t>BTK 48477</t>
  </si>
  <si>
    <t>BTK 48478</t>
  </si>
  <si>
    <t>BTK 48479</t>
  </si>
  <si>
    <t>BTK 48480</t>
  </si>
  <si>
    <t>BTK 48481</t>
  </si>
  <si>
    <t>BTK 48482</t>
  </si>
  <si>
    <t>BTK 48483</t>
  </si>
  <si>
    <t>BTK 48484</t>
  </si>
  <si>
    <t>BTK 48485</t>
  </si>
  <si>
    <t>BTK 48486</t>
  </si>
  <si>
    <t>BTK 48487</t>
  </si>
  <si>
    <t>BTK 48488</t>
  </si>
  <si>
    <t>BTK 48489</t>
  </si>
  <si>
    <t>BTK 48490</t>
  </si>
  <si>
    <t>BTK 48491</t>
  </si>
  <si>
    <t>BTK 48492</t>
  </si>
  <si>
    <t>BTK 48493</t>
  </si>
  <si>
    <t>BTK 48494</t>
  </si>
  <si>
    <t>BTK 48504</t>
  </si>
  <si>
    <t>BTK 48505</t>
  </si>
  <si>
    <t>BTK 48506</t>
  </si>
  <si>
    <t>BTK 48507</t>
  </si>
  <si>
    <t>BTK 48508</t>
  </si>
  <si>
    <t>BTK 48509</t>
  </si>
  <si>
    <t>BTK 48510</t>
  </si>
  <si>
    <t>BTK 48511</t>
  </si>
  <si>
    <t>BTK 48512</t>
  </si>
  <si>
    <t>BTK 48513</t>
  </si>
  <si>
    <t>BTK 48514</t>
  </si>
  <si>
    <t>BTK 48515</t>
  </si>
  <si>
    <t>BTK 48516</t>
  </si>
  <si>
    <t>BTK 48517</t>
  </si>
  <si>
    <t>BTK 48518</t>
  </si>
  <si>
    <t>BTK 48519</t>
  </si>
  <si>
    <t>BTK 48520</t>
  </si>
  <si>
    <t>BTK 48521</t>
  </si>
  <si>
    <t>BTK 48522</t>
  </si>
  <si>
    <t>BTK 48523</t>
  </si>
  <si>
    <t>BTK 48524</t>
  </si>
  <si>
    <t>BTK 48525</t>
  </si>
  <si>
    <t>BTK 48526</t>
  </si>
  <si>
    <t>BTK 48527</t>
  </si>
  <si>
    <t>BTK 48528</t>
  </si>
  <si>
    <t>BTK 48529</t>
  </si>
  <si>
    <t>BTK 48530</t>
  </si>
  <si>
    <t>BTK 48531</t>
  </si>
  <si>
    <t>BTK 48532</t>
  </si>
  <si>
    <t>BTK 48533</t>
  </si>
  <si>
    <t>BTK 48534</t>
  </si>
  <si>
    <t>BTK 48535</t>
  </si>
  <si>
    <t>BTK 48536</t>
  </si>
  <si>
    <t>BTK 48537</t>
  </si>
  <si>
    <t>BTK 48538</t>
  </si>
  <si>
    <t>BTK 48539</t>
  </si>
  <si>
    <t>BTK 48540</t>
  </si>
  <si>
    <t>BTK 48541</t>
  </si>
  <si>
    <t>BTK 48542</t>
  </si>
  <si>
    <t>BTK 48543</t>
  </si>
  <si>
    <t>BTK 48544</t>
  </si>
  <si>
    <t>BTK 48545</t>
  </si>
  <si>
    <t>BTK 48546</t>
  </si>
  <si>
    <t>BTK 48547</t>
  </si>
  <si>
    <t>BTK 48548</t>
  </si>
  <si>
    <t>BTK 48549</t>
  </si>
  <si>
    <t>BTK 48550</t>
  </si>
  <si>
    <t>BTK 48551</t>
  </si>
  <si>
    <t>BTK 48552</t>
  </si>
  <si>
    <t>BTK 48553</t>
  </si>
  <si>
    <t>BTK 48554</t>
  </si>
  <si>
    <t>BTK 48555</t>
  </si>
  <si>
    <t>BTK 48556</t>
  </si>
  <si>
    <t>BTK 48557</t>
  </si>
  <si>
    <t>BTK 48558</t>
  </si>
  <si>
    <t>BTK 48559</t>
  </si>
  <si>
    <t>BTK 48560</t>
  </si>
  <si>
    <t>BTK 48561</t>
  </si>
  <si>
    <t>BTK 48562</t>
  </si>
  <si>
    <t>BTK 48563</t>
  </si>
  <si>
    <t>BTK 48564</t>
  </si>
  <si>
    <t>BTK 48565</t>
  </si>
  <si>
    <t>BTK 48566</t>
  </si>
  <si>
    <t>BTK 48567</t>
  </si>
  <si>
    <t>BTK 48568</t>
  </si>
  <si>
    <t>BTK 48569</t>
  </si>
  <si>
    <t>BTK 48570</t>
  </si>
  <si>
    <t>BTK 48571</t>
  </si>
  <si>
    <t>BTK 48572</t>
  </si>
  <si>
    <t>BTK 48573</t>
  </si>
  <si>
    <t>BTK 48574</t>
  </si>
  <si>
    <t>BTK 48575</t>
  </si>
  <si>
    <t>BTK 48576</t>
  </si>
  <si>
    <t>BTK 48577</t>
  </si>
  <si>
    <t>BTK 48578</t>
  </si>
  <si>
    <t>BTK 48579</t>
  </si>
  <si>
    <t>BTK 48580</t>
  </si>
  <si>
    <t>BTK 48581</t>
  </si>
  <si>
    <t>BTK 48582</t>
  </si>
  <si>
    <t>BTK 48583</t>
  </si>
  <si>
    <t>BTK 48584</t>
  </si>
  <si>
    <t>BTK 48585</t>
  </si>
  <si>
    <t>BTK 48586</t>
  </si>
  <si>
    <t>BTK 48587</t>
  </si>
  <si>
    <t>BTK 48588</t>
  </si>
  <si>
    <t>BTK 48589</t>
  </si>
  <si>
    <t>BTK 48590</t>
  </si>
  <si>
    <t>BTK 48591</t>
  </si>
  <si>
    <t>BTK 48592</t>
  </si>
  <si>
    <t>BTK 48593</t>
  </si>
  <si>
    <t>BTK 48594</t>
  </si>
  <si>
    <t>BTK 48595</t>
  </si>
  <si>
    <t>BTK 48596</t>
  </si>
  <si>
    <t>BTK 48597</t>
  </si>
  <si>
    <t>BTK 48598</t>
  </si>
  <si>
    <t>BTK 48599</t>
  </si>
  <si>
    <t>BTK 48600</t>
  </si>
  <si>
    <t>BTK 48601</t>
  </si>
  <si>
    <t>BTK 48602</t>
  </si>
  <si>
    <t>BTK 48603</t>
  </si>
  <si>
    <t>BTK 48604</t>
  </si>
  <si>
    <t>BTK 48605</t>
  </si>
  <si>
    <t>BTK 48606</t>
  </si>
  <si>
    <t>BTK 48607</t>
  </si>
  <si>
    <t>BTK 48608</t>
  </si>
  <si>
    <t>BTK 48609</t>
  </si>
  <si>
    <t>BTK 48610</t>
  </si>
  <si>
    <t>BTK 48611</t>
  </si>
  <si>
    <t>BTK 48612</t>
  </si>
  <si>
    <t>BTK 48613</t>
  </si>
  <si>
    <t>BTK 48621</t>
  </si>
  <si>
    <t>BTK 48622</t>
  </si>
  <si>
    <t>BTK 48623</t>
  </si>
  <si>
    <t>BTK 48624</t>
  </si>
  <si>
    <t>BTK 48625</t>
  </si>
  <si>
    <t>BTK 48626</t>
  </si>
  <si>
    <t>BTK 48627</t>
  </si>
  <si>
    <t>BTK 48628</t>
  </si>
  <si>
    <t>BTK 48629</t>
  </si>
  <si>
    <t>BTK 48630</t>
  </si>
  <si>
    <t>BTK 48631</t>
  </si>
  <si>
    <t>BTK 48632</t>
  </si>
  <si>
    <t>BTK 48637</t>
  </si>
  <si>
    <t>BTK 48641</t>
  </si>
  <si>
    <t>BTK 48642</t>
  </si>
  <si>
    <t>BTK 48643</t>
  </si>
  <si>
    <t>BTK 48644</t>
  </si>
  <si>
    <t>BTK 48645</t>
  </si>
  <si>
    <t>BTK 48646</t>
  </si>
  <si>
    <t>BTK 48647</t>
  </si>
  <si>
    <t>BTK 48648</t>
  </si>
  <si>
    <t>BTK 48649</t>
  </si>
  <si>
    <t>BTK 48650</t>
  </si>
  <si>
    <t>BTK 48651</t>
  </si>
  <si>
    <t>BTK 48652</t>
  </si>
  <si>
    <t>BTK 48653</t>
  </si>
  <si>
    <t>BTK 48654</t>
  </si>
  <si>
    <t>BTK 48655</t>
  </si>
  <si>
    <t>BTK 48656</t>
  </si>
  <si>
    <t>BTK 48657</t>
  </si>
  <si>
    <t>BTK 48658</t>
  </si>
  <si>
    <t>BTK 48659</t>
  </si>
  <si>
    <t>BTK 48660</t>
  </si>
  <si>
    <t>BTK 48661</t>
  </si>
  <si>
    <t>BTK 48662</t>
  </si>
  <si>
    <t>BTK 48663</t>
  </si>
  <si>
    <t>BTK 48664</t>
  </si>
  <si>
    <t>BTK 48665</t>
  </si>
  <si>
    <t>BTK 48666</t>
  </si>
  <si>
    <t>BTK 48667</t>
  </si>
  <si>
    <t>BTK 48668</t>
  </si>
  <si>
    <t>BTK 48669</t>
  </si>
  <si>
    <t>BTK 48670</t>
  </si>
  <si>
    <t>BTK 48671</t>
  </si>
  <si>
    <t>BTK 48672</t>
  </si>
  <si>
    <t>BTK 48673</t>
  </si>
  <si>
    <t>BTK 48674</t>
  </si>
  <si>
    <t>BTK 48675</t>
  </si>
  <si>
    <t>BTK 48676</t>
  </si>
  <si>
    <t>BTK 48677</t>
  </si>
  <si>
    <t>BTK 48678</t>
  </si>
  <si>
    <t>BTK 48679</t>
  </si>
  <si>
    <t>BTK 48680</t>
  </si>
  <si>
    <t>BTK 48681</t>
  </si>
  <si>
    <t>BTK 48682</t>
  </si>
  <si>
    <t>BTK 48683</t>
  </si>
  <si>
    <t>BTK 48684</t>
  </si>
  <si>
    <t>BTK 48685</t>
  </si>
  <si>
    <t>BTK 48686</t>
  </si>
  <si>
    <t>BTK 48687</t>
  </si>
  <si>
    <t>BTK 48688</t>
  </si>
  <si>
    <t>BTK 48689</t>
  </si>
  <si>
    <t>BTK 48690</t>
  </si>
  <si>
    <t>BTK 48691</t>
  </si>
  <si>
    <t>BTK 48692</t>
  </si>
  <si>
    <t>BTK 48693</t>
  </si>
  <si>
    <t>BTK 48694</t>
  </si>
  <si>
    <t>BTK 48695</t>
  </si>
  <si>
    <t>BTK 48696</t>
  </si>
  <si>
    <t>BTK 48697</t>
  </si>
  <si>
    <t>BTK 48698</t>
  </si>
  <si>
    <t>BTK 48699</t>
  </si>
  <si>
    <t>BTK 48700</t>
  </si>
  <si>
    <t>BTK 48701</t>
  </si>
  <si>
    <t>BTK 48702</t>
  </si>
  <si>
    <t>BTK 48703</t>
  </si>
  <si>
    <t>BTK 48704</t>
  </si>
  <si>
    <t>BTK 48705</t>
  </si>
  <si>
    <t>BTK 48706</t>
  </si>
  <si>
    <t>BTK 48707</t>
  </si>
  <si>
    <t>BTK 48708</t>
  </si>
  <si>
    <t>BTK 48709</t>
  </si>
  <si>
    <t>BTK 48710</t>
  </si>
  <si>
    <t>BTK 48711</t>
  </si>
  <si>
    <t>BTK 48712</t>
  </si>
  <si>
    <t>BTK 48713</t>
  </si>
  <si>
    <t>BTK 48714</t>
  </si>
  <si>
    <t>BTK 48715</t>
  </si>
  <si>
    <t>BTK 48716</t>
  </si>
  <si>
    <t>BTK 48717</t>
  </si>
  <si>
    <t>BTK 48718</t>
  </si>
  <si>
    <t>BTK 48719</t>
  </si>
  <si>
    <t>BTK 48720</t>
  </si>
  <si>
    <t>BTK 48721</t>
  </si>
  <si>
    <t>BTK 48722</t>
  </si>
  <si>
    <t>BTK 48723</t>
  </si>
  <si>
    <t>BTK 48724</t>
  </si>
  <si>
    <t>BTK 48725</t>
  </si>
  <si>
    <t>BTK 48726</t>
  </si>
  <si>
    <t>BTK 48727</t>
  </si>
  <si>
    <t>BTK 48728</t>
  </si>
  <si>
    <t>BTK 48729</t>
  </si>
  <si>
    <t>BTK 48730</t>
  </si>
  <si>
    <t>BTK 48731</t>
  </si>
  <si>
    <t>BTK 48732</t>
  </si>
  <si>
    <t>BTK 48733</t>
  </si>
  <si>
    <t>BTK 48734</t>
  </si>
  <si>
    <t>BTK 48735</t>
  </si>
  <si>
    <t>BTK 48736</t>
  </si>
  <si>
    <t>BTK 48737</t>
  </si>
  <si>
    <t>BTK 48738</t>
  </si>
  <si>
    <t>BTK 48739</t>
  </si>
  <si>
    <t>BTK 48740</t>
  </si>
  <si>
    <t>BTK 48741</t>
  </si>
  <si>
    <t>BTK 48742</t>
  </si>
  <si>
    <t>BTK 48743</t>
  </si>
  <si>
    <t>BTK 48744</t>
  </si>
  <si>
    <t>BTK 48745</t>
  </si>
  <si>
    <t>BTK 48746</t>
  </si>
  <si>
    <t>BTK 48747</t>
  </si>
  <si>
    <t>BTK 48748</t>
  </si>
  <si>
    <t>BTK 48749</t>
  </si>
  <si>
    <t>BTK 48750</t>
  </si>
  <si>
    <t>BTK 48751</t>
  </si>
  <si>
    <t>BTK 48752</t>
  </si>
  <si>
    <t>BTK 48753</t>
  </si>
  <si>
    <t>BTK 48754</t>
  </si>
  <si>
    <t>BTK 48755</t>
  </si>
  <si>
    <t>BTK 48756</t>
  </si>
  <si>
    <t>BTK 48757</t>
  </si>
  <si>
    <t>BTK 48758</t>
  </si>
  <si>
    <t>BTK 48759</t>
  </si>
  <si>
    <t>BTK 48760</t>
  </si>
  <si>
    <t>BTK 48761</t>
  </si>
  <si>
    <t>BTK 48762</t>
  </si>
  <si>
    <t>BTK 48763</t>
  </si>
  <si>
    <t>BTK 48764</t>
  </si>
  <si>
    <t>BTK 48765</t>
  </si>
  <si>
    <t>BTK 48766</t>
  </si>
  <si>
    <t>BTK 48767</t>
  </si>
  <si>
    <t>BTK 48768</t>
  </si>
  <si>
    <t>BTK 48769</t>
  </si>
  <si>
    <t>BTK 48770</t>
  </si>
  <si>
    <t>BTK 48771</t>
  </si>
  <si>
    <t>BTK 48772</t>
  </si>
  <si>
    <t>BTK 48773</t>
  </si>
  <si>
    <t>BTK 48774</t>
  </si>
  <si>
    <t>BTK 48775</t>
  </si>
  <si>
    <t>BTK 48776</t>
  </si>
  <si>
    <t>BTK 48777</t>
  </si>
  <si>
    <t>BTK 48778</t>
  </si>
  <si>
    <t>BTK 48779</t>
  </si>
  <si>
    <t>BTK 48780</t>
  </si>
  <si>
    <t>BTK 48781</t>
  </si>
  <si>
    <t>BTK 48782</t>
  </si>
  <si>
    <t>BTK 48783</t>
  </si>
  <si>
    <t>BTK 48784</t>
  </si>
  <si>
    <t>BTK 48785</t>
  </si>
  <si>
    <t>BTK 48786</t>
  </si>
  <si>
    <t>BTK 48787</t>
  </si>
  <si>
    <t>BTK 48788</t>
  </si>
  <si>
    <t>BTK 48789</t>
  </si>
  <si>
    <t>BTK 48790</t>
  </si>
  <si>
    <t>BTK 48791</t>
  </si>
  <si>
    <t>BTK 48792</t>
  </si>
  <si>
    <t>BTK 48793</t>
  </si>
  <si>
    <t>BTK 48794</t>
  </si>
  <si>
    <t>BTK 48795</t>
  </si>
  <si>
    <t>BTK 48796</t>
  </si>
  <si>
    <t>BTK 48797</t>
  </si>
  <si>
    <t>BTK 48798</t>
  </si>
  <si>
    <t>BTK 48799</t>
  </si>
  <si>
    <t>BTK 48800</t>
  </si>
  <si>
    <t>BTK 48801</t>
  </si>
  <si>
    <t>BTK 48802</t>
  </si>
  <si>
    <t>BTK 48803</t>
  </si>
  <si>
    <t>BTK 48804</t>
  </si>
  <si>
    <t>BTK 48805</t>
  </si>
  <si>
    <t>BTK 48806</t>
  </si>
  <si>
    <t>BTK 48807</t>
  </si>
  <si>
    <t>BTK 48808</t>
  </si>
  <si>
    <t>BTK 48809</t>
  </si>
  <si>
    <t>BTK 48810</t>
  </si>
  <si>
    <t>BTK 48811</t>
  </si>
  <si>
    <t>BTK 48812</t>
  </si>
  <si>
    <t>BTK 48813</t>
  </si>
  <si>
    <t>BTK 48814</t>
  </si>
  <si>
    <t>BTK 48815</t>
  </si>
  <si>
    <t>BTK 48816</t>
  </si>
  <si>
    <t>BTK 48817</t>
  </si>
  <si>
    <t>BTK 48818</t>
  </si>
  <si>
    <t>BTK 48819</t>
  </si>
  <si>
    <t>BTK 48820</t>
  </si>
  <si>
    <t>BTK 48821</t>
  </si>
  <si>
    <t>BTK 48822</t>
  </si>
  <si>
    <t>BTK 48823</t>
  </si>
  <si>
    <t>BTK 48824</t>
  </si>
  <si>
    <t>BTK 48825</t>
  </si>
  <si>
    <t>BTK 48826</t>
  </si>
  <si>
    <t>BTK 48827</t>
  </si>
  <si>
    <t>BTK 48828</t>
  </si>
  <si>
    <t>BTK 48829</t>
  </si>
  <si>
    <t>BTK 48830</t>
  </si>
  <si>
    <t>BTK 48831</t>
  </si>
  <si>
    <t>BTK 48832</t>
  </si>
  <si>
    <t>BTK 48833</t>
  </si>
  <si>
    <t>BTK 48834</t>
  </si>
  <si>
    <t>BTK 48835</t>
  </si>
  <si>
    <t>BTK 48836</t>
  </si>
  <si>
    <t>BTK 48837</t>
  </si>
  <si>
    <t>BTK 48838</t>
  </si>
  <si>
    <t>BTK 48839</t>
  </si>
  <si>
    <t>BTK 48840</t>
  </si>
  <si>
    <t>BTK 48841</t>
  </si>
  <si>
    <t>BTK 48842</t>
  </si>
  <si>
    <t>BTK 48843</t>
  </si>
  <si>
    <t>BTK 48844</t>
  </si>
  <si>
    <t>BTK 48845</t>
  </si>
  <si>
    <t>BTK 48846</t>
  </si>
  <si>
    <t>BTK 48847</t>
  </si>
  <si>
    <t>BTK 48848</t>
  </si>
  <si>
    <t>BTK 48849</t>
  </si>
  <si>
    <t>BTK 48850</t>
  </si>
  <si>
    <t>BTK 48851</t>
  </si>
  <si>
    <t>BTK 48852</t>
  </si>
  <si>
    <t>BTK 48853</t>
  </si>
  <si>
    <t>BTK 48854</t>
  </si>
  <si>
    <t>BTK 48855</t>
  </si>
  <si>
    <t>BTK 48856</t>
  </si>
  <si>
    <t>BTK 48857</t>
  </si>
  <si>
    <t>BTK 48858</t>
  </si>
  <si>
    <t>BTK 48859</t>
  </si>
  <si>
    <t>BTK 48860</t>
  </si>
  <si>
    <t>BTK 48861</t>
  </si>
  <si>
    <t>BTK 48862</t>
  </si>
  <si>
    <t>BTK 48863</t>
  </si>
  <si>
    <t>BTK 48866</t>
  </si>
  <si>
    <t>BTK 48867</t>
  </si>
  <si>
    <t>BTK 48868</t>
  </si>
  <si>
    <t>BTK 48869</t>
  </si>
  <si>
    <t>BTK 48870</t>
  </si>
  <si>
    <t>BTK 48871</t>
  </si>
  <si>
    <t>BTK 48872</t>
  </si>
  <si>
    <t>BTK 48873</t>
  </si>
  <si>
    <t>BTK 48874</t>
  </si>
  <si>
    <t>BTK 48875</t>
  </si>
  <si>
    <t>BTK 48876</t>
  </si>
  <si>
    <t>BTK 48877</t>
  </si>
  <si>
    <t>BTK 48878</t>
  </si>
  <si>
    <t>BTK 48879</t>
  </si>
  <si>
    <t>BTK 48880</t>
  </si>
  <si>
    <t>BTK 48881</t>
  </si>
  <si>
    <t>BTK 48882</t>
  </si>
  <si>
    <t>BTK 48883</t>
  </si>
  <si>
    <t>BTK 48884</t>
  </si>
  <si>
    <t>BTK 48885</t>
  </si>
  <si>
    <t>BTK 48886</t>
  </si>
  <si>
    <t>BTK 48887</t>
  </si>
  <si>
    <t>BTK 48888</t>
  </si>
  <si>
    <t>BTK 48889</t>
  </si>
  <si>
    <t>BTK 48890</t>
  </si>
  <si>
    <t>BTK 48891</t>
  </si>
  <si>
    <t>BTK 48892</t>
  </si>
  <si>
    <t>BTK 48893</t>
  </si>
  <si>
    <t>BTK 48894</t>
  </si>
  <si>
    <t>BTK 48895</t>
  </si>
  <si>
    <t>BTK 48896</t>
  </si>
  <si>
    <t>BTK 48897</t>
  </si>
  <si>
    <t>BTK 48898</t>
  </si>
  <si>
    <t>BTK 48899</t>
  </si>
  <si>
    <t>BTK 48900</t>
  </si>
  <si>
    <t>BTK 48901</t>
  </si>
  <si>
    <t>BTK 48902</t>
  </si>
  <si>
    <t>BTK 48911</t>
  </si>
  <si>
    <t>BTK 48912</t>
  </si>
  <si>
    <t>BTK 48913</t>
  </si>
  <si>
    <t>BTK 48914</t>
  </si>
  <si>
    <t>BTK 48915</t>
  </si>
  <si>
    <t>BTK 48916</t>
  </si>
  <si>
    <t>BTK 48917</t>
  </si>
  <si>
    <t>BTK 48918</t>
  </si>
  <si>
    <t>BTK 48919</t>
  </si>
  <si>
    <t>BTK 48920</t>
  </si>
  <si>
    <t>BTK 48921</t>
  </si>
  <si>
    <t>BTK 48922</t>
  </si>
  <si>
    <t>BTK 48923</t>
  </si>
  <si>
    <t>BTK 48924</t>
  </si>
  <si>
    <t>BTK 48925</t>
  </si>
  <si>
    <t>Pembayaran Indiati kelas KA 16 A untuk Pelunasan Registrasi;</t>
  </si>
  <si>
    <t>Pembayaran Muhammad Ari Mukhsin kelas TO 18 B untuk Cic ke-3;</t>
  </si>
  <si>
    <t>Pembayaran Rinaldi Fathurrizqi kelas KA 15 B untuk Cic ke-3;</t>
  </si>
  <si>
    <t>Telah terima dari Putri Wulanda Reihan untuk Sewa Kantin</t>
  </si>
  <si>
    <t>Pembayaran Eriza Loren Noer Fauziah kelas IK 18 untuk Cic ke-5; Cic ke-6 (sebagian);</t>
  </si>
  <si>
    <t>Pembayaran Sigit Permana kelas TO 18 B untuk Cic ke-3;</t>
  </si>
  <si>
    <t>Pembayaran Chandra Mawardi kelas MJ 3 untuk Cic ke-1; Cic ke-2;</t>
  </si>
  <si>
    <t>Pembayaran Muhammad Rizal FA kelas TO 17 B untuk Cic ke-1; Cic ke-2;</t>
  </si>
  <si>
    <t>Pembayaran Mukhlis kelas OM 13 C untuk Cic ke-10 (sebagian);</t>
  </si>
  <si>
    <t>Pembayaran Herna Rahmina kelas OM 14 A untuk Cic ke-2;</t>
  </si>
  <si>
    <t>Pembayaran Adi Lesmana kelas AK 1 untuk Pelunasan Cic ke-3; Cic ke-4; Cic ke-5 (sebagian);</t>
  </si>
  <si>
    <t>Pembayaran Dede Tia kelas AK18 untuk Cic ke-1 (sebagian);</t>
  </si>
  <si>
    <t>Pembayaran Roni Nugraha kelas AK 1 untuk Cic ke-3; Cic ke-4 (sebagian);</t>
  </si>
  <si>
    <t>Pembayaran Lisna Nurhayat kelas KA 16 B untuk Cic ke-3; Cic ke-4 (sebagian);</t>
  </si>
  <si>
    <t>Pembayaran Sri Wulandari kelas MJ 2 untuk Cic ke-3; Cic ke-4 (sebagian);</t>
  </si>
  <si>
    <t>Pembayaran Zeni Akbar Maulana kelas MJ18 untuk Cic ke-3;</t>
  </si>
  <si>
    <t>Pembayaran Annisa Nur Fauziyyah kelas MJ 1 untuk Cic ke-1; Cic ke-2 (sebagian);</t>
  </si>
  <si>
    <t>Pembayaran Kusriyati Yanti kelas BA 11 untuk Cic ke-3;</t>
  </si>
  <si>
    <t>Pembayaran Mita kelas BA 11 untuk Cic ke-3;</t>
  </si>
  <si>
    <t>Pembayaran Nina Nuraeni kelas MJ 3 untuk Cic ke-2 (sebagian);</t>
  </si>
  <si>
    <t>Pembayaran Ulpah Perniati kelas MJ 1 untuk Pelunasan Cic ke-3; Cic ke-4 (sebagian);</t>
  </si>
  <si>
    <t>Pembayaran Muhammad Rizal kelas TI18STT untuk Cic ke-4;</t>
  </si>
  <si>
    <t>Pembayaran Riyan Hidayatulloh Munir kelas MJ 3 untuk Cic ke-3;</t>
  </si>
  <si>
    <t>Pembayaran Tajib Ramdani kelas MJ 3 untuk Pelunasan Cic ke-1; Cic ke-2;</t>
  </si>
  <si>
    <t>Pembayaran Miftah Fauzi kelas MJ 3 untuk Cic ke-1; Cic ke-2 (sebagian);</t>
  </si>
  <si>
    <t>Pembayaran Ilham Muaziz kelas TO STT untuk Cic ke-2;</t>
  </si>
  <si>
    <t>Pembayaran Indra Andriana kelas TO STT untuk Pelunasan Cic ke-3;</t>
  </si>
  <si>
    <t>Pembayaran Deni Ahmad Taher kelas MJ18 untuk Cic ke-1; Cic ke-2; Cic ke-3;</t>
  </si>
  <si>
    <t>Pembayaran Prasetyo Dwi Nugroho kelas MJ 3 untuk Cic ke-2 (sebagian);</t>
  </si>
  <si>
    <t>Pembayaran Refi Nuradiansyah kelas KA 16 A untuk Cic ke-3;</t>
  </si>
  <si>
    <t>Pembayaran Lerian Febriana kelas IK 17 A untuk Cic ke-2 (sebagian);</t>
  </si>
  <si>
    <t>Pembayaran Ubaidillah Assidiq kelas OM 13 C untuk Cic ke-2; Cic ke-3;</t>
  </si>
  <si>
    <t>Pembayaran Dendi Hendryana kelas TO18STT untuk Cic ke-2;</t>
  </si>
  <si>
    <t>Pembayaran Diky Irawan kelas TO18STT untuk Cic ke-3;</t>
  </si>
  <si>
    <t>Pembayaran Feni Sutiawati kelas MJ18 untuk Cic ke-3;</t>
  </si>
  <si>
    <t>Pembayaran Fara Novelia Anisa kelas AK 2 untuk Pelunasan Cic ke-5; Cic ke-6; Cic ke-7 (sebagian);</t>
  </si>
  <si>
    <t>Pembayaran Enjang Jalaludin kelas AK18 untuk Cic ke-3;</t>
  </si>
  <si>
    <t>Pembayaran Ulfa Parera kelas MJ 2 untuk Cic ke-1;</t>
  </si>
  <si>
    <t>Pembayaran Keukeu Susilawati kelas MJ 3 untuk Registrasi;</t>
  </si>
  <si>
    <t>Pembayaran Yuli Setiawati kelas MJ 1 untuk Pelunasan Cic ke-2; Cic ke-3 (sebagian);</t>
  </si>
  <si>
    <t>Pembayaran Aldi Rasid Muslim kelas AK 2 untuk Cic ke-1; Cic ke-2 (sebagian);</t>
  </si>
  <si>
    <t>Pembayaran Haisyam Maulana kelas TI STT untuk Cic ke-1; Cic ke-2 (sebagian);</t>
  </si>
  <si>
    <t>Pembayaran Rika Puspariani kelas MJ18 untuk Registrasi;</t>
  </si>
  <si>
    <t>Pembayaran Desi Luspiana kelas MJ 1 untuk Cic ke-1 (sebagian);</t>
  </si>
  <si>
    <t>Pembayaran Luky Lisan Satria kelas MJ 1 untuk Cic ke-2;</t>
  </si>
  <si>
    <t>Pembayaran Yogi Januar kelas TO STT untuk Pelunasan Cic ke-2; Cic ke-3 (sebagian);</t>
  </si>
  <si>
    <t>Pembayaran Elgi Ferdiansyah kelas TI STT untuk Pelunasan Cic ke-9; Cic ke-10;</t>
  </si>
  <si>
    <t>Pembayaran Alghiffari kelas TI STT untuk Pelunasan Registrasi;</t>
  </si>
  <si>
    <t>Pembayaran Sri Rahayu kelas MJ18 untuk Pelunasan Cic ke-2; Cic ke-3;</t>
  </si>
  <si>
    <t>Pembayaran Niko Erlando kelas MJ18 untuk Cic ke-3;</t>
  </si>
  <si>
    <t>Pembayaran Mulya Priananda Perdana kelas MJ18 untuk Cic ke-2; Cic ke-3;</t>
  </si>
  <si>
    <t>Pembayaran Andi Rustandi kelas TI STT untuk Pelunasan Cic ke-3; Cic ke-4 (sebagian);</t>
  </si>
  <si>
    <t>Pembayaran Retna Aisyah Septiani kelas MJ 3 untuk Cic ke-2;</t>
  </si>
  <si>
    <t>Pembayaran Lela Monica kelas MJ 3 untuk Cic ke-1 (sebagian);</t>
  </si>
  <si>
    <t>Pembayaran Desi Rosilawati kelas MJ 2 untuk Pelunasan Cic ke-1; Cic ke-2; Cic ke-3 (sebagian);</t>
  </si>
  <si>
    <t>Pembayaran Siti Nurbaety kelas MJ 1 untuk Pelunasan Cic ke-3; Cic ke-4; Cic ke-5 (sebagian);</t>
  </si>
  <si>
    <t>Pembayaran Restu Maulida Septiani kelas KA 16 B untuk Cic ke-3; Cic ke-4;</t>
  </si>
  <si>
    <t>Pembayaran Dede Har-har Misharyati kelas MJ 1 untuk Pelunasan Cic ke-2; Cic ke-3; Cic ke-4 (sebagian);</t>
  </si>
  <si>
    <t>Pembayaran Almi Milawati kelas AK 1 untuk Pelunasan Registrasi; Cic ke-1 (sebagian);</t>
  </si>
  <si>
    <t>Pembayaran Farhan M Fatturrohman kelas TO STT untuk Cic ke-3;</t>
  </si>
  <si>
    <t>Pembayaran Yoga Aditya kelas BA 12 untuk Cic ke-2;</t>
  </si>
  <si>
    <t>Pembayaran Dzikri Fachrezi kelas BA 11 untuk Cic ke-3;</t>
  </si>
  <si>
    <t>Pembayaran Aceng Jaelani kelas MJ 3 untuk Cic ke-1; Cic ke-2; Cic ke-3; Cic ke-4; Cic ke-5; Cic ke-6 (sebagian);</t>
  </si>
  <si>
    <t>Pembayaran Irma Yunita kelas KA 15 A untuk Cic ke-3;</t>
  </si>
  <si>
    <t>Pembayaran Sindi Novia kelas BA 11 untuk Cic ke-3 (sebagian);</t>
  </si>
  <si>
    <t>Pembayaran Redi Junaidi Pratama kelas OM 14 A untuk Pelunasan Cic ke-4; Cic ke-5 (sebagian);</t>
  </si>
  <si>
    <t>Pembayaran Andi Ganda Wijaya kelas IK 17 A untuk Cic ke-3;</t>
  </si>
  <si>
    <t>Pembayaran Risandi Hamdani kelas IK 17 B untuk Cic ke-3;</t>
  </si>
  <si>
    <t>Pembayaran Maya Nurafifah kelas OM 14 A untuk Cic ke-3;</t>
  </si>
  <si>
    <t>Pembayaran Trisela Febriani kelas OM 14 A untuk Cic ke-3;</t>
  </si>
  <si>
    <t>Pembayaran Ridwan Romadon kelas OM 14 B untuk Cic ke-2;</t>
  </si>
  <si>
    <t>Telah terima dari Riki Nugraha untuk Cicilan Pinjaman Karaywan . sisa Pinjaman 1.000.000</t>
  </si>
  <si>
    <t>Pembayaran Asep Eldi kelas TO 17 A untuk Cic ke-2;</t>
  </si>
  <si>
    <t>Pembayaran Fuad Latif Hasan Nuryusup kelas IK 18 untuk Cic ke-3;</t>
  </si>
  <si>
    <t>Pembayaran Age Permana kelas AK18 untuk Cic ke-3;</t>
  </si>
  <si>
    <t>Pembayaran Diki Sodikin kelas AK 1 untuk Cic ke-2;</t>
  </si>
  <si>
    <t>Pembayaran Firda Astiani kelas KA 16 B untuk Registrasi (sebagian);</t>
  </si>
  <si>
    <t>Pembayaran Ami Rizki Nugraha kelas MJ 1 untuk Pelunasan Cic ke-1; Cic ke-2 (sebagian);</t>
  </si>
  <si>
    <t>Pembayaran Agung Rahmat Gumilar kelas TI STT untuk Cic ke-1; Cic ke-2; Cic ke-3;</t>
  </si>
  <si>
    <t>Pembayaran Diki Nugraha kelas IK 18 untuk Cic ke-4;</t>
  </si>
  <si>
    <t>Pembayaran Firda Firdaus kelas TO 17 B untuk Cic ke-2;</t>
  </si>
  <si>
    <t>Pembayaran Mita Sari Pebrianti S kelas KA 16 B untuk Cic ke-4;</t>
  </si>
  <si>
    <t>Pembayaran Chikal Pramathana Syabilla kelas MJ 1 untuk Cic ke-1; Cic ke-2; Cic ke-3;</t>
  </si>
  <si>
    <t>Pembayaran Trisno Adi Djaya kelas TO 17 B untuk Pelunasan Cic ke-1; Cic ke-2; Cic ke-3;</t>
  </si>
  <si>
    <t>Pembayaran Saeful Munir kelas OM 14 B untuk Cic ke-3;</t>
  </si>
  <si>
    <t>Telah terima dari Yahya untuk Pengembalian Pinjaman Karyawan ke - 12 Sisa Pinjaman 1.891.000</t>
  </si>
  <si>
    <t>Pembayaran Irna Kurniasih kelas BA 11 untuk Cic ke-3;</t>
  </si>
  <si>
    <t>Telah terima dari Indri Fitrianasari, S.Kom untuk Pengembalian Pinjaman Karyawan ke - 1 Sisa Pinjaman 9.375.000</t>
  </si>
  <si>
    <t>Telah terima dari Ratna Sopiah untuk Pengembalian Pinjaman Karyawan ke - 2 Sisa Pinjaman 10.000.000</t>
  </si>
  <si>
    <t>Telah terima dari Aep Saepudin untuk Pengembalian Pinjaman Karyawan ke - 5 Sisa Pinjaman 8.000.000</t>
  </si>
  <si>
    <t>Telah terima dari Dendi untuk Pengembalian Pinjaman Karyawan ke - 11 Sisa Pinjaman 500.000</t>
  </si>
  <si>
    <t>Telah terima dari Andri Irawan untuk Pengembalian Pinjaman Karyawan ke - 9 Sisa Pinjaman 1.500.000</t>
  </si>
  <si>
    <t>Telah terima dari Rudi Hartono untuk Pengembalian Pinjaman Karyawan ke - 7 Sisa Pinjaman 1.200.000</t>
  </si>
  <si>
    <t>Telah terima dari Muhamad Aripin untuk Pengembalian Pinjaman Karyawan ke - 7 Sisa Pinjaman 1.500.000</t>
  </si>
  <si>
    <t>Telah terima dari Ernawati untuk Pengembalian Pinjaman Karyawan ke - 4 Sisa Pinjaman 7.800.000</t>
  </si>
  <si>
    <t>Telah terima dari R Asep Muharam untuk Pengembalian Pinjaman Karyawan ke - 2 Sisa Pinjaman 4.332.000</t>
  </si>
  <si>
    <t>Telah terima dari Yudi Kurniadi untuk Pengembalian Pinjaman Karyawan ke - 2 Sisa Pinjaman 1.600.000</t>
  </si>
  <si>
    <t>Telah terima dari Dewi Fitri untuk Pengembalian Pinjaman Karyawan ke - 2 Sisa Pinjaman 4.000.000</t>
  </si>
  <si>
    <t>Telah terima dari Dheri Febiyani Lestari untuk Pengembalian Pinjaman Karyawan ke - 2 Sisa Pinjaman 6.500.000</t>
  </si>
  <si>
    <t>Pembayaran Priza Handika Agustin kelas MJ 2 untuk Cic ke-1; Cic ke-2;</t>
  </si>
  <si>
    <t>Pembayaran Ridwan Nurwahid kelas OM 14 A untuk Cic ke-3;</t>
  </si>
  <si>
    <t>Pembayaran Shealia Azzahra Amayna kelas IK 18 untuk Cic ke-5; Cic ke-6;</t>
  </si>
  <si>
    <t>Pembayaran Fitri Apriani kelas KA 15 A untuk Cic ke-4;</t>
  </si>
  <si>
    <t>Pembayaran Ai Prihatini kelas KA 16 A untuk Cic ke-2;</t>
  </si>
  <si>
    <t>Pembayaran Muhamad Arip Hidayat kelas KA 16 A untuk Cic ke-2;</t>
  </si>
  <si>
    <t>Pembayaran Annisa Nurlaila kelas OM 13 B untuk Cic ke-4;</t>
  </si>
  <si>
    <t>Pembayaran Muhamad Rijki Juhara kelas IK 18 untuk Cic ke-4;</t>
  </si>
  <si>
    <t>Pembayaran Reva Sucita kelas MJ 3 untuk Pelunasan Cic ke-2; Cic ke-3 (sebagian);</t>
  </si>
  <si>
    <t>Pembayaran Muhammad Nizar Fahrizal kelas OM 13 A untuk Cic ke-3;</t>
  </si>
  <si>
    <t>Pembayaran Kurniawan Agil kelas AK 2 untuk Cic ke-7; Cic ke-8 (sebagian);</t>
  </si>
  <si>
    <t>Pembayaran Feni Noviana kelas BA 11 untuk Cic ke-4;</t>
  </si>
  <si>
    <t>Pembayaran Fahrul Fauzi kelas TO18STT untuk Cic ke-3;</t>
  </si>
  <si>
    <t>Pembayaran Yona Johanna kelas KA 16 B untuk Cic ke-3;</t>
  </si>
  <si>
    <t>Pembayaran Ira nur Rodiah kelas KA 16 B untuk Cic ke-6;</t>
  </si>
  <si>
    <t>Pembayaran Arif Rahman Alfirdaus kelas IK 17 B untuk Cic ke-3;</t>
  </si>
  <si>
    <t>Pembayaran Puspitasari kelas KA 16 B untuk Cic ke-1;</t>
  </si>
  <si>
    <t>Pembayaran Ia Irna Selvianis kelas OM 13 A untuk Pelunasan Cic ke-3; Cic ke-4; Cic ke-5 (sebagian);</t>
  </si>
  <si>
    <t>Pembayaran Agung Tri Prasetyo kelas AK 2 untuk Cic ke-2;</t>
  </si>
  <si>
    <t>Pembayaran Sinta Juwitasari kelas AK 2 untuk Cic ke-2; Cic ke-3 (sebagian);</t>
  </si>
  <si>
    <t>Pembayaran Rian Abdunnuri kelas TO 17 B untuk Cic ke-5;</t>
  </si>
  <si>
    <t>Pembayaran Citra Putri Hanip kelas KA 16 B untuk Cic ke-1;</t>
  </si>
  <si>
    <t>Pembayaran Husni Mubarok kelas IK 17 B untuk Cic ke-3;</t>
  </si>
  <si>
    <t>Pembayaran Iyan Permana kelas OM 14 B untuk Cic ke-3;</t>
  </si>
  <si>
    <t>Pembayaran Muhaimin Ali Imron kelas IK 17 B untuk Cic ke-2;</t>
  </si>
  <si>
    <t>BKK 27187</t>
  </si>
  <si>
    <t>BKK 27188</t>
  </si>
  <si>
    <t>BKK 27189</t>
  </si>
  <si>
    <t>BKK 27190</t>
  </si>
  <si>
    <t>BKK 27191</t>
  </si>
  <si>
    <t>BKK 27192</t>
  </si>
  <si>
    <t>BKK 27193</t>
  </si>
  <si>
    <t>BKK 27194</t>
  </si>
  <si>
    <t>BKK 27195</t>
  </si>
  <si>
    <t>Pinjaman LP3I Pusat, UM Per 03/09 Ags, honor Adriza, Anak asuh, Hotel Pa Adriza</t>
  </si>
  <si>
    <t xml:space="preserve">Sponshorship muharom, koran, Fc, Galon, Outingclass, Um itikaf dan bensin </t>
  </si>
  <si>
    <t xml:space="preserve">avia, service lift, belanja bulanan, by kirim mkt, tinta </t>
  </si>
  <si>
    <t>Konsumsi rapat, undangan nikah alumni</t>
  </si>
  <si>
    <t>Pulsa teleseling, presentasi SMAN1 Cipatujah, menengok mhs</t>
  </si>
  <si>
    <t>Dewi |F</t>
  </si>
  <si>
    <t xml:space="preserve">Pinjaman Ririn, proposal TOF, LYE, fee potong kain, koran, hadiah alumni </t>
  </si>
  <si>
    <t xml:space="preserve">UM per 21-27 sept. Bbm transport, bbm to, kresek buku </t>
  </si>
  <si>
    <t xml:space="preserve">Snack rapat, FC SOP,. BBM transport </t>
  </si>
  <si>
    <t>PERIODE OKTOBER 2018</t>
  </si>
  <si>
    <t>BTK 48495</t>
  </si>
  <si>
    <t>BTK 48496</t>
  </si>
  <si>
    <t>BTK 48497</t>
  </si>
  <si>
    <t>BTK 48498</t>
  </si>
  <si>
    <t>BTK 48499</t>
  </si>
  <si>
    <t>BTK 48500</t>
  </si>
  <si>
    <t>BTK 48501</t>
  </si>
  <si>
    <t>BTK 48502</t>
  </si>
  <si>
    <t>BTK 48503</t>
  </si>
  <si>
    <t>Pembayaran Muhamad Fazrin Ganafi kelas AK 2 untuk Pelunasan Cic ke-2; Cic ke-3 (sebagian);</t>
  </si>
  <si>
    <t>Pembayaran Diki Herdiyana kelas MJ18 untuk Cic ke-4;</t>
  </si>
  <si>
    <t>Pembayaran Zahra Zakiah kelas KA 16 A untuk Cic ke-4; Cic ke-5; Cic ke-6;</t>
  </si>
  <si>
    <t>Pembayaran Lisnawati kelas OM 14 A untuk Cic ke-4;</t>
  </si>
  <si>
    <t>Pembayaran Ai Sulis Maulani kelas OM 14 B untuk Cic ke-4;</t>
  </si>
  <si>
    <t>Pembayaran Ai Novianti kelas BA 11 untuk Cic ke-1 (sebagian);</t>
  </si>
  <si>
    <t>Pembayaran Yusi Salsabila kelas OM 13 C untuk Cic ke-3;</t>
  </si>
  <si>
    <t>Pembayaran Titim Cahyani kelas AK 2 untuk Cic ke-4;</t>
  </si>
  <si>
    <t>Pembayaran Candra Adi Wiguna kelas TO 18 B untuk Cic ke-3;</t>
  </si>
  <si>
    <t>Pembayaran Anif Ardiana kelas AK 1 untuk Pelunasan Cic ke-3; Cic ke-4; Cic ke-5; Cic ke-6; Cic ke-7; Cic ke-8 (sebagian);</t>
  </si>
  <si>
    <t>Pembayaran Aulia Ningsih kelas MJ18 untuk Cic ke-3; Cic ke-4;</t>
  </si>
  <si>
    <t>Pembayaran Farah Nurfadilah Ahmad kelas AK18 untuk Cic ke-3;</t>
  </si>
  <si>
    <t>Pembayaran Alfi Dalilul Fauziah kelas MJ 2 untuk Pelunasan Cic ke-2; Cic ke-3; Cic ke-4 (sebagian);</t>
  </si>
  <si>
    <t>Pembayaran Yogi Muhammad Fauzi kelas MJ 3 untuk Cic ke-3;</t>
  </si>
  <si>
    <t>Pembayaran Gina Agnitari kelas MJ 3 untuk Cic ke-2; Cic ke-3 (sebagian);</t>
  </si>
  <si>
    <t>Pembayaran Aang Gunawan kelas TO STT untuk Pelunasan Cic ke-4; Cic ke-5 (sebagian);</t>
  </si>
  <si>
    <t>Pembayaran Hendra Aprianto kelas TO STT untuk Cic ke-3; Cic ke-4;</t>
  </si>
  <si>
    <t>Pembayaran Nurpandi kelas MJ 1 untuk Pelunasan Cic ke-6; Cic ke-7; Cic ke-8; Cic ke-9 (sebagian);</t>
  </si>
  <si>
    <t>Pembayaran Ari Nugraha kelas AK 1 untuk Cic ke-4;</t>
  </si>
  <si>
    <t>Pembayaran Sri Muliyanti kelas MJ18 untuk Pelunasan Cic ke-3; Cic ke-4 (sebagian);</t>
  </si>
  <si>
    <t>Pembayaran Insi Yustin Indriyani kelas BA 12 untuk Cic ke-3; Cic ke-4; Cic ke-5; Cic ke-6;</t>
  </si>
  <si>
    <t>Pembayaran Risma Diana Safitri kelas KA 16 A untuk Cic ke-5;</t>
  </si>
  <si>
    <t>Pembayaran Gilang Apriangga kelas IK 18 untuk Cic ke-4;</t>
  </si>
  <si>
    <t>Pembayaran Eldigiya Suntara kelas TO 17 A untuk Cic ke-3;</t>
  </si>
  <si>
    <t>Pembayaran Abdul Muhlis kelas TO 17 A untuk Cic ke-1; Cic ke-2; Cic ke-3; Cic ke-4; Cic ke-5; Cic ke-6; Cic ke-7 (sebagian);</t>
  </si>
  <si>
    <t>Pembayaran Erina Dewi Fahriani kelas IK 18 untuk Cic ke-4;</t>
  </si>
  <si>
    <t>Pembayaran Dina Alma Meida kelas OM 13 B untuk Cic ke-2;</t>
  </si>
  <si>
    <t>Pembayaran Rachmat Mauly F kelas OM 14 A untuk Cic ke-2;</t>
  </si>
  <si>
    <t>Pembayaran Husni mubarok kelas TO 18 B untuk Cic ke-3;</t>
  </si>
  <si>
    <t>Pembayaran Asri Rahmatia kelas MJ18 untuk Cic ke-4 (sebagian);</t>
  </si>
  <si>
    <t>Pembayaran Risma Nurhayati kelas BA 12 untuk Cic ke-2;</t>
  </si>
  <si>
    <t>OKT</t>
  </si>
  <si>
    <t xml:space="preserve">OM J </t>
  </si>
  <si>
    <t>Silmy Ulzana, cicilan biaya pendidikan tk 3 DNBS MJ</t>
  </si>
  <si>
    <t>Pembayaran Deis Nurul Fitri kelas MJ 1 untuk Cic ke-5; Cic ke-6; Cic ke-7; Cic ke-8; Cic ke-9;</t>
  </si>
  <si>
    <t>Pembayaran Gilang Aprilian Nur Sidiq kelas TO STT untuk Cic ke-1 (sebagian);</t>
  </si>
  <si>
    <t>Pembayaran Anggi Meilani kelas AK 2 untuk Pelunasan Cic ke-3; Cic ke-4 (sebagian);</t>
  </si>
  <si>
    <t>Pembayaran Asep Firman Romandoni kelas TI18STT untuk Cic ke-3;</t>
  </si>
  <si>
    <t>Pembayaran Nizar Nurzaman kelas AK 1 untuk Cic ke-4;</t>
  </si>
  <si>
    <t>Pembayaran Tina Siti Mulyana kelas KA 15 A untuk Cic ke-4;</t>
  </si>
  <si>
    <t>Pembayaran Widi Syahrul Romadon kelas AK 1 untuk Cic ke-2; Cic ke-3 (sebagian);</t>
  </si>
  <si>
    <t>Pembayaran Jamil Hidayat kelas AK 1 untuk Pelunasan Cic ke-3;</t>
  </si>
  <si>
    <t>Pembayaran Gigin Ginanjar kelas TO STT untuk Cic ke-3;</t>
  </si>
  <si>
    <t>Pembayaran Umi Hanifah kelas AK18 untuk Cic ke-3; Cic ke-4 (sebagian);</t>
  </si>
  <si>
    <t>Pembayaran Resti Pebrianti kelas AK18 untuk Cic ke-3; Cic ke-4;</t>
  </si>
  <si>
    <t>Pembayaran Desi Nopitasari kelas MJ18 untuk Pelunasan Cic ke-3; Cic ke-4 (sebagian);</t>
  </si>
  <si>
    <t>Pembayaran Iis Laila Saripah kelas MJ18 untuk Cic ke-4;</t>
  </si>
  <si>
    <t>Pembayaran Ahen Heriyonto kelas TO STT untuk Cic ke-3;</t>
  </si>
  <si>
    <t>Pembayaran Farisha Nurrizki Fathonah kelas AK18 untuk Cic ke-4;</t>
  </si>
  <si>
    <t>Pembayaran Muhamad Dika Pratama kelas TO STT untuk Cic ke-3;</t>
  </si>
  <si>
    <t>Pembayaran Yulianti kelas TO18STT untuk Pelunasan Cic ke-5; Cic ke-6 (sebagian);</t>
  </si>
  <si>
    <t>Pembayaran Rizki Romadhon kelas OM 14 B untuk Cic ke-4; Cic ke-5; Cic ke-6;</t>
  </si>
  <si>
    <t>Pembayaran Aulia Rizky Noviyani kelas TI STT untuk Cic ke-1 (sebagian);</t>
  </si>
  <si>
    <t>Pembayaran Nisaul Chotimah kelas KA 16 A untuk Cic ke-4;</t>
  </si>
  <si>
    <t>Pembayaran Yanti kelas OM 14 B untuk Cic ke-4;</t>
  </si>
  <si>
    <t>Pembayaran Rini Fitriani kelas KA 16 A untuk Cic ke-4;</t>
  </si>
  <si>
    <t>Pembayaran Novita Sari kelas AK18 untuk Cic ke-4;</t>
  </si>
  <si>
    <t>Pembayaran Nia Daniah kelas BA 11 untuk Cic ke-3; Cic ke-4;</t>
  </si>
  <si>
    <t>Pembayaran Tulky Mulya Muhamad kelas BA 12 untuk Cic ke-4;</t>
  </si>
  <si>
    <t>Pembayaran Arinil Haq Nurdiansyah kelas BA 11 untuk Cic ke-4;</t>
  </si>
  <si>
    <t>Pembayaran Hani Anjani kelas AK18 untuk Cic ke-2; Cic ke-3;</t>
  </si>
  <si>
    <t>Pembayaran Sovia Bilqis kelas MJ18 untuk Cic ke-3;</t>
  </si>
  <si>
    <t>Pembayaran Arina Mirkoturrohmah kelas OM 14 B untuk Pelunasan Pembayaran Cicilan</t>
  </si>
  <si>
    <t>Pembayaran Widi Ristia Pebrianti kelas OM 14 B untuk Cic ke-3;</t>
  </si>
  <si>
    <t>Pembayaran Renyta Az Zahra N H kelas OM 14 B untuk Cic ke-4;</t>
  </si>
  <si>
    <t>Pembayaran Hamdan kelas OM 14 B untuk Cic ke-2;</t>
  </si>
  <si>
    <t>Pembayaran Raka Pratama kelas OM 14 B untuk Cic ke-3;</t>
  </si>
  <si>
    <t>Pembayaran Dalilah Nur Fajrina kelas OM 14 B untuk Cic ke-3;</t>
  </si>
  <si>
    <t>Pembayaran Ai Karmilah kelas OM 13 B untuk Cic ke-4;</t>
  </si>
  <si>
    <t>Pembayaran Rosita A kelas OM 13 C untuk Cic ke-3;</t>
  </si>
  <si>
    <t>Pembayaran Egi Erwansyah kelas TO 17 B untuk Cic ke-3; Cic ke-4; Cic ke-5; Cic ke-6;</t>
  </si>
  <si>
    <t>Pembayaran Moch Rifqi Alnovandy kelas OM 14 A untuk Cic ke-2;</t>
  </si>
  <si>
    <t>Pembayaran Linda Widyaningsih kelas AK18 untuk Cic ke-4;</t>
  </si>
  <si>
    <t>BKK 27196</t>
  </si>
  <si>
    <t>BKK 27197</t>
  </si>
  <si>
    <t xml:space="preserve">Presentasi Sekolah, konsumsi rapat </t>
  </si>
  <si>
    <t xml:space="preserve">Galon, BBM Opr, Futsal, outingclass, internet, Pulsa Ho dan getway </t>
  </si>
  <si>
    <t>Pembayaran Wedia Warsilah kelas OM 13 B untuk Cic ke-4;</t>
  </si>
  <si>
    <t>Pembayaran Ikhsan Mukhlis Alfian Suryana kelas IK 18 untuk Cic ke-4;</t>
  </si>
  <si>
    <t>Pembayaran Rita Nurmalita Dewi kelas KA 16 B untuk Pelunasan Cic ke-4; Cic ke-5 (sebagian);</t>
  </si>
  <si>
    <t>Pembayaran Roni Nugraha kelas AK 1 untuk Cic ke-4 (sebagian);</t>
  </si>
  <si>
    <t>Pembayaran Agung Galih Firdaus kelas TI STT untuk Cic ke-1; Cic ke-2; Cic ke-3; Cic ke-4;</t>
  </si>
  <si>
    <t>Pembayaran Irfan Kautsar Melandi kelas OM 14 A untuk Cic ke-3;</t>
  </si>
  <si>
    <t>Pembayaran Anisa Apriani kelas OM 14 B untuk Cic ke-3;</t>
  </si>
  <si>
    <t>Telah terima dari Jiwasraya untuk Pengembalian dari Jiwasraya</t>
  </si>
  <si>
    <t>Pembayaran Tresia Adeliasari kelas OM 13 C untuk Cic ke-3;</t>
  </si>
  <si>
    <t>Pembayaran Lita Laraswati kelas OM 14 B untuk Cic ke-2;</t>
  </si>
  <si>
    <t>Pembayaran Delis kelas OM 14 B untuk Cic ke-3;</t>
  </si>
  <si>
    <t>Pembayaran Riki Rianto kelas TO STT untuk Cic ke-1; Cic ke-2; Cic ke-3;</t>
  </si>
  <si>
    <t>Pembayaran Rizki Senia Warnoviana kelas OM 14 B untuk Cic ke-3;</t>
  </si>
  <si>
    <t>Pembayaran Bayu Bagus Setiawan kelas TO 17 B untuk Cic ke-2; Cic ke-3 (sebagian);</t>
  </si>
  <si>
    <t>Pembayaran Luthfi Shafiyyu Rahman kelas KA 16 B untuk Cic ke-3; Cic ke-4;</t>
  </si>
  <si>
    <t>Pembayaran Adhan Mardian Arhabib kelas TO 18 A untuk Cic ke-2;</t>
  </si>
  <si>
    <t>Pembayaran Ilham Syarifudin kelas TO 17 B untuk Cic ke-3;</t>
  </si>
  <si>
    <t>Pembayaran Ahmad Ridwan Fauzi kelas OM 14 A untuk Cic ke-4;</t>
  </si>
  <si>
    <t>Pembayaran Rian Adinata kelas TI STT untuk Cic ke-2; Cic ke-3 (sebagian);</t>
  </si>
  <si>
    <t>Pembayaran Lisna Nurhayat kelas KA 16 B untuk Pelunasan Cic ke-4;</t>
  </si>
  <si>
    <t>Pembayaran Wiranti kelas KA 16 B untuk Cic ke-3;</t>
  </si>
  <si>
    <t>Pembayaran Hasbi Alwi Kusmana kelas IK 18 untuk Cic ke-3;</t>
  </si>
  <si>
    <t>Pembayaran Eka Pratama kelas BA 12 untuk Cic ke-4;</t>
  </si>
  <si>
    <t>Pembayaran Ikmal Rahman Saleh kelas BA 12 untuk Cic ke-2;</t>
  </si>
  <si>
    <t>Pembayaran Rais Muhammad Ramdani kelas IK 18 untuk Cic ke-4;</t>
  </si>
  <si>
    <t>Pembayaran Sintia Agustina kelas OM 14 B untuk Pelunasan Cic ke-4; Cic ke-5 (sebagian);</t>
  </si>
  <si>
    <t>Pembayaran Pipit Patra Komala kelas KA 16 A untuk Cic ke-4;</t>
  </si>
  <si>
    <t>Pembayaran Vera Rahmawati kelas KA 16 A untuk Cic ke-4;</t>
  </si>
  <si>
    <t>Pembayaran Gina Kamila Shofa kelas KA 16 B untuk Cic ke-2;</t>
  </si>
  <si>
    <t>Pembayaran Yurike Ratih Atmojo kelas IK 18 untuk Cic ke-3;</t>
  </si>
  <si>
    <t>Telah terima dari H Rudi Kurniawan untuk Pengembalian Pinjaman Karyawan Sisa Pinjaman 2.000.000</t>
  </si>
  <si>
    <t>Pembayaran Deni Jaelani kelas TO 18 A untuk Pelunasan Pembayaran Cicilan</t>
  </si>
  <si>
    <t>Pembayaran Muhammad Zidan kelas IK 18 untuk Cic ke-4;</t>
  </si>
  <si>
    <t>Pembayaran Siti Sarah Nur A kelas IK 18 untuk Cic ke-3;</t>
  </si>
  <si>
    <t>Pembayaran Gina Amalia kelas KA 16 A untuk Pelunasan Cic ke-2; Cic ke-3 (sebagian);</t>
  </si>
  <si>
    <t>Pembayaran Annisya Dyah Pratiwi kelas BA 11 untuk Cic ke-4;</t>
  </si>
  <si>
    <t>Pembayaran Yani Wantika kelas BA 11 untuk Cic ke-4;</t>
  </si>
  <si>
    <t>Pembayaran Musyfik Amrulloh kelas TO 18 A untuk Cic ke-4;</t>
  </si>
  <si>
    <t>Pembayaran Brian Ibrani kelas TO 18 A untuk Cic ke-3;</t>
  </si>
  <si>
    <t>Pembayaran Lulu Budiawansyah kelas TO 18 A untuk Cic ke-3; Cic ke-4;</t>
  </si>
  <si>
    <t>Pembayaran Ega Prayoga Yusuf kelas TO 18 A untuk Cic ke-3;</t>
  </si>
  <si>
    <t>Pembayaran Rian Abdullah kelas TO 18 A untuk Cic ke-2;</t>
  </si>
  <si>
    <t>Pembayaran Isti Kurniati kelas MJ18 untuk Cic ke-3;</t>
  </si>
  <si>
    <t>Pembayaran Lilim Halimah kelas OM 13 B untuk Cic ke-4;</t>
  </si>
  <si>
    <t>Pembayaran Pujangga Rahadian Pratama kelas OM 13 B untuk Cic ke-4;</t>
  </si>
  <si>
    <t>Menengok Pa Farihin dan ank bu risna, Perlengkapan To, Blanko KHS</t>
  </si>
  <si>
    <t xml:space="preserve">education </t>
  </si>
  <si>
    <t>Untung Eko</t>
  </si>
  <si>
    <t>Antar tes kerja karawang, BBM Transport</t>
  </si>
  <si>
    <t>Kirim Legalisir, Transport dosen bandung, BBM TO</t>
  </si>
  <si>
    <t xml:space="preserve">Air mineral FO, Fee MGM </t>
  </si>
  <si>
    <t xml:space="preserve">Fee Manajemen, Um, Daber, By PKK, Honor Dosen </t>
  </si>
  <si>
    <t>fhrd</t>
  </si>
  <si>
    <t>Cicilan STT ke 2, Kerjasama STT Sept, Jamsostek, Jiwasraya, BPJS Kes, Pph ps 25</t>
  </si>
  <si>
    <t xml:space="preserve">RTK, Tools Mkt, Makan Siang dosen bdg </t>
  </si>
  <si>
    <t>BKK 27198</t>
  </si>
  <si>
    <t>BKK 27199</t>
  </si>
  <si>
    <t>BKK 27200</t>
  </si>
  <si>
    <t>BKK 27201</t>
  </si>
  <si>
    <t>BKK 27202</t>
  </si>
  <si>
    <t>BKK 27203</t>
  </si>
  <si>
    <t>BKK 27204</t>
  </si>
  <si>
    <t>BTK 48614</t>
  </si>
  <si>
    <t>BTK 48615</t>
  </si>
  <si>
    <t>BTK 48616</t>
  </si>
  <si>
    <t>BTK 48617</t>
  </si>
  <si>
    <t>BTK 48618</t>
  </si>
  <si>
    <t>BTK 48619</t>
  </si>
  <si>
    <t>BTK 48620</t>
  </si>
  <si>
    <t>Pembayaran Annisa Hasnal Khuluqi kelas KA 16 B untuk Cic ke-3;</t>
  </si>
  <si>
    <t>Pembayaran Rijal Nursobah kelas TO 17 B untuk Pelunasan Cic ke-1; Cic ke-2; Cic ke-3;</t>
  </si>
  <si>
    <t>Pembayaran Aditya Prayoga kelas TO 18 B untuk Cic ke-1;</t>
  </si>
  <si>
    <t>Pembayaran Yuyun Sri Wahyuni kelas OM 14 A untuk Cic ke-4;</t>
  </si>
  <si>
    <t>Pembayaran Drajat Indra Sakti kelas IK 17 B untuk Pelunasan Cic ke-5; Cic ke-6 (sebagian);</t>
  </si>
  <si>
    <t>Pembayaran Rohiman kelas IK 17 B untuk Pelunasan Cic ke-4; Cic ke-5; Cic ke-6 (sebagian);</t>
  </si>
  <si>
    <t>Pembayaran Helma Lia Lestari kelas KA 16 B untuk Pelunasan Cic ke-3; Cic ke-4 (sebagian);</t>
  </si>
  <si>
    <t>Pembayaran Rani Nuraeni kelas KA 16 B untuk Cic ke-3;</t>
  </si>
  <si>
    <t>Pembayaran Harun Arrosyid kelas MJ18 untuk Cic ke-4;</t>
  </si>
  <si>
    <t>Pembayaran Dede Redi kelas IK 17 B untuk Cic ke-4;</t>
  </si>
  <si>
    <t>Pembayaran Asri Ainur Rojabiah kelas BA 12 untuk Cic ke-1;</t>
  </si>
  <si>
    <t>Pembayaran Neng Sri Melani kelas KA 16 B untuk Cic ke-8 (sebagian);</t>
  </si>
  <si>
    <t>Pembayaran Seka Gustika kelas MJ 1 untuk Cic ke-3; Cic ke-4;</t>
  </si>
  <si>
    <t>Pembayaran Romi Sopi Realdo kelas KA 16 A untuk Cic ke-2;</t>
  </si>
  <si>
    <t>Pembayaran Rino Ardiansyah kelas TO 18 A untuk Cic ke-6;</t>
  </si>
  <si>
    <t>Pembayaran Wisyal Abdul Jabar kelas TO 18 A untuk Cic ke-3;</t>
  </si>
  <si>
    <t>Pembayaran Fikri Nur Wahid kelas IK 17 B untuk Cic ke-4;</t>
  </si>
  <si>
    <t>Pembayaran Mahbub Ahmad Hudaibi kelas IK 17 B untuk Cic ke-4;</t>
  </si>
  <si>
    <t>BKK 27205</t>
  </si>
  <si>
    <t>BKK 27206</t>
  </si>
  <si>
    <t>Listrik, Air, Telkom, Prangko. BBM Transport</t>
  </si>
  <si>
    <t>SPPD Rapat Koordinasi PSDKU, Biaya PSDKU</t>
  </si>
  <si>
    <t xml:space="preserve">BM </t>
  </si>
  <si>
    <t xml:space="preserve">H Rudi </t>
  </si>
  <si>
    <t>BKK 27207</t>
  </si>
  <si>
    <t xml:space="preserve">Listrik RE, Futsal, Hunting </t>
  </si>
  <si>
    <t>BKK 27208</t>
  </si>
  <si>
    <t xml:space="preserve">Kuisioner, Sponshorship kec Cipedes, Presentasi SMAN 4 Tsm </t>
  </si>
  <si>
    <t>BTK 48633</t>
  </si>
  <si>
    <t>BTK 48634</t>
  </si>
  <si>
    <t>BTK 48635</t>
  </si>
  <si>
    <t>BTK 48636</t>
  </si>
  <si>
    <t>Tresna Nur , Cicilan TO Junior ke 4</t>
  </si>
  <si>
    <t>Ray Agung Cicilan MJ tk 4 ke 4</t>
  </si>
  <si>
    <t>M Kamaludin , cicilan IK Junior ke 2</t>
  </si>
  <si>
    <t xml:space="preserve">IK J </t>
  </si>
  <si>
    <t>Ayu Widiyarti, Cicilan 1,2 Mj tk 3</t>
  </si>
  <si>
    <t>Indiati, Cicilan KA Junior ke 1</t>
  </si>
  <si>
    <t xml:space="preserve">Presentasi Sekolah, Renovasi Ruangan Marketing </t>
  </si>
  <si>
    <t>Um Itikaf, Huntung, Takjiah ortu pa Asep Alamsyah, Tunjangan Transport Sept</t>
  </si>
  <si>
    <t xml:space="preserve">Tinta Printer. PC Mkt </t>
  </si>
  <si>
    <t>BKK 27209</t>
  </si>
  <si>
    <t>BKK 27210</t>
  </si>
  <si>
    <t>BKK 27211</t>
  </si>
  <si>
    <t>BTK 48638</t>
  </si>
  <si>
    <t>BTK 48639</t>
  </si>
  <si>
    <t>BTK 48640</t>
  </si>
  <si>
    <t>Pembayaran Asep Nuryana kelas OM 14 A untuk Cic ke-4 (sebagian);</t>
  </si>
  <si>
    <t>Pembayaran Raden Muhammad Yazid Zidane Muharam kelas MJ18 untuk Pelunasan Cic ke-4; Cic ke-5 (sebagian);</t>
  </si>
  <si>
    <t>Pembayaran Zein kelas MJ 2 untuk Cic ke-3;</t>
  </si>
  <si>
    <t>Pembayaran Dina Alma Meida kelas OM 13 B untuk Cic ke-3;</t>
  </si>
  <si>
    <t>Pembayaran Pizki Astrid Desianti kelas OM 14 A untuk Cic ke-4;</t>
  </si>
  <si>
    <t>Pembayaran Alif Meliyana A kelas TO 18 A untuk Cic ke-3;</t>
  </si>
  <si>
    <t>Pembayaran Rika Nursaadah kelas MJ 1 untuk Pelunasan Cic ke-2; Cic ke-3 (sebagian);</t>
  </si>
  <si>
    <t>Pembayaran Mela Rohmaniyati kelas OM 14 B untuk Cic ke-4;</t>
  </si>
  <si>
    <t>Pembayaran Wulansari kelas KA 16 A untuk Cic ke-4;</t>
  </si>
  <si>
    <t>Pembayaran Cecep Mohamad Arif kelas TI18STT untuk Cic ke-1; Cic ke-2;</t>
  </si>
  <si>
    <t>Pembayaran Firna Agustiani S kelas MJ 1 untuk Cic ke-3; Cic ke-4;</t>
  </si>
  <si>
    <t>Pembayaran Jamal Hariri kelas TI STT untuk Cic ke-1; Cic ke-2; Cic ke-3 (sebagian);</t>
  </si>
  <si>
    <t>Pembayaran Opi Oprianti kelas BA 11 untuk Cic ke-4;</t>
  </si>
  <si>
    <t>Pembayaran Nisrina Alniyah N kelas AK 2 untuk Pelunasan Cic ke-4;</t>
  </si>
  <si>
    <t>Pembayaran Noviandry Rahmawan kelas MJ 2 untuk Cic ke-1; Cic ke-2; Cic ke-3; Cic ke-4;</t>
  </si>
  <si>
    <t>Pembayaran Adi Ardiansyah kelas MJ 1 untuk Cic ke-2;</t>
  </si>
  <si>
    <t>Pembayaran Hamka Rifaldi kelas TI18STT untuk Cic ke-2; Cic ke-3; Cic ke-4;</t>
  </si>
  <si>
    <t>Pembayaran Diky Irawan kelas TO18STT untuk Cic ke-4;</t>
  </si>
  <si>
    <t>Pembayaran Deri Fajar Rurrohman kelas TO18STT untuk Pelunasan Cic ke-2; Cic ke-3 (sebagian);</t>
  </si>
  <si>
    <t>Pembayaran Mohamad Fajar Fadilah kelas AK 2 untuk Cic ke-5;</t>
  </si>
  <si>
    <t>Pembayaran Ridwan Hidayat kelas AK18 untuk Cic ke-4;</t>
  </si>
  <si>
    <t>Pembayaran Fariz Muslim kelas MJ 3 untuk Cic ke-1; Cic ke-2 (sebagian);</t>
  </si>
  <si>
    <t>Pembayaran M. Rafi Alfaridzi kelas MJ 3 untuk Cic ke-2; Cic ke-3; Cic ke-4;</t>
  </si>
  <si>
    <t>Pembayaran Faizal Ginanjar kelas TI18STT untuk Cic ke-1; Cic ke-2; Cic ke-3;</t>
  </si>
  <si>
    <t>Pembayaran Agnia Nursyahidah kelas MJ 1 untuk Pelunasan Cic ke-1; Cic ke-2 (sebagian);</t>
  </si>
  <si>
    <t>Pembayaran Chandra Mawardi kelas MJ 3 untuk Cic ke-3;</t>
  </si>
  <si>
    <t>Pembayaran Al Amin kelas MJ 3 untuk Pelunasan Cic ke-1; Cic ke-2 (sebagian);</t>
  </si>
  <si>
    <t>Pembayaran Yoga Van Gunanto kelas MJ18 untuk Cic ke-4;</t>
  </si>
  <si>
    <t>Pembayaran Ifan Nuryadin kelas MJ18 untuk Cic ke-4;</t>
  </si>
  <si>
    <t>Pembayaran Tryadi Firyal Pamungkas kelas MJ 1 untuk Cic ke-2; Cic ke-3 (sebagian);</t>
  </si>
  <si>
    <t>Pembayaran Nita Karina kelas MJ 2 untuk Pelunasan Cic ke-4; Cic ke-5 (sebagian);</t>
  </si>
  <si>
    <t>Pembayaran Ceceng Nuryana kelas MJ 2 untuk</t>
  </si>
  <si>
    <t>Pembayaran Firman Maulana kelas AK 1 untuk Pelunasan Cic ke-2; Cic ke-3 (sebagian);</t>
  </si>
  <si>
    <t>Pembayaran Erwin kelas AK 2 untuk Pelunasan Registrasi; Cic ke-1; Cic ke-2 (sebagian);</t>
  </si>
  <si>
    <t>Pembayaran Filda Septiani kelas AK 1 untuk Cic ke-3;</t>
  </si>
  <si>
    <t>Pembayaran Fasyaa Ridlwansyah kelas AK 1 untuk Cic ke-3;</t>
  </si>
  <si>
    <t>Pembayaran Wijar Putra Prayoga kelas AK 1 untuk Cic ke-3;</t>
  </si>
  <si>
    <t>Pembayaran Yani Yuliyani kelas AK 1 untuk Pelunasan Cic ke-2; Cic ke-3; Cic ke-4 (sebagian);</t>
  </si>
  <si>
    <t>Pembayaran Agie Nurmansyah kelas AK 1 untuk Cic ke-3; Cic ke-4 (sebagian);</t>
  </si>
  <si>
    <t>Pembayaran Yani Yuliyani kelas AK 1 untuk Pelunasan Cic ke-4;</t>
  </si>
  <si>
    <t>Pembayaran Napiah kelas MJ 2 untuk Cic ke-1; Cic ke-2; Cic ke-3; Cic ke-4; Cic ke-5 (sebagian);</t>
  </si>
  <si>
    <t>Pembayaran Dede Suhayati kelas AK 1 untuk Cic ke-1; Cic ke-2 (sebagian);</t>
  </si>
  <si>
    <t>Pembayaran Zamal Sanusi kelas MJ 2 untuk Cic ke-1 (sebagian);</t>
  </si>
  <si>
    <t>Pembayaran Cecep Ari Jaoharudin kelas MJ 1 untuk Pelunasan Cic ke-3; Cic ke-4; Cic ke-5 (sebagian);</t>
  </si>
  <si>
    <t>Pembayaran Retna Aisyah Septiani kelas MJ 3 untuk Cic ke-3;</t>
  </si>
  <si>
    <t>Pembayaran Istin Sari Ayu Simamora kelas AK 1 untuk Cic ke-3;</t>
  </si>
  <si>
    <t>Pembayaran Lilis Reji Jaelani kelas AK 1 untuk Cic ke-2 (sebagian);</t>
  </si>
  <si>
    <t>Pembayaran Evi Siti Sopiah kelas AK 2 untuk Cic ke-5;</t>
  </si>
  <si>
    <t>Pembayaran Nurul Wafa kelas MJ 3 untuk Cic ke-4;</t>
  </si>
  <si>
    <t>Pembayaran Nurmaliah Agustinah kelas MJ 1 untuk Pelunasan Cic ke-3; Cic ke-4 (sebagian);</t>
  </si>
  <si>
    <t>Pembayaran Dzikri Nurul Falah kelas AK 2 untuk Pelunasan Cic ke-2; Cic ke-3; Cic ke-4;</t>
  </si>
  <si>
    <t>Pembayaran Usep Riyadi kelas AK 1 untuk Pelunasan Cic ke-3; Cic ke-4 (sebagian);</t>
  </si>
  <si>
    <t>Pembayaran Yadi Supriadi kelas AK 1 untuk Registrasi (sebagian);</t>
  </si>
  <si>
    <t>Pembayaran Gina Sholiha kelas MJ 2 untuk Cic ke-1; Cic ke-2 (sebagian);</t>
  </si>
  <si>
    <t>Pembayaran Titin Supartini kelas MJ 2 untuk Cic ke-1; Cic ke-2 (sebagian);</t>
  </si>
  <si>
    <t>Pembayaran Soni Saepulloh kelas AK 1 untuk Pelunasan Registrasi; Cic ke-1; Cic ke-2 (sebagian);</t>
  </si>
  <si>
    <t>Pembayaran Ajeng Rahayu Kinasih kelas AK 1 untuk Cic ke-1 (sebagian);</t>
  </si>
  <si>
    <t>Pembayaran Ulfa Ulfiana kelas MJ 3 untuk Cic ke-3;</t>
  </si>
  <si>
    <t>Pembayaran Rohman Nur Hakim kelas AK 2 untuk Pelunasan Cic ke-3; Cic ke-4; Cic ke-5 (sebagian);</t>
  </si>
  <si>
    <t>Pembayaran Fanny Ainayya Nursifa kelas AK18 untuk Pelunasan Cic ke-2; Cic ke-3;</t>
  </si>
  <si>
    <t>Pembayaran Risa Mutiara kelas AK18 untuk Cic ke-4;</t>
  </si>
  <si>
    <t>Pembayaran Cahya Harum Budi Asih kelas MJ 3 untuk Registrasi (sebagian);</t>
  </si>
  <si>
    <t>Pembayaran Rita Rahayu kelas MJ 2 untuk Cic ke-4;</t>
  </si>
  <si>
    <t>Pembayaran Sofy Nurul Asfia kelas MJ 2 untuk Cic ke-3;</t>
  </si>
  <si>
    <t>Pembayaran Usep kelas MJ 3 untuk Cic ke-4;</t>
  </si>
  <si>
    <t>Pembayaran Riki Abdul Rojak kelas TI18STT untuk Cic ke-4;</t>
  </si>
  <si>
    <t>Pembayaran Wini Santiani kelas MJ18 untuk Cic ke-2 (sebagian);</t>
  </si>
  <si>
    <t>Pembayaran Jemi Ruslan kelas TO18STT untuk Pelunasan Cic ke-4; Cic ke-5; Cic ke-6 (sebagian);</t>
  </si>
  <si>
    <t>Pembayaran Yuda Maulana Malik kelas MJ 2 untuk Cic ke-1; Cic ke-2 (sebagian);</t>
  </si>
  <si>
    <t>Pembayaran Ahmad Pauzi Ridhwan kelas MJ 1 untuk Cic ke-4;</t>
  </si>
  <si>
    <t>Pembayaran Sopyan Sauri kelas IK 17 A untuk Cic ke-2; Cic ke-3;</t>
  </si>
  <si>
    <t>Pembayaran Handi Ramdani kelas TI STT untuk Pelunasan Cic ke-2;</t>
  </si>
  <si>
    <t>Telah terima dari Andriansyah untuk Biaya Pendidikan TO STT 20 Org</t>
  </si>
  <si>
    <t>Pembayaran Yogi Nugraha kelas AK 2 untuk Cic ke-4;</t>
  </si>
  <si>
    <t>Pembayaran Elzsa Meilani Adam kelas BA 11 untuk Cic ke-4;</t>
  </si>
  <si>
    <t>Pembayaran Rahmat Mulyana kelas AK 2 untuk Cic ke-3; Cic ke-4;</t>
  </si>
  <si>
    <t>Pembayaran Fifih Nurzihan kelas BA 11 untuk Cic ke-4;</t>
  </si>
  <si>
    <t>Pembayaran Zahran Fattah Rozzaqi kelas IK 17 B untuk Cic ke-4;</t>
  </si>
  <si>
    <t>Pembayaran Huda Maulida kelas BA 12 untuk Cic ke-4;</t>
  </si>
  <si>
    <t>Pembayaran Seliawati kelas MJ 3 untuk Cic ke-3;</t>
  </si>
  <si>
    <t>Pembayaran Fathia Anzala kelas OM 13 C untuk Pelunasan Cic ke-4; Cic ke-5 (sebagian);</t>
  </si>
  <si>
    <t>Pembayaran Medya Salsabillah Putri kelas OM 14 B untuk Cic ke-3; Cic ke-4 (sebagian);</t>
  </si>
  <si>
    <t>Pembayaran Diana Sukmana kelas TO 18 B untuk Cic ke-3;</t>
  </si>
  <si>
    <t>Pembayaran Dina Mardiana kelas OM 13 C untuk Cic ke-4;</t>
  </si>
  <si>
    <t>Pembayaran Puja Priyatna kelas TO 18 B untuk Cic ke-4;</t>
  </si>
  <si>
    <t>Pembayaran Fadil Hilman Priyono kelas TO 18 B untuk Cic ke-4;</t>
  </si>
  <si>
    <t>Pembayaran Sonia HP kelas IK 18 untuk Cic ke-3;</t>
  </si>
  <si>
    <t>Pembayaran Dini Aprilani kelas OM 15 untuk Registrasi;</t>
  </si>
  <si>
    <t>Pembayaran Rifa Melani Salsabila kelas KA 16 A untuk Cic ke-3;</t>
  </si>
  <si>
    <t>Pembayaran Putri Rini Novitasari kelas KA 16 A untuk Cic ke-4 (sebagian);</t>
  </si>
  <si>
    <t>Pembayaran Jejen Jaenul Hak kelas IK 17 A untuk Cic ke-4;</t>
  </si>
  <si>
    <t>Pembayaran Hari Nurjamal kelas IK 17 A untuk Cic ke-3;</t>
  </si>
  <si>
    <t>Pembayaran Yunita Galda Tanti kelas IK 17 A untuk Pelunasan Cic ke-1; Cic ke-2; Cic ke-3;</t>
  </si>
  <si>
    <t>Pembayaran Susi Apriliani kelas KA 15 B untuk Cic ke-4;</t>
  </si>
  <si>
    <t>Pembayaran Sri Wahyuni kelas KA 16 B untuk Cic ke-4;</t>
  </si>
  <si>
    <t>Pembayaran Rosi Siti Nurohmah kelas OM 13 B untuk Cic ke-4;</t>
  </si>
  <si>
    <t>Pembayaran Raden Muhamad Irsyad Taufik kelas IK 17 B untuk Cic ke-4;</t>
  </si>
  <si>
    <t>Pembayaran Irna Kurniasih kelas BA 11 untuk Cic ke-4;</t>
  </si>
  <si>
    <t>Pembayaran Hendry Kristiawan kelas TO 17 B untuk Cic ke-3; Cic ke-4;</t>
  </si>
  <si>
    <t>Pembayaran Sandi Nurzamzam kelas TO 17 A untuk Cic ke-3; Cic ke-4;</t>
  </si>
  <si>
    <t>Pembayaran Deden Iqbal kelas TO 18 A untuk Cic ke-3 (sebagian);</t>
  </si>
  <si>
    <t>Pembayaran Yuyun Yuningsih kelas KA 16 B untuk Cic ke-4;</t>
  </si>
  <si>
    <t>Pembayaran Dissa Fajar Ramdhani kelas TO 18 B untuk Cic ke-2;</t>
  </si>
  <si>
    <t>Pembayaran Lelyana Fadhilatul M kelas OM 13 A untuk Cic ke-3; Cic ke-4;</t>
  </si>
  <si>
    <t>Pembayaran Sinta Juwitasari kelas AK 2 untuk Pelunasan Cic ke-3; Cic ke-4; Cic ke-5; Cic ke-6 (sebagian);</t>
  </si>
  <si>
    <t>Pembayaran Gumelar Permana kelas BA 11 untuk Cic ke-3;</t>
  </si>
  <si>
    <t>Pembayaran Mohamad Ripki Ridwansah kelas TO 18 A untuk Cic ke-4;</t>
  </si>
  <si>
    <t>Pembayaran Muhammad Abdul Rojak kelas TO 18 A untuk Cic ke-4;</t>
  </si>
  <si>
    <t>Pembayaran Fitri Monalisa Manalu kelas KA 15 B untuk Cic ke-4;</t>
  </si>
  <si>
    <t>Pembayaran Dhiya Siti Saodah kelas OM 13 A untuk Cic ke-3;</t>
  </si>
  <si>
    <t>Pembayaran Muhammad Erza Nurwanda kelas OM 14 B untuk Pelunasan Cic ke-3; Cic ke-4; Cic ke-5 (sebagian);</t>
  </si>
  <si>
    <t>Pembayaran Fahmy Rijalul kelas TO 17 A untuk Cic ke-4;</t>
  </si>
  <si>
    <t>Pembayaran Muhamad Abi Rafdi kelas TO 17 A untuk Pelunasan Cic ke-4; Cic ke-5; Cic ke-6; Cic ke-7; Cic ke-8 (sebagian);</t>
  </si>
  <si>
    <t>Pembayaran Septian Nugraha kelas TO 18 B untuk Cic ke-4;</t>
  </si>
  <si>
    <t>Pembayaran Sofi Miftahul Munir kelas OM 13 C untuk Cic ke-4;</t>
  </si>
  <si>
    <t>Pembayaran Ayi Saidah kelas AK 2 untuk Pelunasan Cic ke-4; Cic ke-5 (sebagian);</t>
  </si>
  <si>
    <t>Pembayaran Neng Lutvie Agustina kelas KA 16 A untuk Cic ke-3;</t>
  </si>
  <si>
    <t>Pembayaran Agis Nurismaya kelas KA 16 A untuk Cic ke-3;</t>
  </si>
  <si>
    <t>Pembayaran Fahmi Ahmad Maulana kelas TI STT untuk Cic ke-4;</t>
  </si>
  <si>
    <t>Pembayaran Muhamad Kamaluddin Dahlan kelas TO 18 B untuk Cic ke-6;</t>
  </si>
  <si>
    <t>Pembayaran Diki Sodikin kelas AK 1 untuk Cic ke-3;</t>
  </si>
  <si>
    <t>Pembayaran Bedi Ubaidilah Ismail kelas MJ 3 untuk Cic ke-1; Cic ke-2; Cic ke-3 (sebagian);</t>
  </si>
  <si>
    <t>Pembayaran Riza Radia Rivaldo kelas IK 18 untuk Cic ke-4;</t>
  </si>
  <si>
    <t>Pembayaran Risma Nurhayati kelas BA 12 untuk Cic ke-3;</t>
  </si>
  <si>
    <t>Pembayaran Acef Ibnu Azis kelas IK 17 A untuk Pelunasan Cic ke-4; Cic ke-5 (sebagian);</t>
  </si>
  <si>
    <t>Pembayaran Pricilia Kurnia Dewi kelas BA 11 untuk Cic ke-3;</t>
  </si>
  <si>
    <t>Pembayaran Ryan Awaludin kelas IK 17 A untuk Cic ke-3; Cic ke-4;</t>
  </si>
  <si>
    <t>Pembayaran Aldi Aldama kelas TI STT untuk Pelunasan Cic ke-1; Cic ke-2 (sebagian);</t>
  </si>
  <si>
    <t>Pembayaran Agnia Nursyahidah kelas MJ 1 untuk Pelunasan Cic ke-2; Cic ke-3; Cic ke-4 (sebagian);</t>
  </si>
  <si>
    <t>Pembayaran Ichsan M Malik kelas IK 18 untuk Cic ke-4;</t>
  </si>
  <si>
    <t>Pembayaran Lina Herlina kelas BA 11 untuk Pelunasan Cic ke-4; Cic ke-5 (sebagian);</t>
  </si>
  <si>
    <t>Pembayaran Muhamad Nizar Nazari kelas OM 13 A untuk Cic ke-3;</t>
  </si>
  <si>
    <t>Pembayaran Alisya Putriarizqiani kelas KA 16 A untuk Cic ke-2;</t>
  </si>
  <si>
    <t>Pembayaran Titim Nurfatimah kelas MJ 2 untuk Pelunasan Cic ke-3; Cic ke-4 (sebagian);</t>
  </si>
  <si>
    <t>Pembayaran Ikbal Yaudar Taupik kelas IK 18 untuk Cic ke-5; Cic ke-6;</t>
  </si>
  <si>
    <t>Pembayaran Ryan Ramdhani kelas TI18STT untuk Cic ke-4;</t>
  </si>
  <si>
    <t>Pembayaran Indah Siti Munigar kelas OM 14 A untuk Cic ke-2;</t>
  </si>
  <si>
    <t>Pembayaran Arji Triyadi kelas TO 18 A untuk Cic ke-4;</t>
  </si>
  <si>
    <t>Pembayaran Wildan Arif Pratama kelas TO18STT untuk Cic ke-4;</t>
  </si>
  <si>
    <t>Pembayaran Ihsan Kamil kelas KA 16 A untuk Cic ke-4;</t>
  </si>
  <si>
    <t>Pembayaran Lerian Febriana kelas IK 17 A untuk Pelunasan Cic ke-2; Cic ke-3 (sebagian);</t>
  </si>
  <si>
    <t>Pembayaran Sri Wulandari kelas MJ 2 untuk Pelunasan Cic ke-4; Cic ke-5 (sebagian);</t>
  </si>
  <si>
    <t>Pembayaran Mimin Mahmidah kelas MJ 1 untuk Cic ke-4; Cic ke-5 (sebagian);</t>
  </si>
  <si>
    <t>Pembayaran Namira kelas MJ18 untuk Pelunasan Cic ke-2; Cic ke-3; Cic ke-4 (sebagian);</t>
  </si>
  <si>
    <t>Pembayaran Nira Nur Alfiana kelas MJ18 untuk Pelunasan Cic ke-4; Cic ke-5 (sebagian);</t>
  </si>
  <si>
    <t>Pembayaran Neneng Sumarni kelas MJ18 untuk Cic ke-1; Cic ke-2;</t>
  </si>
  <si>
    <t>Pembayaran Aditia Nugraha kelas MJ 1 untuk Pelunasan Cic ke-2; Cic ke-3; Cic ke-4 (sebagian);</t>
  </si>
  <si>
    <t>Pembayaran Carka Yukiban Ramdan kelas MJ18 untuk Cic ke-1; Cic ke-2; Cic ke-3;</t>
  </si>
  <si>
    <t>Pembayaran Firman Salmiansyah kelas MJ18 untuk Cic ke-1; Cic ke-2; Cic ke-3; Cic ke-4;</t>
  </si>
  <si>
    <t>Pembayaran Hendri kelas MJ 2 untuk Pelunasan Registrasi; Cic ke-1; Cic ke-2 (sebagian);</t>
  </si>
  <si>
    <t>Pembayaran Maya Damayanti Kusmiadi kelas MJ 2 untuk Cic ke-1 (sebagian);</t>
  </si>
  <si>
    <t>Pembayaran Anwar Ilham Mutaqin kelas AK 1 untuk Cic ke-4;</t>
  </si>
  <si>
    <t>Pembayaran Mira Ardila kelas MJ 1 untuk Pelunasan Cic ke-3; Cic ke-4; Cic ke-5 (sebagian);</t>
  </si>
  <si>
    <t>Pembayaran Mahzura Febrina kelas MJ 3 untuk Cic ke-1; Cic ke-2; Cic ke-3; Cic ke-4 (sebagian);</t>
  </si>
  <si>
    <t>Pembayaran Prasetyo Dwi Nugroho kelas MJ 3 untuk Pelunasan Cic ke-2; Cic ke-3 (sebagian);</t>
  </si>
  <si>
    <t>Pembayaran Radhi Jalaludin Nadzir kelas MJ18 untuk Cic ke-4;</t>
  </si>
  <si>
    <t>Pembayaran Lena Marlina kelas MJ 3 untuk Pelunasan Cic ke-2; Cic ke-3; Cic ke-4;</t>
  </si>
  <si>
    <t>Pembayaran Kurnia Sandi kelas TO STT untuk Cic ke-3; Cic ke-4;</t>
  </si>
  <si>
    <t>Pembayaran Kamil Fahmi kelas AK 1 untuk Cic ke-1; Cic ke-2 (sebagian);</t>
  </si>
  <si>
    <t>Pembayaran Muhammad Nur Mauludin kelas MJ 3 untuk Cic ke-3; Cic ke-4;</t>
  </si>
  <si>
    <t>Pembayaran Danny Maulana Yusuf kelas TO18STT untuk Cic ke-4;</t>
  </si>
  <si>
    <t>Pembayaran Miftahudin Algifari kelas MJ 3 untuk Pelunasan Cic ke-2; Cic ke-3; Cic ke-4;</t>
  </si>
  <si>
    <t>Pembayaran Dede Nuraisah kelas AK 1 untuk Cic ke-2; Cic ke-3;</t>
  </si>
  <si>
    <t>Pembayaran Usep Riyadi kelas AK 1 untuk Cic ke-4 (sebagian);</t>
  </si>
  <si>
    <t>Pembayaran Rita Nopita kelas MJ 1 untuk Pelunasan Cic ke-3; Cic ke-4;</t>
  </si>
  <si>
    <t>Pembayaran Tajib Ramdani kelas MJ 3 untuk Cic ke-3; Cic ke-4 (sebagian);</t>
  </si>
  <si>
    <t>Pembayaran Ervin Priana K kelas AK 1 untuk Cic ke-3; Cic ke-4;</t>
  </si>
  <si>
    <t>Pembayaran Robi Febrian kelas TI18STT untuk Cic ke-3;</t>
  </si>
  <si>
    <t>Pembayaran Imam Nurjaman kelas MJ18 untuk Cic ke-3;</t>
  </si>
  <si>
    <t>Pembayaran Riza Kurniawan kelas MJ18 untuk Cic ke-4;</t>
  </si>
  <si>
    <t>Pembayaran Seliawati kelas MJ 3 untuk Cic ke-4 (sebagian);</t>
  </si>
  <si>
    <t>Pembayaran Arief Saepulah kelas MJ 1 untuk Pelunasan Cic ke-2; Cic ke-3; Cic ke-4; Cic ke-5 (sebagian);</t>
  </si>
  <si>
    <t>Pembayaran Nina Raudhatul Janah kelas MJ 1 untuk Cic ke-4;</t>
  </si>
  <si>
    <t>Pembayaran Rizky Dermawan kelas MJ 3 untuk Cic ke-1; Cic ke-2;</t>
  </si>
  <si>
    <t>Pembayaran Kurnia Firmansyah kelas MJ 2 untuk Cic ke-1; Cic ke-2; Cic ke-3; Cic ke-4;</t>
  </si>
  <si>
    <t>Pembayaran Lufi Agung Fauzi kelas TO 18 B untuk Cic ke-3; Cic ke-4;</t>
  </si>
  <si>
    <t>Pembayaran Mahfudz Dzul Ikrom kelas TO STT untuk Pelunasan Cic ke-2; Cic ke-3; Cic ke-4 (sebagian);</t>
  </si>
  <si>
    <t>Pembayaran Fajar Faisal Sidiq kelas MJ 2 untuk Cic ke-2; Cic ke-3; Cic ke-4; Cic ke-5;</t>
  </si>
  <si>
    <t>Pembayaran Triswanto kelas IK 17 B untuk Pelunasan Cic ke-6; Cic ke-7 (sebagian);</t>
  </si>
  <si>
    <t>Pembayaran Irpan Toni kelas AK18 untuk Pelunasan Cic ke-4;</t>
  </si>
  <si>
    <t>Pembayaran Nia Listawati kelas AK 2 untuk Cic ke-4;</t>
  </si>
  <si>
    <t>Pembayaran Yudi Supriyanto kelas MJ18 untuk Cic ke-3; Cic ke-4;</t>
  </si>
  <si>
    <t>Pembayaran Ropi Rahayuni kelas MJ18 untuk Cic ke-4;</t>
  </si>
  <si>
    <t>Pembayaran Niko Erlando kelas MJ18 untuk Cic ke-4;</t>
  </si>
  <si>
    <t>Pembayaran Sri Rahayu kelas MJ18 untuk Cic ke-4;</t>
  </si>
  <si>
    <t>Pembayaran Imam Nurjaman kelas MJ18 untuk Cic ke-4 (sebagian);</t>
  </si>
  <si>
    <t>Pembayaran Siti Solihatun Nuriyah kelas MJ18 untuk Pelunasan Cic ke-2; Cic ke-3;</t>
  </si>
  <si>
    <t>Pembayaran Sani Nurjanah kelas AK 1 untuk Cic ke-4;</t>
  </si>
  <si>
    <t>Pembayaran Tia Aprilia kelas AK18 untuk Cic ke-3; Cic ke-4;</t>
  </si>
  <si>
    <t>Pembayaran Age Permana kelas AK18 untuk Cic ke-4;</t>
  </si>
  <si>
    <t>Pembayaran Siti Nuraeni kelas AK18 untuk Cic ke-1 (sebagian);</t>
  </si>
  <si>
    <t>Pembayaran Ramya Sri Damayanti kelas MJ 2 untuk Pelunasan Cic ke-2; Cic ke-3; Cic ke-4 (sebagian);</t>
  </si>
  <si>
    <t>BKK 27212</t>
  </si>
  <si>
    <t>BKK 27213</t>
  </si>
  <si>
    <t>BKK 27214</t>
  </si>
  <si>
    <t>BKK 27215</t>
  </si>
  <si>
    <t>BKK 27216</t>
  </si>
  <si>
    <t>BKK 27217</t>
  </si>
  <si>
    <t xml:space="preserve">Tunjangan makan dan berobat, pelunasan unwim, Rakercab, Uang makan UAS </t>
  </si>
  <si>
    <t xml:space="preserve">Amplop Kop, perawatan gedung, isi ulang galon, RTK </t>
  </si>
  <si>
    <t xml:space="preserve">Tes kerja karawang, kirim DM, BBM TO </t>
  </si>
  <si>
    <t>Bini</t>
  </si>
  <si>
    <t xml:space="preserve">Biaya Toiec, UM UAS Unwim, By iklan galura, Outing class,. Peserta dan presenter terbaik rakercab, DP an Bini </t>
  </si>
  <si>
    <t xml:space="preserve">MGM BK Man 2 Kab Tasik, MJPS 1, SMKN 2 Tsm, MJPS 3, Sman 1 Cikatomas, DP Gantungan Pin </t>
  </si>
  <si>
    <t>indri</t>
  </si>
  <si>
    <t>Perbaikan meja, bbm to, bbm cnp</t>
  </si>
  <si>
    <t>ga</t>
  </si>
  <si>
    <t>rijal</t>
  </si>
  <si>
    <t>Pembayaran Andy Arya Putra kelas BA 12 untuk Cic ke-4;</t>
  </si>
  <si>
    <t>Pembayaran Fenti Desminta kelas BA 11 untuk Cic ke-4;</t>
  </si>
  <si>
    <t>Pembayaran Siti Nuraeni kelas AK18 untuk Pelunasan Cic ke-1; Cic ke-2 (sebagian);</t>
  </si>
  <si>
    <t>Pembayaran Ari Rinaldy kelas IK 17 B untuk Cic ke-4;</t>
  </si>
  <si>
    <t>Pembayaran Maya Sumiati kelas KA 15 B untuk Cic ke-4;</t>
  </si>
  <si>
    <t>Pembayaran Aji Widodo kelas IK 18 untuk Cic ke-3; Cic ke-4;</t>
  </si>
  <si>
    <t>Pembayaran Andre Oktavian kelas IK 17 B untuk Cic ke-1;</t>
  </si>
  <si>
    <t>Pembayaran Ai Nurkomala Sari kelas OM 14 A untuk Pelunasan Cic ke-3; Cic ke-4 (sebagian);</t>
  </si>
  <si>
    <t>Pembayaran Adang Tijani kelas TO STT untuk Pelunasan Cic ke-4; Cic ke-5 (sebagian);</t>
  </si>
  <si>
    <t>Pembayaran Sri Rahayu kelas OM 13 C untuk Pelunasan Cic ke-4; Cic ke-5 (sebagian);</t>
  </si>
  <si>
    <t>Pembayaran Riska Mustikasari kelas OM 13 C untuk Cic ke-3; Cic ke-4;</t>
  </si>
  <si>
    <t>Pembayaran Adi Setiana kelas BA 12 untuk Cic ke-4;</t>
  </si>
  <si>
    <t>Pembayaran Bella Fitrah Annisa Syafari kelas AK 1 untuk Cic ke-2; Cic ke-3; Cic ke-4;</t>
  </si>
  <si>
    <t>Pembayaran Elis Setiani kelas KA 16 B untuk Cic ke-2;</t>
  </si>
  <si>
    <t>Pembayaran Syam Iqbaluddin kelas TO 18 A untuk Cic ke-2; Cic ke-3;</t>
  </si>
  <si>
    <t>Telah terima dari RE 2 untuk Sewa Kantin Sep - Okt 2018</t>
  </si>
  <si>
    <t>Pembayaran Nur Asyifa Hasanati Hidayah kelas KA 16 A untuk Cic ke-3; Cic ke-4;</t>
  </si>
  <si>
    <t>Pembayaran Wiani Yulia kelas KA 16 A untuk Cic ke-3;</t>
  </si>
  <si>
    <t>Pembayaran Bagas Prama Ananta kelas TO 18 B untuk Cic ke-5;</t>
  </si>
  <si>
    <t>Pembayaran Muhammad Rifky kelas IK 18 untuk Cic ke-1; Cic ke-2;</t>
  </si>
  <si>
    <t>Pembayaran Mia Islamiati kelas OM 14 A untuk Cic ke-4;</t>
  </si>
  <si>
    <t>Pembayaran Rosita A kelas OM 13 C untuk Cic ke-4; Cic ke-5;</t>
  </si>
  <si>
    <t>Pembayaran Astifa Raisa Sudrajat kelas TO 18 A untuk Pelunasan Cic ke-2; Cic ke-3 (sebagian);</t>
  </si>
  <si>
    <t>Pembayaran Fajar Adi Hidayat kelas TO 18 A untuk Pelunasan Cic ke-5; Cic ke-6; Cic ke-7; Cic ke-8 (sebagian);</t>
  </si>
  <si>
    <t>Pembayaran Wildan Yusup kelas TO 18 A untuk Cic ke-4;</t>
  </si>
  <si>
    <t>Pembayaran Drajat Indra Sakti kelas IK 17 B untuk Cic ke-6 (sebagian);</t>
  </si>
  <si>
    <t>Pembayaran Ari Firmansyah kelas TO 18 B untuk Cic ke-4;</t>
  </si>
  <si>
    <t>Pembayaran Sigit Permana kelas TO 18 B untuk Cic ke-4;</t>
  </si>
  <si>
    <t>Pembayaran Gungun Taufik kelas MJ 1 untuk Cic ke-1 (sebagian);</t>
  </si>
  <si>
    <t>Kirim Legalisir.</t>
  </si>
  <si>
    <t>MGM  SMA Informatika, LPT Ciamis. PgrI Cikoneng, Presentasi sekolah, outingclass</t>
  </si>
  <si>
    <t>BKK 27218</t>
  </si>
  <si>
    <t>BKK 27219</t>
  </si>
  <si>
    <t>Pembayaran Rangga Armanda kelas OM 14 B untuk Cic ke-5;</t>
  </si>
  <si>
    <t>Pembayaran Sindi Novia kelas BA 11 untuk Pelunasan Cic ke-3; Cic ke-4 (sebagian);</t>
  </si>
  <si>
    <t>Pembayaran Muhammad Ilyas Abdillah kelas MJ 3 untuk Cic ke-3; Cic ke-4 (sebagian);</t>
  </si>
  <si>
    <t>Pembayaran Maria Ulfa kelas OM 13 C untuk Cic ke-4;</t>
  </si>
  <si>
    <t>Pembayaran Ria Rahmawati kelas OM 13 C untuk Pelunasan Cic ke-4; Cic ke-5 (sebagian);</t>
  </si>
  <si>
    <t>Pembayaran Ubaidillah Assidiq kelas OM 13 C untuk Cic ke-4;</t>
  </si>
  <si>
    <t>Pembayaran Anfasa Al-Farisi kelas OM 13 C untuk Cic ke-4;</t>
  </si>
  <si>
    <t>Pembayaran Miftah Fauzi kelas MJ 3 untuk Pelunasan Cic ke-2; Cic ke-3; Cic ke-4; Cic ke-5; Cic ke-6 (sebagian);</t>
  </si>
  <si>
    <t>Pembayaran MuhammadTaufik Muhaimin kelas TO 18 B untuk Cic ke-3;</t>
  </si>
  <si>
    <t>Pembayaran Sherin Surya Melinda kelas OM 13 B untuk Cic ke-5; Cic ke-6;</t>
  </si>
  <si>
    <t>Pembayaran Ali Abdul Aziz kelas OM 14 A untuk Cic ke-6;</t>
  </si>
  <si>
    <t>Pembayaran Ari Setiawan kelas OM 14 A untuk Cic ke-4;</t>
  </si>
  <si>
    <t>Pembayaran Agnia Nursyahidah kelas MJ 1 untuk Pelunasan Cic ke-4;</t>
  </si>
  <si>
    <t>Pembayaran Ai Sinta kelas AK18 untuk Cic ke-4;</t>
  </si>
  <si>
    <t>Pembayaran Sri Mulyanti Astuti kelas AK 1 untuk Pelunasan Cic ke-5; Cic ke-6; Cic ke-7 (sebagian);</t>
  </si>
  <si>
    <t>Pembayaran Aam Nursyamsiah kelas AK 2 untuk Cic ke-4;</t>
  </si>
  <si>
    <t>Telah terima dari Putri Wulanda Reihan untuk Sewa Kantin Bulan Oktober</t>
  </si>
  <si>
    <t>Pembayaran Ridwan Badru Zaman AL kelas BA 13 untuk Registrasi (sebagian);</t>
  </si>
  <si>
    <t>Pembayaran Sendi Muhamad Ramdan Kaelani kelas TO STT untuk Cic ke-4;</t>
  </si>
  <si>
    <t>Pembayaran Deva Adi Surya kelas MJ18 untuk Pelunasan Cic ke-2; Cic ke-3; Cic ke-4 (sebagian);</t>
  </si>
  <si>
    <t>Pembayaran Ranti Astuti kelas OM 14 A untuk Cic ke-5;</t>
  </si>
  <si>
    <t>Pembayaran Kresna Alvin Saputra kelas MJ 3 untuk Cic ke-1; Cic ke-2; Cic ke-3; Cic ke-4;</t>
  </si>
  <si>
    <t>Pembayaran Muhammad Arief Darusman kelas OM 14 A untuk Cic ke-2;</t>
  </si>
  <si>
    <t>Telah terima dari Putri Rachma Fauzi untuk Cicilan ke 4 Alumni</t>
  </si>
  <si>
    <t>Pembayaran Deris Rismawan kelas OM 13 B untuk Cic ke-3;</t>
  </si>
  <si>
    <t>Pembayaran Akmal Syarip kelas IK 17 A untuk Cic ke-3; Cic ke-4;</t>
  </si>
  <si>
    <t>Pembayaran Desi Nopitasari kelas MJ18 untuk Pelunasan Cic ke-4;</t>
  </si>
  <si>
    <t>Pembayaran Silpa Laula kelas AK18 untuk Pelunasan Cic ke-4; Cic ke-5 (sebagian);</t>
  </si>
  <si>
    <t>Pembayaran Umi Hanifah kelas AK18 untuk Pelunasan Cic ke-4; Cic ke-5;</t>
  </si>
  <si>
    <t>Pembayaran Diky Irawan kelas TO18STT untuk Cic ke-5;</t>
  </si>
  <si>
    <t>Pembayaran Iis Hotimah kelas AK18 untuk Cic ke-3;</t>
  </si>
  <si>
    <t>Pembayaran Dadan Ramdana kelas TO 18 A untuk Cic ke-6;</t>
  </si>
  <si>
    <t>Pembayaran Muhammad Ari Mukhsin kelas TO 18 B untuk Cic ke-4;</t>
  </si>
  <si>
    <t>Pembayaran Luky Lisan Satria kelas MJ 1 untuk Cic ke-3; Cic ke-4; Cic ke-5 (sebagian);</t>
  </si>
  <si>
    <t>Pembayaran Muhammad Rizky kelas KA 17 untuk Registrasi;</t>
  </si>
  <si>
    <t>Pembayaran Ilham Edi Saputra kelas KA 17 untuk Registrasi (sebagian);</t>
  </si>
  <si>
    <t>Pembayaran Siti Nurbaeti kelas KA 15 A untuk Cic ke-4;</t>
  </si>
  <si>
    <t>BKK 27220</t>
  </si>
  <si>
    <t>BKK 27221</t>
  </si>
  <si>
    <t>BKK 27222</t>
  </si>
  <si>
    <t>BKK 27223</t>
  </si>
  <si>
    <t xml:space="preserve">Karangan Bunga STT, Service lift, rakernas BM dan HOM, Pengajian Mayasari, Um 19 Okt </t>
  </si>
  <si>
    <t>Tools UAS SMt ganjil. Hunting, pemeliharaan gedung, isi ulang galon, ktm termin 2</t>
  </si>
  <si>
    <t xml:space="preserve">MGM BK SMKN 1 banjar, cetak brosur dan ongkir </t>
  </si>
  <si>
    <t xml:space="preserve">Uang Makan Itikaf, Snack rapat, BBM TO, Outingclass, speaker aula </t>
  </si>
  <si>
    <t>BTK 48864</t>
  </si>
  <si>
    <t>BTK 48865</t>
  </si>
  <si>
    <t>BKK 27224</t>
  </si>
  <si>
    <t>BKK 27225</t>
  </si>
  <si>
    <t xml:space="preserve">Gaji Karyawan, Maulid Nabi, Daber dan kacamata, Koran </t>
  </si>
  <si>
    <t>BBM Opr Cnp, olahraga, hunting alumni</t>
  </si>
  <si>
    <t>BTK 48903</t>
  </si>
  <si>
    <t>BKK 27226</t>
  </si>
  <si>
    <t>BKK 27227</t>
  </si>
  <si>
    <t xml:space="preserve">MGM BK SMK MJPS1. MAN 2 Kab Tsm, SMK Swadaya, MAN 4 Tsm, SMAN 1 cikalong, Presentasi Sekolah, Pulsa Teleseling </t>
  </si>
  <si>
    <t>marketing</t>
  </si>
  <si>
    <t xml:space="preserve">Pembelian buku perpus, Propolis </t>
  </si>
  <si>
    <t>PERIODE NOVEMBER 2018</t>
  </si>
  <si>
    <t xml:space="preserve">OKT </t>
  </si>
  <si>
    <t xml:space="preserve">SALDO AWAL </t>
  </si>
  <si>
    <t>Pembayaran Farah Nurfadilah Ahmad kelas AK18 untuk Cic ke-4;</t>
  </si>
  <si>
    <t>Pembayaran Isma Yani kelas AK18 untuk Cic ke-3;</t>
  </si>
  <si>
    <t>Pembayaran Gigin Ginanjar kelas TO STT untuk Cic ke-4;</t>
  </si>
  <si>
    <t>Pembayaran Iis Hotimah kelas AK18 untuk Cic ke-4;</t>
  </si>
  <si>
    <t>Pembayaran Almi Milawati kelas AK 1 untuk Pelunasan Cic ke-1;</t>
  </si>
  <si>
    <t>Pembayaran Rifki Amdan Fauzi kelas TI STT untuk Cic ke-2; Cic ke-3; Cic ke-4; Cic ke-5;</t>
  </si>
  <si>
    <t>Pembayaran Elgi Ferdiansyah kelas TI STT untuk</t>
  </si>
  <si>
    <t>Pembayaran Aziz Salwani kelas TO STT untuk Pelunasan Cic ke-2; Cic ke-3 (sebagian);</t>
  </si>
  <si>
    <t>Pembayaran Farhan M Fatturrohman kelas TO STT untuk Cic ke-4;</t>
  </si>
  <si>
    <t>Pembayaran Riyan Hidayatulloh Munir kelas MJ 3 untuk Cic ke-4;</t>
  </si>
  <si>
    <t>Pembayaran Muhammad Ramdan kelas TI18STT untuk Cic ke-2; Cic ke-3; Cic ke-4; Cic ke-5; Cic ke-6; Cic ke-7; Cic ke-8 (sebagian);</t>
  </si>
  <si>
    <t>Pembayaran Feni Sutiawati kelas MJ18 untuk Cic ke-4;</t>
  </si>
  <si>
    <t>Pembayaran Ridwan Romadon kelas OM 14 B untuk Cic ke-3;</t>
  </si>
  <si>
    <t>Pembayaran Indra Zakaria kelas AK 1 untuk Cic ke-1; Cic ke-2; Cic ke-3; Cic ke-4;</t>
  </si>
  <si>
    <t>Pembayaran Muhammad Saiful Azhar kelas TO 18 B untuk Pelunasan Pembayaran Cicilan</t>
  </si>
  <si>
    <t>Pembayaran Tari Mustari kelas KA 15 A untuk Cic ke-4;</t>
  </si>
  <si>
    <t>Pembayaran Thia Indah Lestari kelas MJ18 untuk Registrasi (sebagian);</t>
  </si>
  <si>
    <t>Pembayaran Diki Sodikin kelas AK 1 untuk Cic ke-4;</t>
  </si>
  <si>
    <t>Telah terima dari Ibu Susi untuk Booking Kantin Untuk bulan Januari</t>
  </si>
  <si>
    <t>Pembayaran Agus Riyanto kelas IK 17 B untuk Cic ke-4;</t>
  </si>
  <si>
    <t>Pembayaran Mita kelas BA 11 untuk Cic ke-4;</t>
  </si>
  <si>
    <t>Pembayaran Rayi Detriawan kelas TI18STT untuk Cic ke-7 (sebagian);</t>
  </si>
  <si>
    <t>Pembayaran Deni Husniati Ulfah kelas OM 13 A untuk Cic ke-4;</t>
  </si>
  <si>
    <t>Pembayaran Syaeful Budiman kelas IK 17 B untuk Cic ke-3; Cic ke-4;</t>
  </si>
  <si>
    <t>Pembayaran Shintia Karina Jauhari kelas OM 13 C untuk Cic ke-4;</t>
  </si>
  <si>
    <t>Pembayaran Ai Sulis Maulani kelas OM 14 B untuk Cic ke-5;</t>
  </si>
  <si>
    <t>Pembayaran Ai Siti Rukmanah kelas MJ 2 untuk Pelunasan Cic ke-3; Cic ke-4 (sebagian);</t>
  </si>
  <si>
    <t>Pembayaran Angel kelas OM 13 C untuk Cic ke-4; Cic ke-5;</t>
  </si>
  <si>
    <t>Pembayaran Muhamad Dika Pratama kelas TO STT untuk Cic ke-4;</t>
  </si>
  <si>
    <t>Pembayaran Aji Peras Setiyo kelas MJ 1 untuk Cic ke-3; Cic ke-4;</t>
  </si>
  <si>
    <t>Pembayaran Yusi Salsabila kelas OM 13 C untuk Cic ke-4;</t>
  </si>
  <si>
    <t>Pembayaran Trisela Febriani kelas OM 14 A untuk Cic ke-4;</t>
  </si>
  <si>
    <t>Pembayaran Husni mubarok kelas TO 18 B untuk Cic ke-4;</t>
  </si>
  <si>
    <t>Pembayaran Hafez Shiddiq Rachman kelas OM 13 A untuk Cic ke-4; Cic ke-5;</t>
  </si>
  <si>
    <t>Pembayaran Nia Daniah kelas BA 11 untuk Cic ke-5;</t>
  </si>
  <si>
    <t>Pembayaran Neng Sri Rahmawati kelas BA 11 untuk Pelunasan Cic ke-1; Cic ke-2;</t>
  </si>
  <si>
    <t>Pembayaran Andi Ganda Wijaya kelas IK 17 A untuk Cic ke-4;</t>
  </si>
  <si>
    <t>Pembayaran Dzikri Fachrezi kelas BA 11 untuk Cic ke-4;</t>
  </si>
  <si>
    <t>Pembayaran Rinaldi Fathurrizqi kelas KA 15 B untuk Cic ke-4;</t>
  </si>
  <si>
    <t>Pembayaran Fitri Apriani kelas KA 15 A untuk Cic ke-5;</t>
  </si>
  <si>
    <t>Pembayaran Ika Hayati kelas KA 17 untuk Registrasi (sebagian);</t>
  </si>
  <si>
    <t>Pembayaran Kusriyati Yanti kelas BA 11 untuk Cic ke-4;</t>
  </si>
  <si>
    <t>Pembayaran Shilfie Nuri Salsabila kelas OM 15 untuk Registrasi;</t>
  </si>
  <si>
    <t>Pembayaran D Seli Sugianti kelas AK 2 untuk Pelunasan Cic ke-7; Cic ke-8; Cic ke-9 (sebagian);</t>
  </si>
  <si>
    <t>Pembayaran Dean Muhammad Yunizar kelas KA 15 A untuk Cic ke-4;</t>
  </si>
  <si>
    <t>Pembayaran Elminda kelas KA 17 untuk Registrasi (sebagian);</t>
  </si>
  <si>
    <t>Pembayaran Teni Triani kelas KA 15 B untuk Cic ke-4;</t>
  </si>
  <si>
    <t>Pembayaran Ray Agung Ika Pradana kelas MJ 1 untuk Cic ke-5;</t>
  </si>
  <si>
    <t>Pembayaran Rian Adinata kelas TI STT untuk Pelunasan Cic ke-3; Cic ke-4 (sebagian);</t>
  </si>
  <si>
    <t>Pembayaran Putri Rini Novitasari kelas KA 16 A untuk Pelunasan Cic ke-4;</t>
  </si>
  <si>
    <t>Pembayaran Salman Alfarizi kelas OM 14 A untuk Cic ke-3; Cic ke-4;</t>
  </si>
  <si>
    <t>Pembayaran Lelyana Fadhilatul M kelas OM 13 A untuk Cic ke-5;</t>
  </si>
  <si>
    <t>Pembayaran Aldi Aziz Muharom kelas IK 18 untuk Cic ke-3;</t>
  </si>
  <si>
    <t>Pembayaran Reva Sucita kelas MJ 3 untuk Pelunasan Cic ke-3; Cic ke-4 (sebagian);</t>
  </si>
  <si>
    <t>Pembayaran Muhammad Nizar Fahrizal kelas OM 13 A untuk Cic ke-4;</t>
  </si>
  <si>
    <t>Pembayaran Erina Dewi Fahriani kelas IK 18 untuk Cic ke-5;</t>
  </si>
  <si>
    <t>Pembayaran Maya Nurafifah kelas OM 14 A untuk Cic ke-4;</t>
  </si>
  <si>
    <t>Pembayaran Omah Muharomah kelas KA 16 A untuk Cic ke-4; Cic ke-5 (sebagian);</t>
  </si>
  <si>
    <t>Pembayaran Yona Johanna kelas KA 16 B untuk Cic ke-4;</t>
  </si>
  <si>
    <t>Pembayaran Anitia Saputri kelas MJ18 untuk Cic ke-2; Cic ke-3;</t>
  </si>
  <si>
    <t>Pembayaran Nita Ardita Meliani kelas KA 16 B untuk Cic ke-3;</t>
  </si>
  <si>
    <t>Pembayaran Renyta Az Zahra N H kelas OM 14 B untuk Cic ke-5;</t>
  </si>
  <si>
    <t>Pembayaran Rika Puspariani kelas MJ18 untuk Cic ke-1; Cic ke-2; Cic ke-3 (sebagian);</t>
  </si>
  <si>
    <t xml:space="preserve">Nov </t>
  </si>
  <si>
    <t xml:space="preserve">MGM BK SMAN 1 Cineam, Manonjaya, SMK Riyadul Hikmah, MAN 3 Tasik, SMK Islamiyah, Presentasi Sekolah </t>
  </si>
  <si>
    <t>BTK 48904</t>
  </si>
  <si>
    <t>BTK 48905</t>
  </si>
  <si>
    <t>BTK 48906</t>
  </si>
  <si>
    <t>BTK 48907</t>
  </si>
  <si>
    <t>BTK 48908</t>
  </si>
  <si>
    <t>BTK 48909</t>
  </si>
  <si>
    <t>BTK 48910</t>
  </si>
  <si>
    <t>BTK 48926</t>
  </si>
  <si>
    <t>BTK 48927</t>
  </si>
  <si>
    <t>BTK 48928</t>
  </si>
  <si>
    <t>BTK 48929</t>
  </si>
  <si>
    <t>BTK 48930</t>
  </si>
  <si>
    <t>BTK 48931</t>
  </si>
  <si>
    <t>BTK 48932</t>
  </si>
  <si>
    <t>BTK 48933</t>
  </si>
  <si>
    <t>BTK 48934</t>
  </si>
  <si>
    <t>BTK 48935</t>
  </si>
  <si>
    <t>BTK 48936</t>
  </si>
  <si>
    <t>BTK 48937</t>
  </si>
  <si>
    <t>BTK 48938</t>
  </si>
  <si>
    <t>BTK 48939</t>
  </si>
  <si>
    <t>BTK 48940</t>
  </si>
  <si>
    <t>BTK 48941</t>
  </si>
  <si>
    <t>BTK 48942</t>
  </si>
  <si>
    <t>BTK 48943</t>
  </si>
  <si>
    <t>BTK 48944</t>
  </si>
  <si>
    <t>BTK 48945</t>
  </si>
  <si>
    <t>BTK 48946</t>
  </si>
  <si>
    <t>BTK 48947</t>
  </si>
  <si>
    <t>BTK 48948</t>
  </si>
  <si>
    <t>BTK 48949</t>
  </si>
  <si>
    <t>BTK 48950</t>
  </si>
  <si>
    <t>BTK 48951</t>
  </si>
  <si>
    <t>BTK 48952</t>
  </si>
  <si>
    <t>BTK 48953</t>
  </si>
  <si>
    <t>BTK 48954</t>
  </si>
  <si>
    <t>BTK 48955</t>
  </si>
  <si>
    <t>BTK 48956</t>
  </si>
  <si>
    <t>BTK 48957</t>
  </si>
  <si>
    <t>BTK 48958</t>
  </si>
  <si>
    <t>BTK 48959</t>
  </si>
  <si>
    <t>BTK 48960</t>
  </si>
  <si>
    <t>BTK 48961</t>
  </si>
  <si>
    <t>BTK 48962</t>
  </si>
  <si>
    <t>BTK 48963</t>
  </si>
  <si>
    <t>BTK 48964</t>
  </si>
  <si>
    <t>BTK 48965</t>
  </si>
  <si>
    <t>BTK 48966</t>
  </si>
  <si>
    <t>BTK 48967</t>
  </si>
  <si>
    <t>BTK 48968</t>
  </si>
  <si>
    <t>BTK 48969</t>
  </si>
  <si>
    <t>BTK 48970</t>
  </si>
  <si>
    <t>BTK 48971</t>
  </si>
  <si>
    <t>BTK 48972</t>
  </si>
  <si>
    <t>BTK 48973</t>
  </si>
  <si>
    <t>BTK 48974</t>
  </si>
  <si>
    <t>BTK 48975</t>
  </si>
  <si>
    <t>BTK 48976</t>
  </si>
  <si>
    <t>BTK 48977</t>
  </si>
  <si>
    <t>BTK 48978</t>
  </si>
  <si>
    <t>BTK 48979</t>
  </si>
  <si>
    <t>BTK 48980</t>
  </si>
  <si>
    <t>BTK 48981</t>
  </si>
  <si>
    <t>BTK 48982</t>
  </si>
  <si>
    <t>BTK 48983</t>
  </si>
  <si>
    <t>BTK 48984</t>
  </si>
  <si>
    <t>BTK 48985</t>
  </si>
  <si>
    <t>BTK 48986</t>
  </si>
  <si>
    <t>BTK 48987</t>
  </si>
  <si>
    <t>BTK 48988</t>
  </si>
  <si>
    <t>BTK 48989</t>
  </si>
  <si>
    <t>BTK 48990</t>
  </si>
  <si>
    <t>BTK 48991</t>
  </si>
  <si>
    <t>BTK 48992</t>
  </si>
  <si>
    <t>BTK 48993</t>
  </si>
  <si>
    <t>BTK 48994</t>
  </si>
  <si>
    <t>BTK 48995</t>
  </si>
  <si>
    <t>BTK 48996</t>
  </si>
  <si>
    <t>BTK 48997</t>
  </si>
  <si>
    <t>BTK 48998</t>
  </si>
  <si>
    <t>BTK 48999</t>
  </si>
  <si>
    <t>BTK 49000</t>
  </si>
  <si>
    <t>BTK 49001</t>
  </si>
  <si>
    <t>BTK 49002</t>
  </si>
  <si>
    <t>BTK 49003</t>
  </si>
  <si>
    <t>BTK 49004</t>
  </si>
  <si>
    <t>BTK 49005</t>
  </si>
  <si>
    <t>BTK 49006</t>
  </si>
  <si>
    <t>BTK 49007</t>
  </si>
  <si>
    <t>BTK 49008</t>
  </si>
  <si>
    <t>BTK 49009</t>
  </si>
  <si>
    <t>BTK 49010</t>
  </si>
  <si>
    <t>BTK 49011</t>
  </si>
  <si>
    <t>BTK 49012</t>
  </si>
  <si>
    <t>BTK 49013</t>
  </si>
  <si>
    <t>BTK 49014</t>
  </si>
  <si>
    <t>BTK 49015</t>
  </si>
  <si>
    <t>BTK 49016</t>
  </si>
  <si>
    <t>BTK 49017</t>
  </si>
  <si>
    <t>BTK 49018</t>
  </si>
  <si>
    <t>BTK 49019</t>
  </si>
  <si>
    <t>BTK 49020</t>
  </si>
  <si>
    <t>BTK 49021</t>
  </si>
  <si>
    <t>BTK 49022</t>
  </si>
  <si>
    <t>BTK 49023</t>
  </si>
  <si>
    <t>BTK 49024</t>
  </si>
  <si>
    <t>BTK 49025</t>
  </si>
  <si>
    <t>BTK 49026</t>
  </si>
  <si>
    <t>BTK 49027</t>
  </si>
  <si>
    <t>BTK 49028</t>
  </si>
  <si>
    <t>BTK 49029</t>
  </si>
  <si>
    <t>BTK 49030</t>
  </si>
  <si>
    <t>BTK 49031</t>
  </si>
  <si>
    <t>BTK 49032</t>
  </si>
  <si>
    <t>BTK 49033</t>
  </si>
  <si>
    <t>BTK 49034</t>
  </si>
  <si>
    <t>BTK 49035</t>
  </si>
  <si>
    <t>BTK 49036</t>
  </si>
  <si>
    <t>BTK 49037</t>
  </si>
  <si>
    <t>BTK 49038</t>
  </si>
  <si>
    <t>BTK 49039</t>
  </si>
  <si>
    <t>BTK 49040</t>
  </si>
  <si>
    <t>BTK 49041</t>
  </si>
  <si>
    <t>BTK 49042</t>
  </si>
  <si>
    <t>BTK 49043</t>
  </si>
  <si>
    <t>BTK 49044</t>
  </si>
  <si>
    <t>BTK 49045</t>
  </si>
  <si>
    <t>BTK 49046</t>
  </si>
  <si>
    <t>BTK 49047</t>
  </si>
  <si>
    <t>BTK 49048</t>
  </si>
  <si>
    <t>BTK 49049</t>
  </si>
  <si>
    <t>BTK 49050</t>
  </si>
  <si>
    <t>BTK 49051</t>
  </si>
  <si>
    <t>BTK 49052</t>
  </si>
  <si>
    <t>BTK 49053</t>
  </si>
  <si>
    <t>BTK 49054</t>
  </si>
  <si>
    <t>BTK 49055</t>
  </si>
  <si>
    <t>BTK 49056</t>
  </si>
  <si>
    <t>BTK 49057</t>
  </si>
  <si>
    <t>BTK 49058</t>
  </si>
  <si>
    <t>BTK 49059</t>
  </si>
  <si>
    <t>BTK 49060</t>
  </si>
  <si>
    <t>BTK 49061</t>
  </si>
  <si>
    <t>BTK 49062</t>
  </si>
  <si>
    <t>BTK 49063</t>
  </si>
  <si>
    <t>BTK 49064</t>
  </si>
  <si>
    <t>BTK 49065</t>
  </si>
  <si>
    <t>BTK 49066</t>
  </si>
  <si>
    <t>BTK 49067</t>
  </si>
  <si>
    <t>BTK 49068</t>
  </si>
  <si>
    <t>BTK 49069</t>
  </si>
  <si>
    <t>BTK 49070</t>
  </si>
  <si>
    <t>BTK 49071</t>
  </si>
  <si>
    <t>BTK 49072</t>
  </si>
  <si>
    <t>BTK 49073</t>
  </si>
  <si>
    <t>BTK 49074</t>
  </si>
  <si>
    <t>BTK 49075</t>
  </si>
  <si>
    <t>BTK 49076</t>
  </si>
  <si>
    <t>BTK 49077</t>
  </si>
  <si>
    <t>BTK 49078</t>
  </si>
  <si>
    <t>BTK 49079</t>
  </si>
  <si>
    <t>BTK 49080</t>
  </si>
  <si>
    <t>BTK 49081</t>
  </si>
  <si>
    <t>BTK 49082</t>
  </si>
  <si>
    <t>BTK 49083</t>
  </si>
  <si>
    <t>BTK 49084</t>
  </si>
  <si>
    <t>BTK 49085</t>
  </si>
  <si>
    <t>BTK 49086</t>
  </si>
  <si>
    <t>BTK 49087</t>
  </si>
  <si>
    <t>BTK 49088</t>
  </si>
  <si>
    <t>BTK 49089</t>
  </si>
  <si>
    <t>BTK 49090</t>
  </si>
  <si>
    <t>BTK 49091</t>
  </si>
  <si>
    <t>BTK 49092</t>
  </si>
  <si>
    <t>BTK 49093</t>
  </si>
  <si>
    <t>BTK 49094</t>
  </si>
  <si>
    <t>BTK 49095</t>
  </si>
  <si>
    <t>BTK 49096</t>
  </si>
  <si>
    <t>BTK 49097</t>
  </si>
  <si>
    <t>BTK 49098</t>
  </si>
  <si>
    <t>BTK 49099</t>
  </si>
  <si>
    <t>BTK 49100</t>
  </si>
  <si>
    <t>BTK 49101</t>
  </si>
  <si>
    <t>BTK 49102</t>
  </si>
  <si>
    <t>BTK 49103</t>
  </si>
  <si>
    <t>BTK 49104</t>
  </si>
  <si>
    <t>BTK 49105</t>
  </si>
  <si>
    <t>BTK 49106</t>
  </si>
  <si>
    <t>BTK 49107</t>
  </si>
  <si>
    <t>BTK 49108</t>
  </si>
  <si>
    <t>BTK 49109</t>
  </si>
  <si>
    <t>BTK 49110</t>
  </si>
  <si>
    <t>BTK 49111</t>
  </si>
  <si>
    <t>BTK 49112</t>
  </si>
  <si>
    <t>BTK 49113</t>
  </si>
  <si>
    <t>BTK 49114</t>
  </si>
  <si>
    <t>BTK 49115</t>
  </si>
  <si>
    <t>BTK 49116</t>
  </si>
  <si>
    <t>BTK 49117</t>
  </si>
  <si>
    <t>BTK 49118</t>
  </si>
  <si>
    <t>BTK 49119</t>
  </si>
  <si>
    <t>BTK 49120</t>
  </si>
  <si>
    <t>BTK 49121</t>
  </si>
  <si>
    <t>BTK 49122</t>
  </si>
  <si>
    <t>BTK 49123</t>
  </si>
  <si>
    <t>BTK 49124</t>
  </si>
  <si>
    <t>BTK 49125</t>
  </si>
  <si>
    <t>BTK 49126</t>
  </si>
  <si>
    <t>BTK 49127</t>
  </si>
  <si>
    <t>BTK 49128</t>
  </si>
  <si>
    <t>BTK 49129</t>
  </si>
  <si>
    <t>BTK 49130</t>
  </si>
  <si>
    <t>BTK 49131</t>
  </si>
  <si>
    <t>BTK 49132</t>
  </si>
  <si>
    <t>BTK 49133</t>
  </si>
  <si>
    <t>BTK 49134</t>
  </si>
  <si>
    <t>BTK 49135</t>
  </si>
  <si>
    <t>BTK 49136</t>
  </si>
  <si>
    <t>BTK 49137</t>
  </si>
  <si>
    <t>BTK 49138</t>
  </si>
  <si>
    <t>BTK 49139</t>
  </si>
  <si>
    <t>BTK 49140</t>
  </si>
  <si>
    <t>BTK 49141</t>
  </si>
  <si>
    <t>BTK 49142</t>
  </si>
  <si>
    <t>BTK 49143</t>
  </si>
  <si>
    <t>BTK 49144</t>
  </si>
  <si>
    <t>BTK 49145</t>
  </si>
  <si>
    <t>BTK 49146</t>
  </si>
  <si>
    <t>BTK 49147</t>
  </si>
  <si>
    <t>BTK 49148</t>
  </si>
  <si>
    <t>BTK 49149</t>
  </si>
  <si>
    <t>BTK 49150</t>
  </si>
  <si>
    <t>BTK 49151</t>
  </si>
  <si>
    <t>BTK 49152</t>
  </si>
  <si>
    <t>BTK 49153</t>
  </si>
  <si>
    <t>BTK 49154</t>
  </si>
  <si>
    <t>BTK 49155</t>
  </si>
  <si>
    <t>BTK 49156</t>
  </si>
  <si>
    <t>BTK 49157</t>
  </si>
  <si>
    <t>BTK 49158</t>
  </si>
  <si>
    <t>BTK 49159</t>
  </si>
  <si>
    <t>BTK 49160</t>
  </si>
  <si>
    <t>BTK 49161</t>
  </si>
  <si>
    <t>BTK 49162</t>
  </si>
  <si>
    <t>BTK 49163</t>
  </si>
  <si>
    <t>BTK 49164</t>
  </si>
  <si>
    <t>BTK 49165</t>
  </si>
  <si>
    <t>BTK 49166</t>
  </si>
  <si>
    <t>BTK 49167</t>
  </si>
  <si>
    <t>BTK 49168</t>
  </si>
  <si>
    <t>BTK 49170</t>
  </si>
  <si>
    <t>BTK 49171</t>
  </si>
  <si>
    <t>BTK 49172</t>
  </si>
  <si>
    <t>BTK 49173</t>
  </si>
  <si>
    <t>BTK 49174</t>
  </si>
  <si>
    <t>BTK 49175</t>
  </si>
  <si>
    <t>BTK 49176</t>
  </si>
  <si>
    <t>BTK 49177</t>
  </si>
  <si>
    <t>BTK 49178</t>
  </si>
  <si>
    <t>BTK 49179</t>
  </si>
  <si>
    <t>BTK 49180</t>
  </si>
  <si>
    <t>BTK 49181</t>
  </si>
  <si>
    <t>BTK 49182</t>
  </si>
  <si>
    <t>BTK 49183</t>
  </si>
  <si>
    <t>BTK 49184</t>
  </si>
  <si>
    <t>BTK 49185</t>
  </si>
  <si>
    <t>BTK 49186</t>
  </si>
  <si>
    <t>BTK 49187</t>
  </si>
  <si>
    <t>BTK 49188</t>
  </si>
  <si>
    <t>BTK 49189</t>
  </si>
  <si>
    <t>BTK 49190</t>
  </si>
  <si>
    <t>BTK 49191</t>
  </si>
  <si>
    <t>BTK 49192</t>
  </si>
  <si>
    <t>BTK 49193</t>
  </si>
  <si>
    <t>BTK 49194</t>
  </si>
  <si>
    <t>BTK 49195</t>
  </si>
  <si>
    <t>BTK 49196</t>
  </si>
  <si>
    <t>BTK 49197</t>
  </si>
  <si>
    <t>BTK 49198</t>
  </si>
  <si>
    <t>BTK 49199</t>
  </si>
  <si>
    <t>BTK 49200</t>
  </si>
  <si>
    <t>BTK 49201</t>
  </si>
  <si>
    <t>BTK 49202</t>
  </si>
  <si>
    <t>BTK 49203</t>
  </si>
  <si>
    <t>BTK 49204</t>
  </si>
  <si>
    <t>BTK 49205</t>
  </si>
  <si>
    <t>BTK 49206</t>
  </si>
  <si>
    <t>BTK 49207</t>
  </si>
  <si>
    <t>BTK 49208</t>
  </si>
  <si>
    <t>BTK 49209</t>
  </si>
  <si>
    <t>BTK 49210</t>
  </si>
  <si>
    <t>BTK 49211</t>
  </si>
  <si>
    <t>BTK 49212</t>
  </si>
  <si>
    <t>BTK 49213</t>
  </si>
  <si>
    <t>BTK 49214</t>
  </si>
  <si>
    <t>BTK 49215</t>
  </si>
  <si>
    <t>BTK 49216</t>
  </si>
  <si>
    <t>BTK 49217</t>
  </si>
  <si>
    <t>BTK 49218</t>
  </si>
  <si>
    <t>BTK 49219</t>
  </si>
  <si>
    <t>BTK 49220</t>
  </si>
  <si>
    <t>BTK 49221</t>
  </si>
  <si>
    <t>BTK 49222</t>
  </si>
  <si>
    <t>BTK 49223</t>
  </si>
  <si>
    <t>BTK 49224</t>
  </si>
  <si>
    <t>BTK 49225</t>
  </si>
  <si>
    <t>BTK 49226</t>
  </si>
  <si>
    <t>BTK 49227</t>
  </si>
  <si>
    <t>BTK 49228</t>
  </si>
  <si>
    <t>BTK 49229</t>
  </si>
  <si>
    <t>BTK 49230</t>
  </si>
  <si>
    <t>BTK 49231</t>
  </si>
  <si>
    <t>BTK 49232</t>
  </si>
  <si>
    <t>BTK 49233</t>
  </si>
  <si>
    <t>BTK 49234</t>
  </si>
  <si>
    <t>BTK 49235</t>
  </si>
  <si>
    <t>BTK 49236</t>
  </si>
  <si>
    <t>BTK 49237</t>
  </si>
  <si>
    <t>BTK 49238</t>
  </si>
  <si>
    <t>BTK 49239</t>
  </si>
  <si>
    <t>BTK 49240</t>
  </si>
  <si>
    <t>BTK 49241</t>
  </si>
  <si>
    <t>BTK 49242</t>
  </si>
  <si>
    <t>BTK 49243</t>
  </si>
  <si>
    <t>BTK 49244</t>
  </si>
  <si>
    <t>BTK 49245</t>
  </si>
  <si>
    <t>BTK 49246</t>
  </si>
  <si>
    <t>BTK 49247</t>
  </si>
  <si>
    <t>BTK 49248</t>
  </si>
  <si>
    <t>BTK 49249</t>
  </si>
  <si>
    <t>BTK 49250</t>
  </si>
  <si>
    <t>BTK 49251</t>
  </si>
  <si>
    <t>BTK 49252</t>
  </si>
  <si>
    <t>BTK 49253</t>
  </si>
  <si>
    <t>BTK 49254</t>
  </si>
  <si>
    <t>BTK 49255</t>
  </si>
  <si>
    <t>BTK 49256</t>
  </si>
  <si>
    <t>BTK 49257</t>
  </si>
  <si>
    <t>BTK 49258</t>
  </si>
  <si>
    <t>BTK 49259</t>
  </si>
  <si>
    <t>BTK 49260</t>
  </si>
  <si>
    <t>BTK 49261</t>
  </si>
  <si>
    <t>BTK 49262</t>
  </si>
  <si>
    <t>BTK 49263</t>
  </si>
  <si>
    <t>BTK 49264</t>
  </si>
  <si>
    <t>BTK 49265</t>
  </si>
  <si>
    <t>BTK 49266</t>
  </si>
  <si>
    <t>BTK 49267</t>
  </si>
  <si>
    <t>BTK 49268</t>
  </si>
  <si>
    <t>BTK 49269</t>
  </si>
  <si>
    <t>BTK 49270</t>
  </si>
  <si>
    <t>BTK 49271</t>
  </si>
  <si>
    <t>BTK 49272</t>
  </si>
  <si>
    <t>BTK 49273</t>
  </si>
  <si>
    <t>BTK 49274</t>
  </si>
  <si>
    <t>BTK 49275</t>
  </si>
  <si>
    <t>BTK 49276</t>
  </si>
  <si>
    <t>BTK 49277</t>
  </si>
  <si>
    <t>BTK 49278</t>
  </si>
  <si>
    <t>BTK 49279</t>
  </si>
  <si>
    <t>BKK 27228</t>
  </si>
  <si>
    <t>BKK 27229</t>
  </si>
  <si>
    <t>BKK 27230</t>
  </si>
  <si>
    <t>BKK 27231</t>
  </si>
  <si>
    <t>BKK 27232</t>
  </si>
  <si>
    <t>Denda Pajak badan, galon, sapu, bbm , olahraga ibu2</t>
  </si>
  <si>
    <t xml:space="preserve">Dual system Politeknik LP3I Bandung, UM 26 Okt, Projector. BBM Praktek, Listrik markas, Hunting </t>
  </si>
  <si>
    <t xml:space="preserve">Koran Pikiran rakyat, Perawatan gedung, BBM TO </t>
  </si>
  <si>
    <t xml:space="preserve">Presentasi SMA 1 Jatiwaras, Chrger Ipad </t>
  </si>
  <si>
    <t>Pembayaran Ajis Abdul Azis kelas TO 17 B untuk Pelunasan Registrasi;</t>
  </si>
  <si>
    <t>Pembayaran Putri Wilanda Reihan kelas KA 16 A untuk Cic ke-5; Cic ke-6 (sebagian);</t>
  </si>
  <si>
    <t>Pembayaran Azka Nurulita Azizah kelas KA 15 A untuk Cic ke-3; Cic ke-4; Cic ke-5;</t>
  </si>
  <si>
    <t>Pembayaran Dede Tia kelas AK18 untuk Pelunasan Cic ke-1; Cic ke-2 (sebagian);</t>
  </si>
  <si>
    <t>Pembayaran Tryadi Firyal Pamungkas kelas MJ 1 untuk Pelunasan Cic ke-3; Cic ke-4;</t>
  </si>
  <si>
    <t>Pembayaran Indra Andriana kelas TO STT untuk Cic ke-4; Cic ke-5; Cic ke-6;</t>
  </si>
  <si>
    <t>Pembayaran Ade Eqi Nurzaqi kelas KA 15 A untuk Cic ke-3;</t>
  </si>
  <si>
    <t>Pembayaran Iis Laila Saripah kelas MJ18 untuk Cic ke-5;</t>
  </si>
  <si>
    <t>Pembayaran Diana Sukmana kelas TO 18 B untuk Cic ke-4; Cic ke-5;</t>
  </si>
  <si>
    <t>Pembayaran Istin Sari Ayu Simamora kelas AK 1 untuk Cic ke-4; Cic ke-5 (sebagian);</t>
  </si>
  <si>
    <t>Pembayaran Neng Resti Rismayanti kelas AK 2 untuk Cic ke-3; Cic ke-4;</t>
  </si>
  <si>
    <t>Pembayaran Evi Siti Sopiah kelas AK 2 untuk Cic ke-6;</t>
  </si>
  <si>
    <t>Pembayaran Ilham Muaziz kelas TO STT untuk Cic ke-3; Cic ke-4 (sebagian);</t>
  </si>
  <si>
    <t>Pembayaran Lela Monica kelas MJ 3 untuk Pelunasan Cic ke-1; Cic ke-2 (sebagian);</t>
  </si>
  <si>
    <t>Pembayaran Aang Gunawan kelas TO STT untuk Pelunasan Cic ke-5; Cic ke-6; Cic ke-7 (sebagian);</t>
  </si>
  <si>
    <t>Pembayaran Andi Trianto kelas AK18 untuk Cic ke-3; Cic ke-4;</t>
  </si>
  <si>
    <t>Pembayaran Yogi Muhammad Fauzi kelas MJ 3 untuk Cic ke-4;</t>
  </si>
  <si>
    <t>Pembayaran Devi Lindayanti kelas MJ 1 untuk Cic ke-1; Cic ke-2; Cic ke-3; Cic ke-4; Cic ke-5 (sebagian);</t>
  </si>
  <si>
    <t>Pembayaran Desi Luspiana kelas MJ 1 untuk Pelunasan Cic ke-1; Cic ke-2;</t>
  </si>
  <si>
    <t>Pembayaran Alfi Dalilul Fauziah kelas MJ 2 untuk Pelunasan Cic ke-4; Cic ke-5 (sebagian);</t>
  </si>
  <si>
    <t>Pembayaran Ulpah Perniati kelas MJ 1 untuk Pelunasan Cic ke-4; Cic ke-5; Cic ke-6 (sebagian);</t>
  </si>
  <si>
    <t>Pembayaran Semilah Fadillah kelas MJ 2 untuk Cic ke-1; Cic ke-2; Cic ke-3; Cic ke-4; Cic ke-5 (sebagian);</t>
  </si>
  <si>
    <t>Pembayaran Ulfa Parera kelas MJ 2 untuk Cic ke-2; Cic ke-3; Cic ke-4; Cic ke-5;</t>
  </si>
  <si>
    <t>Pembayaran Silviana kelas MJ 2 untuk Pelunasan Cic ke-4; Cic ke-5; Cic ke-6 (sebagian);</t>
  </si>
  <si>
    <t>Pembayaran Yuli Setiawati kelas MJ 1 untuk Pelunasan Cic ke-3; Cic ke-4 (sebagian);</t>
  </si>
  <si>
    <t>Pembayaran Nia Listawati kelas AK 2 untuk Cic ke-5 (sebagian);</t>
  </si>
  <si>
    <t>Pembayaran Yoga Maulana kelas AK 1 untuk Cic ke-1; Cic ke-2; Cic ke-3; Cic ke-4;</t>
  </si>
  <si>
    <t>Pembayaran Rusandi Suharto kelas TO STT untuk Cic ke-2; Cic ke-3;</t>
  </si>
  <si>
    <t>Pembayaran Jamil Hidayat kelas AK 1 untuk Cic ke-4;</t>
  </si>
  <si>
    <t>Pembayaran Widi Syahrul Romadon kelas AK 1 untuk Pelunasan Cic ke-3; Cic ke-4;</t>
  </si>
  <si>
    <t>Pembayaran Fara Novelia Anisa kelas AK 2 untuk Pelunasan Cic ke-7; Cic ke-8; Cic ke-9 (sebagian);</t>
  </si>
  <si>
    <t>Pembayaran Gilang Aprilian Nur Sidiq kelas TO STT untuk Pelunasan Cic ke-1; Cic ke-2 (sebagian);</t>
  </si>
  <si>
    <t>Pembayaran Opi Sopiah kelas MJ18 untuk Cic ke-3; Cic ke-4;</t>
  </si>
  <si>
    <t>Pembayaran Sovia Bilqis kelas MJ18 untuk ke-4;</t>
  </si>
  <si>
    <t>Pembayaran Aam Nursyamsiah kelas AK 2 untuk Cic ke-5 (sebagian);</t>
  </si>
  <si>
    <t>Pembayaran Yanti kelas OM 14 B untuk Cic ke-5;</t>
  </si>
  <si>
    <t>Pembayaran Widi Ristia Pebrianti kelas OM 14 B untuk Cic ke-4;</t>
  </si>
  <si>
    <t>Pembayaran Widina Rahman kelas AK 2 untuk Pelunasan Cic ke-3; Cic ke-4 (sebagian);</t>
  </si>
  <si>
    <t>Pembayaran Lisna Nurhayat kelas KA 16 B untuk Cic ke-5; Cic ke-6 (sebagian);</t>
  </si>
  <si>
    <t>Pembayaran Dede Rois Suryaningrat kelas KA 16 B untuk Pelunasan Cic ke-4; Cic ke-5; Cic ke-6 (sebagian);</t>
  </si>
  <si>
    <t>Pembayaran Ira nur Rodiah kelas KA 16 B untuk Cic ke-7;</t>
  </si>
  <si>
    <t>Pembayaran Aldi Aldama kelas TI STT untuk Pelunasan Cic ke-2; Cic ke-3 (sebagian);</t>
  </si>
  <si>
    <t>Pembayaran Riska Mustikasari kelas OM 13 C untuk Cic ke-5; Cic ke-6;</t>
  </si>
  <si>
    <t>Pembayaran Irma Yunita kelas KA 15 A untuk Cic ke-4; Cic ke-5;</t>
  </si>
  <si>
    <t>Pembayaran Cecep Irfan Fariz kelas TI STT untuk Cic ke-4;</t>
  </si>
  <si>
    <t>Pembayaran Pipit Patra Komala kelas KA 16 A untuk Cic ke-5;</t>
  </si>
  <si>
    <t>Pembayaran Zahran Fattah Rozzaqi kelas IK 17 B untuk Cic ke-5;</t>
  </si>
  <si>
    <t>Pembayaran Azis Ginanjar kelas OM 13 B untuk Pelunasan Registrasi; Cic ke-1 (sebagian);</t>
  </si>
  <si>
    <t>Pembayaran Ai Prihatini kelas KA 16 A untuk Cic ke-3;</t>
  </si>
  <si>
    <t>Pembayaran Tarhani Sila Solehudin kelas OM 13 A untuk Cic ke-5;</t>
  </si>
  <si>
    <t>Pembayaran Drajat Indra Sakti kelas IK 17 B untuk Pelunasan Cic ke-6; Cic ke-7; Cic ke-8 (sebagian);</t>
  </si>
  <si>
    <t>Pembayaran Rohiman kelas IK 17 B untuk Pelunasan Pembayaran Cicilan</t>
  </si>
  <si>
    <t>Telah terima dari Riki Nugraha untuk Pengembalian Pinjaman Karywan</t>
  </si>
  <si>
    <t>Pembayaran Rina Marina kelas MJ 2 untuk Pelunasan Cic ke-4; Cic ke-5 (sebagian);</t>
  </si>
  <si>
    <t>Pembayaran Dani Saeful Alam kelas IK 18 untuk Cic ke-5; Cic ke-6; Cic ke-7;</t>
  </si>
  <si>
    <t>Pembayaran Reza Ahmad Sidik kelas IK 18 untuk Cic ke-2;</t>
  </si>
  <si>
    <t>Pembayaran Ai Siti Rukmanah kelas MJ 2 untuk Pelunasan Cic ke-4; Cic ke-5; Cic ke-6; Cic ke-7; Cic ke-8;</t>
  </si>
  <si>
    <t>Pembayaran Redi Junaidi Pratama kelas OM 14 A untuk Pelunasan Cic ke-5; Cic ke-6 (sebagian);</t>
  </si>
  <si>
    <t>Pembayaran Afif Miftahul Fauz kelas OM 13 C untuk Pelunasan Registrasi; Cic ke-1;</t>
  </si>
  <si>
    <t>Pembayaran Wedia Warsilah kelas OM 13 B untuk Cic ke-5;</t>
  </si>
  <si>
    <t>Pembayaran Gungun Taufik kelas MJ 1 untuk Pelunasan Cic ke-1; Cic ke-2 (sebagian);</t>
  </si>
  <si>
    <t>Pembayaran Fuad Latif Hasan Nuryusup kelas IK 18 untuk Cic ke-4;</t>
  </si>
  <si>
    <t>Pembayaran Iyan Permana kelas OM 14 B untuk Cic ke-4;</t>
  </si>
  <si>
    <t>Pembayaran Eka Pratama kelas BA 12 untuk Cic ke-5 (sebagian);</t>
  </si>
  <si>
    <t>Pembayaran Iwan Kurniawan kelas MJ18 untuk Pelunasan Cic ke-1; Cic ke-2 (sebagian);</t>
  </si>
  <si>
    <t>Pembayaran Septian Nugraha kelas TO 18 B untuk Cic ke-5;</t>
  </si>
  <si>
    <t>Pembayaran Ridwan Nurwahid kelas OM 14 A untuk Cic ke-4;</t>
  </si>
  <si>
    <t>Pembayaran Syam Iqbaluddin kelas TO 18 A untuk Cic ke-4;</t>
  </si>
  <si>
    <t>Pembayaran Nisaul Chotimah kelas KA 16 A untuk Cic ke-5;</t>
  </si>
  <si>
    <t>Pembayaran M Nurkholik kelas TO 17 B untuk Cic ke-3;</t>
  </si>
  <si>
    <t>Pembayaran Robbie Inzaghi kelas BA 12 untuk Cic ke-6;</t>
  </si>
  <si>
    <t>Pembayaran Alma Elya Fauziah kelas BA 12 untuk Cic ke-2; Cic ke-3 (sebagian);</t>
  </si>
  <si>
    <t>Pembayaran Lisnawati kelas OM 14 A untuk Cic ke-5;</t>
  </si>
  <si>
    <t>Pembayaran Asri Rahmatia kelas MJ18 untuk Pelunasan Cic ke-4; Cic ke-5 (sebagian);</t>
  </si>
  <si>
    <t>Telah terima dari Ibu Euis untuk Pembayaran sewa kantin</t>
  </si>
  <si>
    <t>Pembayaran Ceci Ruhyati kelas KA 15 A untuk Cic ke-5; Cic ke-6;</t>
  </si>
  <si>
    <t>Pembayaran Hari Nurjamal kelas IK 17 A untuk Cic ke-4;</t>
  </si>
  <si>
    <t>Pembayaran Reggi Cindy Shafira kelas OM 14 B untuk Cic ke-5;</t>
  </si>
  <si>
    <t>Pembayaran Mita Sari Pebrianti S kelas KA 16 B untuk Cic ke-5;</t>
  </si>
  <si>
    <t>Pembayaran Lilim Halimah kelas OM 13 B untuk Cic ke-5;</t>
  </si>
  <si>
    <t>Pembayaran Delis kelas OM 14 B untuk Cic ke-4;</t>
  </si>
  <si>
    <t>Pembayaran Acep Ridwan Fauzi kelas IK 17 B untuk Cic ke-3;</t>
  </si>
  <si>
    <t>Pembayaran Diki Nugraha kelas IK 18 untuk Cic ke-5;</t>
  </si>
  <si>
    <t>Pembayaran Wiani Yulia kelas KA 16 A untuk Cic ke-4 (sebagian);</t>
  </si>
  <si>
    <t>Pembayaran Gilang Apriangga kelas IK 18 untuk Cic ke-5;</t>
  </si>
  <si>
    <t>Pembayaran Muhamad Rijki Juhara kelas IK 18 untuk Cic ke-5;</t>
  </si>
  <si>
    <t>Pembayaran Ricy Nur Cahyo kelas KA 15 A untuk Cic ke-4; Cic ke-5;</t>
  </si>
  <si>
    <t>Pembayaran Arji Triyadi kelas TO 18 A untuk Cic ke-5;</t>
  </si>
  <si>
    <t>Pembayaran Yoga Aditya kelas BA 12 untuk Cic ke-3; Cic ke-4;</t>
  </si>
  <si>
    <t>Pembayaran Moy Yani Nababan kelas OM 13 B untuk Pelunasan Pembayaran Cicilan</t>
  </si>
  <si>
    <t>Pembayaran Roni Nugraha kelas AK 1 untuk Pelunasan Cic ke-4; Cic ke-5 (sebagian);</t>
  </si>
  <si>
    <t>Pembayaran Eriza Loren Noer Fauziah kelas IK 18 untuk Pelunasan Cic ke-6; Cic ke-7 (sebagian);</t>
  </si>
  <si>
    <t>Pembayaran Asep Nuryana kelas OM 14 A untuk Pelunasan Cic ke-4; Cic ke-5 (sebagian);</t>
  </si>
  <si>
    <t>Pembayaran Vera Rahmawati kelas KA 16 A untuk Cic ke-5;</t>
  </si>
  <si>
    <t>Pembayaran Epul Saepuloh kelas MJ 3 untuk Pelunasan Pembayaran Cicilan</t>
  </si>
  <si>
    <t>Pembayaran Pujangga Rahadian Pratama kelas OM 13 B untuk Cic ke-5;</t>
  </si>
  <si>
    <t>Pembayaran Susi Apriliani kelas KA 15 B untuk Cic ke-5;</t>
  </si>
  <si>
    <t>Pembayaran Linda Widyaningsih kelas AK18 untuk Cic ke-5;</t>
  </si>
  <si>
    <t>Pembayaran Putri Wilanda Reihan kelas KA 16 A untuk Pelunasan Cic ke-6; Cic ke-7 (sebagian);</t>
  </si>
  <si>
    <t>Pembayaran Tulky Mulya Muhamad kelas BA 12 untuk Cic ke-5;</t>
  </si>
  <si>
    <t>Pembayaran Diki Herdiyana kelas MJ18 untuk Cic ke-5;</t>
  </si>
  <si>
    <t>Pembayaran Zeni Akbar Maulana kelas MJ18 untuk Cic ke-4;</t>
  </si>
  <si>
    <t>Pembayaran Lisnawati kelas BA 12 untuk Cic ke-1; Cic ke-2; Cic ke-3;</t>
  </si>
  <si>
    <t>Pembayaran Rian Abdullah kelas TO 18 A untuk Cic ke-3;</t>
  </si>
  <si>
    <t>Pembayaran Ega Prayoga Yusuf kelas TO 18 A untuk Cic ke-4; Cic ke-5;</t>
  </si>
  <si>
    <t>Pembayaran Mohamad Ripki Ridwansah kelas TO 18 A untuk Cic ke-5;</t>
  </si>
  <si>
    <t>Pembayaran Deden Iqbal kelas TO 18 A untuk Pelunasan Cic ke-3; Cic ke-4;</t>
  </si>
  <si>
    <t>Pembayaran Tari Mustari kelas KA 15 A untuk Cic ke-5;</t>
  </si>
  <si>
    <t>Pembayaran Elzsa Meilani Adam kelas BA 11 untuk Cic ke-5;</t>
  </si>
  <si>
    <t>Pembayaran Fenti Desminta kelas BA 11 untuk Cic ke-5;</t>
  </si>
  <si>
    <t>Pembayaran Kiki Ikrimah kelas BA 11 untuk Cic ke-4;</t>
  </si>
  <si>
    <t>Pembayaran Reva Sucita kelas MJ 3 untuk Pelunasan Cic ke-4; Cic ke-5 (sebagian);</t>
  </si>
  <si>
    <t>Pembayaran Sri Rahayu kelas OM 13 C untuk Pelunasan Cic ke-5; Cic ke-6 (sebagian);</t>
  </si>
  <si>
    <t>Pembayaran Refi Nuradiansyah kelas KA 16 A untuk Cic ke-4; Cic ke-5;</t>
  </si>
  <si>
    <t>Pembayaran Elip Maulani kelas OM 13 C untuk Cic ke-4; Cic ke-5; Cic ke-6 (sebagian);</t>
  </si>
  <si>
    <t>Pembayaran Rizal Kresna W kelas TO 17 B untuk Cic ke-5;</t>
  </si>
  <si>
    <t>Pembayaran Dalilah Nur Fajrina kelas OM 14 B untuk Cic ke-4;</t>
  </si>
  <si>
    <t>Pembayaran Lita Laraswati kelas OM 14 B untuk Cic ke-3;</t>
  </si>
  <si>
    <t>Pembayaran Romi Sopi Realdo kelas KA 16 A untuk Cic ke-3;</t>
  </si>
  <si>
    <t>Pembayaran Adi Setiana kelas BA 12 untuk Cic ke-5;</t>
  </si>
  <si>
    <t>Pembayaran Muhamad Arip Hidayat kelas KA 16 A untuk Cic ke-3; Cic ke-4;</t>
  </si>
  <si>
    <t>Pembayaran Annisya Dyah Pratiwi kelas BA 11 untuk Cic ke-5;</t>
  </si>
  <si>
    <t>Pembayaran Rian Abdunnuri kelas TO 17 B untuk Cic ke-6;</t>
  </si>
  <si>
    <t>Pembayaran Fitri Apriani kelas KA 15 A untuk Cic ke-6;</t>
  </si>
  <si>
    <t>Pembayaran Dean Muhammad Yunizar kelas KA 15 A untuk Cic ke-5;</t>
  </si>
  <si>
    <t>Pembayaran Andi Hidayat kelas MJ 2 untuk Pelunasan Cic ke-3; Cic ke-4 (sebagian);</t>
  </si>
  <si>
    <t>Pembayaran Akhbar Suhaendy kelas OM 14 A untuk Pelunasan Cic ke-2; Cic ke-3; Cic ke-4; Cic ke-5 (sebagian);</t>
  </si>
  <si>
    <t>Pembayaran Lerian Febriana kelas IK 17 A untuk Cic ke-3 (sebagian);</t>
  </si>
  <si>
    <t>Pembayaran Ai Karmilah kelas OM 13 B untuk Cic ke-5;</t>
  </si>
  <si>
    <t>Pembayaran Annisa Nurlaila kelas OM 13 B untuk Cic ke-5;</t>
  </si>
  <si>
    <t>Pembayaran Moch Rifky Ramdani kelas TO 18 B untuk Cic ke-5; Cic ke-6; Cic ke-7;</t>
  </si>
  <si>
    <t>Pembayaran Pricilia Kurnia Dewi kelas BA 11 untuk Cic ke-4; Cic ke-5;</t>
  </si>
  <si>
    <t>Pembayaran Rais Muhammad Ramdani kelas IK 18 untuk Cic ke-5;</t>
  </si>
  <si>
    <t>Pembayaran Neng Vina Mardiah Sakinah kelas OM 14 B untuk Cic ke-3; Cic ke-4; Cic ke-5;</t>
  </si>
  <si>
    <t>Pembayaran Ridwan Romadon kelas OM 14 B untuk Cic ke-4;</t>
  </si>
  <si>
    <t>Pembayaran Yani Wantika kelas BA 11 untuk Cic ke-5;</t>
  </si>
  <si>
    <t>Pembayaran Ria Endang kelas KA 16 A untuk Cic ke-4; Cic ke-5;</t>
  </si>
  <si>
    <t>Pembayaran Aji Widodo kelas IK 18 untuk Cic ke-5;</t>
  </si>
  <si>
    <t>Pembayaran Husni Mubarok kelas IK 17 B untuk Cic ke-4; Cic ke-5; Cic ke-6;</t>
  </si>
  <si>
    <t>Pembayaran Fajar Ramadhan kelas BA 13 untuk Registrasi;</t>
  </si>
  <si>
    <t>Pembayaran Anisa Apriani kelas OM 14 B untuk Cic ke-4;</t>
  </si>
  <si>
    <t>Pembayaran Yuyun Sri Wahyuni kelas OM 14 A untuk Cic ke-5;</t>
  </si>
  <si>
    <t>Pembayaran Sofi Miftahul Munir kelas OM 13 C untuk Cic ke-5;</t>
  </si>
  <si>
    <t>Pembayaran Siti Sarah Nur A kelas IK 18 untuk Cic ke-4;</t>
  </si>
  <si>
    <t>Pembayaran Kiki Muzaqi Al Maraghi kelas MJ 2 untuk Cic ke-1; Cic ke-2; Cic ke-3; Cic ke-4; Cic ke-5 (sebagian);</t>
  </si>
  <si>
    <t>Pembayaran Jayadi Herlambang Sugiana kelas TO18STT untuk Cic ke-4; Cic ke-5;</t>
  </si>
  <si>
    <t>Pembayaran Annisa Hasnal Khuluqi kelas KA 16 B untuk Cic ke-4;</t>
  </si>
  <si>
    <t>Pembayaran Puspitasari kelas KA 16 B untuk Cic ke-2; Cic ke-3;</t>
  </si>
  <si>
    <t>Pembayaran Nur Asyifa Hasanati Hidayah kelas KA 16 A untuk Cic ke-5;</t>
  </si>
  <si>
    <t>Pembayaran Ihya Nurul Islam kelas BA 12 untuk Cic ke-3; Cic ke-4; Cic ke-5 (sebagian);</t>
  </si>
  <si>
    <t>Pembayaran Helma Lia Lestari kelas KA 16 B untuk Pelunasan Cic ke-4;</t>
  </si>
  <si>
    <t>Pembayaran Rita Nurmalita Dewi kelas KA 16 B untuk Pelunasan Cic ke-5; Cic ke-6 (sebagian);</t>
  </si>
  <si>
    <t>Pembayaran Andi Ganda Wijaya kelas IK 17 A untuk Cic ke-5;</t>
  </si>
  <si>
    <t>Pembayaran Elis Setiani kelas KA 16 B untuk Cic ke-3;</t>
  </si>
  <si>
    <t>Pembayaran Rani Nuraeni kelas KA 16 B untuk Cic ke-4;</t>
  </si>
  <si>
    <t>Pembayaran Ari Nugraha kelas AK 1 untuk Cic ke-5;</t>
  </si>
  <si>
    <t>Pembayaran Neng Lutvie Agustina kelas KA 16 A untuk Cic ke-4; Cic ke-5;</t>
  </si>
  <si>
    <t>Pembayaran Wiani Yulia kelas KA 16 A untuk Pelunasan Cic ke-4;</t>
  </si>
  <si>
    <t>Pembayaran Yuyun Yuningsih kelas KA 16 B untuk Cic ke-5;</t>
  </si>
  <si>
    <t>Pembayaran Ubaidillah Assidiq kelas OM 13 C untuk Cic ke-5;</t>
  </si>
  <si>
    <t>Pembayaran Sindi Novia kelas BA 11 untuk Pelunasan Cic ke-4; Cic ke-5;</t>
  </si>
  <si>
    <t>Pembayaran Fauzi Qodarrohman kelas IK 17 A untuk Cic ke-3; Cic ke-4; Cic ke-5;</t>
  </si>
  <si>
    <t>Pembayaran Ridwan Hidayat kelas AK18 untuk Cic ke-5;</t>
  </si>
  <si>
    <t>Pembayaran Muhammad Yogi kelas TO18STT untuk Pelunasan Cic ke-2; Cic ke-3 (sebagian);</t>
  </si>
  <si>
    <t>Pembayaran Gina Kamila Shofa kelas KA 16 B untuk Cic ke-3;</t>
  </si>
  <si>
    <t>Pembayaran Ahmad Ridwan Fauzi kelas OM 14 A untuk Cic ke-5;</t>
  </si>
  <si>
    <t>Pembayaran Ifan Nuryadin kelas MJ18 untuk Cic ke-5;</t>
  </si>
  <si>
    <t>Pembayaran Riza Kurniawan kelas MJ18 untuk Cic ke-5;</t>
  </si>
  <si>
    <t>Pembayaran Feni Noviana kelas BA 11 untuk Cic ke-5;</t>
  </si>
  <si>
    <t>Pembayaran Fifih Nurzihan kelas BA 11 untuk Cic ke-5;</t>
  </si>
  <si>
    <t>Pembayaran Ari Rinaldy kelas IK 17 B untuk Cic ke-5;</t>
  </si>
  <si>
    <t>Pembayaran Arinil Haq Nurdiansyah kelas BA 11 untuk Cic ke-5;</t>
  </si>
  <si>
    <t>Pembayaran Harun Arrosyid kelas MJ18 untuk Cic ke-5;</t>
  </si>
  <si>
    <t>Pembayaran Enung Laelatul Mahmudah kelas MJ 3 untuk Cic ke-2; Cic ke-3; Cic ke-4; Cic ke-5 (sebagian);</t>
  </si>
  <si>
    <t>Pembayaran Zamal Sanusi kelas MJ 2 untuk Pelunasan Cic ke-1; Cic ke-2; Cic ke-3 (sebagian);</t>
  </si>
  <si>
    <t>Pembayaran Muhammad Nur Mauludin kelas MJ 3 untuk Cic ke-5 (sebagian);</t>
  </si>
  <si>
    <t>Pembayaran Firman Maulana kelas AK 1 untuk Pelunasan Cic ke-3; Cic ke-4 (sebagian);</t>
  </si>
  <si>
    <t>Pembayaran Sri Wulandari kelas MJ 2 untuk Cic ke-5 (sebagian);</t>
  </si>
  <si>
    <t>Pembayaran Al Amin kelas MJ 3 untuk Pelunasan Cic ke-2; Cic ke-3 (sebagian);</t>
  </si>
  <si>
    <t>Pembayaran Usep kelas MJ 3 untuk Cic ke-5;</t>
  </si>
  <si>
    <t>Pembayaran Nizar Nurzaman kelas AK 1 untuk Cic ke-5;</t>
  </si>
  <si>
    <t>Pembayaran Titim Cahyani kelas AK 2 untuk Cic ke-5;</t>
  </si>
  <si>
    <t>Pembayaran Seliawati kelas MJ 3 untuk Pelunasan Cic ke-4; Cic ke-5;</t>
  </si>
  <si>
    <t>Pembayaran Mahbub Ahmad Hudaibi kelas IK 17 B untuk Cic ke-5;</t>
  </si>
  <si>
    <t>Pembayaran Maya Damayanti Kusmiadi kelas MJ 2 untuk Pelunasan Cic ke-1; Cic ke-2 (sebagian);</t>
  </si>
  <si>
    <t>Pembayaran Nurmaliah Agustinah kelas MJ 1 untuk Pelunasan Cic ke-4; Cic ke-5 (sebagian);</t>
  </si>
  <si>
    <t>Pembayaran Sopyan Sauri kelas IK 17 A untuk Cic ke-4;</t>
  </si>
  <si>
    <t>Pembayaran Imam Nurjaman kelas MJ18 untuk Pelunasan Cic ke-4; Cic ke-5 (sebagian);</t>
  </si>
  <si>
    <t>Pembayaran Ahmad Sidiq kelas MJ18 untuk Pelunasan Cic ke-1; Cic ke-2;</t>
  </si>
  <si>
    <t>Pembayaran Gilang Aprilian Nur Sidiq kelas TO STT untuk Pelunasan Cic ke-2; Cic ke-3 (sebagian);</t>
  </si>
  <si>
    <t xml:space="preserve">KA J </t>
  </si>
  <si>
    <t xml:space="preserve">DP an Dendi </t>
  </si>
  <si>
    <t>BKK 27233</t>
  </si>
  <si>
    <t xml:space="preserve">Pelunasan Souvenir MUG dan Goodybag, MGM BK SMK dan SMA Lapni, Man 2 Tsm, SMK BPN, SMAN 4,9 MAN dan SMAN Banjar </t>
  </si>
  <si>
    <t>BKK 27234</t>
  </si>
  <si>
    <t>BKK 27235</t>
  </si>
  <si>
    <t>BKK 27236</t>
  </si>
  <si>
    <t xml:space="preserve">Internet, UM 2 Nov, Koran, RTK, Rapat dosen Mentoring, Olahraga Karyawan </t>
  </si>
  <si>
    <t xml:space="preserve">Belanja Bulanan, sevice mobil, avia, sms getway, Token RE </t>
  </si>
  <si>
    <t xml:space="preserve">Reward SKKB Ho dan PA, ujikom TIK, Pulsa BM dan Snack Rapat </t>
  </si>
  <si>
    <t>BKK 27237</t>
  </si>
  <si>
    <t>FC Akademik. Maintenance TO</t>
  </si>
  <si>
    <t xml:space="preserve">Untung Eko </t>
  </si>
  <si>
    <t>SPPD Rakernas dan Undangan PSDKU, Ulabg tahun karyawan, menengok karyawan , Asuransi Jiwasraya Dosen dan Mahasiswa</t>
  </si>
  <si>
    <t xml:space="preserve">Tes kerja bandung, banjar dan BBM Cnp </t>
  </si>
  <si>
    <t xml:space="preserve">Cnp </t>
  </si>
  <si>
    <t xml:space="preserve">Pengembalian By Pendidikan an Irna , Presentasi Sekolah. </t>
  </si>
  <si>
    <t>BKK 27238</t>
  </si>
  <si>
    <t>BKK 27239</t>
  </si>
  <si>
    <t>BKK 27240</t>
  </si>
  <si>
    <t>BKK 27241</t>
  </si>
  <si>
    <t>BTK 49169</t>
  </si>
  <si>
    <t>Pembayaran Rosi Siti Nurohmah kelas OM 13 B untuk Cic ke-5;</t>
  </si>
  <si>
    <t>Pembayaran Labuda Alawiyah kelas KA 16 A untuk Cic ke-3;</t>
  </si>
  <si>
    <t>Pembayaran Citra Putri Hanip kelas KA 16 B untuk Cic ke-2; Cic ke-3;</t>
  </si>
  <si>
    <t>Pembayaran Indiati kelas KA 16 A untuk Cic ke-2;</t>
  </si>
  <si>
    <t>Telah terima dari Yahya untuk Pengembalian Pinjaman Karyawan ke - 13 Sisa Pembayaran 1.257.000</t>
  </si>
  <si>
    <t>Telah terima dari Indri fitrianasari untuk Pengembalian Pinjaman Karyawan ke - 2 Sisa Pembayaran 8.750.000</t>
  </si>
  <si>
    <t>Pembayaran Rian Abdunnuri kelas TO 17 B untuk Cic ke-7;</t>
  </si>
  <si>
    <t>Pembayaran Andre Oktavian kelas IK 17 B untuk Cic ke-2; Cic ke-3 (sebagian);</t>
  </si>
  <si>
    <t>Telah terima dari Ratna Sopiah untuk Pengembalian Pinjaman Karyawan ke - 3 Sisa Pembayaran 9.000.000</t>
  </si>
  <si>
    <t>Telah terima dari Aep Saepudin untuk Pengembalian Pinjaman Karyawan ke - 6 Sisa Pembayaran 7.000.000</t>
  </si>
  <si>
    <t>Pembayaran Dede Riswandi kelas TO STT untuk Pelunasan Registrasi; Cic ke-1; Cic ke-2 (sebagian);</t>
  </si>
  <si>
    <t>Telah terima dari Dendi Gunawan untuk PELUNASAN PINJAMAN KARYAWAN</t>
  </si>
  <si>
    <t>Telah terima dari Andri Irawan untuk Pengembalian Pinjaman Karyawan ke - 10 Sisa Pembayaran 1.000.000</t>
  </si>
  <si>
    <t>Telah terima dari Rudi HArtono untuk Pengembalian Pinjaman Karyawan ke - 8 Sisa Pembayaran 800.000</t>
  </si>
  <si>
    <t>Pembayaran Ihsan Kamil kelas KA 16 A untuk Cic ke-5;</t>
  </si>
  <si>
    <t>Pembayaran Muhammad Nizar Fahrizal kelas OM 13 A untuk Cic ke-5;</t>
  </si>
  <si>
    <t>Pembayaran Irfan Kautsar Melandi kelas OM 14 A untuk Cic ke-4;</t>
  </si>
  <si>
    <t>Pembayaran Dede Redi kelas IK 17 B untuk Cic ke-5;</t>
  </si>
  <si>
    <t>Pembayaran Medya Salsabillah Putri kelas OM 14 B untuk Pelunasan Cic ke-4;</t>
  </si>
  <si>
    <t>Pembayaran Syaeful Budiman kelas IK 17 B untuk Cic ke-5;</t>
  </si>
  <si>
    <t>Telah terima dari M Aripin untuk Pengembalian Pinjaman Karyawan ke 8 Sisa pinjaman 1.000.000</t>
  </si>
  <si>
    <t>Telah terima dari Ernawati untuk Pengembalian Pinjaman Karyawan Ke 5 Sisa Pembayaran 6.500.000</t>
  </si>
  <si>
    <t>Telah terima dari R Asep Mucharam untuk Pengembalianj Pinjaman Karyawan ke 3 Sisa Pembayaran 3.998.000</t>
  </si>
  <si>
    <t>Telah terima dari Yudi Kurniadi untuk Pengembalianj Pinjaman Karyawan ke 3 Sisa Pembayaran 1.400.000</t>
  </si>
  <si>
    <t>Telah terima dari Dewi Fitri untuk Pengembalianj Pinjaman Karyawan ke 3 Sisa Pembayaran 3.000.000</t>
  </si>
  <si>
    <t>Telah terima dari Dheri Febiyani L untuk Pengembalianj Pinjaman Karyawan ke 3 Sisa Pembayaran 6.000.000</t>
  </si>
  <si>
    <t>Telah terima dari Bini Hasbiani untuk Pengembalianj Pinjaman Karyawan ke 1 Sisa Pembayaran 2.750.000</t>
  </si>
  <si>
    <t>Pembayaran Risma Nurhayati kelas BA 12 untuk Cic ke-4;</t>
  </si>
  <si>
    <t>Pembayaran Agis Nurismaya kelas KA 16 A untuk Cic ke-4;</t>
  </si>
  <si>
    <t>Pembayaran Fikri Nur Wahid kelas IK 17 B untuk Cic ke-5;</t>
  </si>
  <si>
    <t>Pembayaran Wulansari kelas KA 16 A untuk Cic ke-5;</t>
  </si>
  <si>
    <t>Pembayaran Ali Syabana kelas IK 19 untuk Registrasi (sebagian);</t>
  </si>
  <si>
    <t>Pembayaran Tipani kelas BA 12 untuk Cic ke-5;</t>
  </si>
  <si>
    <t>Pembayaran Mela Rohmaniyati kelas OM 14 B untuk Cic ke-5;</t>
  </si>
  <si>
    <t>Pembayaran Yara Nurjarina kelas OM 13 A untuk Cic ke-4;</t>
  </si>
  <si>
    <t>Pembayaran Sonia HP kelas IK 18 untuk Cic ke-4;</t>
  </si>
  <si>
    <t>Pembayaran Ia Irna Selvianis kelas OM 13 A untuk Pelunasan Cic ke-5; Cic ke-6; Cic ke-7 (sebagian);</t>
  </si>
  <si>
    <t>Pembayaran Dhiya Siti Saodah kelas OM 13 A untuk Cic ke-4;</t>
  </si>
  <si>
    <t>Pembayaran Eldigiya Suntara kelas TO 17 A untuk Cic ke-4;</t>
  </si>
  <si>
    <t>Pembayaran Adhan Mardian Arhabib kelas TO 18 A untuk Cic ke-3;</t>
  </si>
  <si>
    <t>Pembayaran Indah Siti Munigar kelas OM 14 A untuk Cic ke-3; Cic ke-4;</t>
  </si>
  <si>
    <t>Pembayaran Adam Bramasta kelas TO 17 A untuk Cic ke-3;</t>
  </si>
  <si>
    <t>Pembayaran Teni Triani kelas KA 15 B untuk Cic ke-5;</t>
  </si>
  <si>
    <t>Pembayaran Fajar Fahrulrazi kelas TO 17 B untuk Cic ke-3; Cic ke-4; Cic ke-5;</t>
  </si>
  <si>
    <t>Pembayaran Moch Rifqi Alnovandy kelas OM 14 A untuk Cic ke-3; Cic ke-4;</t>
  </si>
  <si>
    <t>Pembayaran Yurike Ratih Atmojo kelas IK 18 untuk Cic ke-4;</t>
  </si>
  <si>
    <t>Pembayaran Ilham Syarifudin kelas TO 17 B untuk Cic ke-4; Cic ke-5;</t>
  </si>
  <si>
    <t>Pembayaran Muhammad Zidan kelas IK 18 untuk Cic ke-5;</t>
  </si>
  <si>
    <t>Pembayaran M Ihsan Rizky Maulana kelas IK 18 untuk Cic ke-5; Cic ke-6; Cic ke-7;</t>
  </si>
  <si>
    <t>Pembayaran Reza Ahmad Sidik kelas IK 18 untuk Cic ke-3;</t>
  </si>
  <si>
    <t>Pembayaran Rizky Maulana H kelas IK 18 untuk Pelunasan Registrasi; Cic ke-1 (sebagian);</t>
  </si>
  <si>
    <t>Pembayaran Ichsan M Malik kelas IK 18 untuk Cic ke-5;</t>
  </si>
  <si>
    <t>Pembayaran Fitri Monalisa Manalu kelas KA 15 B untuk Cic ke-5;</t>
  </si>
  <si>
    <t>Pembayaran Alif Meliyana A kelas TO 18 A untuk Cic ke-4;</t>
  </si>
  <si>
    <t>Pembayaran Dadan Ramdana kelas TO 18 A untuk Cic ke-7;</t>
  </si>
  <si>
    <t>Pembayaran Robbie Inzaghi kelas BA 12 untuk Cic ke-7;</t>
  </si>
  <si>
    <t>Pembayaran Firda Firdaus kelas TO 17 B untuk Cic ke-3;</t>
  </si>
  <si>
    <t>Pembayaran Muhammad Ari Mukhsin kelas TO 18 B untuk Cic ke-5;</t>
  </si>
  <si>
    <t>Pembayaran Gina Amalia kelas KA 16 A untuk Pelunasan Cic ke-3; Cic ke-4 (sebagian);</t>
  </si>
  <si>
    <t>Pembayaran Brian Ibrani kelas TO 18 A untuk Cic ke-4; Cic ke-5;</t>
  </si>
  <si>
    <t>Pembayaran Maria Ulfa kelas OM 13 C untuk Cic ke-5;</t>
  </si>
  <si>
    <t>Pembayaran Gumelar Permana kelas BA 11 untuk Cic ke-4;</t>
  </si>
  <si>
    <t>Pembayaran Yuda Lesmana kelas TO 17 A untuk Cic ke-4; Cic ke-5;</t>
  </si>
  <si>
    <t>Pembayaran Pizki Astrid Desianti kelas OM 14 A untuk Cic ke-5;</t>
  </si>
  <si>
    <t>Pembayaran Wisyal Abdul Jabar kelas TO 18 A untuk Cic ke-4;</t>
  </si>
  <si>
    <t>Pembayaran Dina Mardiana kelas OM 13 C untuk Cic ke-5;</t>
  </si>
  <si>
    <t>Pembayaran Rizki Romadhon kelas OM 14 B untuk Cic ke-7; Cic ke-8; Cic ke-9 (sebagian);</t>
  </si>
  <si>
    <t>Pembayaran Sansan Alfarisi kelas OM 14 A untuk Cic ke-4; Cic ke-5;</t>
  </si>
  <si>
    <t>Pembayaran Muhammad Erza Nurwanda kelas OM 14 B untuk Pelunasan Cic ke-5; Cic ke-6 (sebagian);</t>
  </si>
  <si>
    <t>Pembayaran Raka Pratama kelas OM 14 B untuk Cic ke-4;</t>
  </si>
  <si>
    <t>Pembayaran Huda Maulida kelas BA 12 untuk Cic ke-5;</t>
  </si>
  <si>
    <t>Pembayaran Aldi Heksa kelas IK 17 B untuk Cic ke-3; Cic ke-4; Cic ke-5;</t>
  </si>
  <si>
    <t>Pembayaran Asep Manarul Hidayah kelas IK 18 untuk Cic ke-3;</t>
  </si>
  <si>
    <t>Pembayaran Riza Radia Rivaldo kelas IK 18 untuk Cic ke-5;</t>
  </si>
  <si>
    <t>Pembayaran Raden Muhamad Irsyad Taufik kelas IK 17 B untuk Cic ke-5;</t>
  </si>
  <si>
    <t>Pembayaran Musyfik Amrulloh kelas TO 18 A untuk Cic ke-5;</t>
  </si>
  <si>
    <t>Pembayaran Rini Fitriani kelas KA 16 A untuk Cic ke-5;</t>
  </si>
  <si>
    <t>Pembayaran Aldi Aziz Muharom kelas IK 18 untuk Cic ke-4;</t>
  </si>
  <si>
    <t>Pembayaran Mia Islamiati kelas OM 14 A untuk Cic ke-5;</t>
  </si>
  <si>
    <t>Pembayaran Eris Derisman kelas TO18STT untuk Cic ke-4; Cic ke-5; Cic ke-6; Cic ke-7;</t>
  </si>
  <si>
    <t>Pembayaran Rosi Alawiyah kelas AK 1 untuk Pelunasan Cic ke-4; Cic ke-5 (sebagian);</t>
  </si>
  <si>
    <t>Pembayaran Jamal Hariri kelas TI STT untuk Pelunasan Pembayaran Cicilan</t>
  </si>
  <si>
    <t>Pembayaran Yogi Nugraha kelas AK 2 untuk Cic ke-5;</t>
  </si>
  <si>
    <t>Pembayaran Aldi Adia kelas BA 11 untuk Cic ke-5;</t>
  </si>
  <si>
    <t>Pembayaran Dzikri Fachrezi kelas BA 11 untuk Cic ke-5;</t>
  </si>
  <si>
    <t>Pembayaran Aris Sunandar kelas IK 17 A untuk Cic ke-1;</t>
  </si>
  <si>
    <t>Pembayaran Yanti Yulianti kelas OM 14 A untuk Cic ke-2; Cic ke-3; Cic ke-4;</t>
  </si>
  <si>
    <t>Pembayaran Arbi Munawar kelas TO 18 B untuk Cic ke-4;</t>
  </si>
  <si>
    <t>Pembayaran Muhammad Abdul Rojak kelas TO 18 A untuk Cic ke-5;</t>
  </si>
  <si>
    <t>Pembayaran Tresia Adeliasari kelas OM 13 C untuk Cic ke-4; Cic ke-5;</t>
  </si>
  <si>
    <t>Pembayaran Rifa Melani Salsabila kelas KA 16 A untuk Cic ke-4;</t>
  </si>
  <si>
    <t>Pembayaran Deni Husniati Ulfah kelas OM 13 A untuk Cic ke-5;</t>
  </si>
  <si>
    <t>Pembayaran Hasbi Alwi Kusmana kelas IK 18 untuk Cic ke-4;</t>
  </si>
  <si>
    <t>Pembayaran Ranti Astuti kelas OM 14 A untuk Cic ke-6; Cic ke-7;</t>
  </si>
  <si>
    <t>Pembayaran Rahmat Irfan Hanafi kelas MJ 2 untuk Cic ke-4; Cic ke-5; Cic ke-6; Cic ke-7 (sebagian);</t>
  </si>
  <si>
    <t>Pembayaran Yoga Van Gunanto kelas MJ18 untuk Cic ke-5;</t>
  </si>
  <si>
    <t>Pembayaran Romi Sopi Realdo kelas KA 16 A untuk Cic ke-4;</t>
  </si>
  <si>
    <t>Pembayaran Triswanto kelas IK 17 B untuk Pelunasan Cic ke-7; Cic ke-8 (sebagian);</t>
  </si>
  <si>
    <t>Pembayaran Muhammad Firdaus Syahbani kelas IK 17 B untuk Cic ke-3; Cic ke-4;</t>
  </si>
  <si>
    <t>Pembayaran Ari Setiawan kelas OM 14 A untuk Cic ke-5;</t>
  </si>
  <si>
    <t>Pembayaran Iqbal Ramadhan kelas OM 14 A untuk Cic ke-1; Cic ke-2; Cic ke-3;</t>
  </si>
  <si>
    <t>Pembayaran Saeful Munir kelas OM 14 B untuk Cic ke-4; Cic ke-5;</t>
  </si>
  <si>
    <t>Pembayaran Rizki Senia Warnoviana kelas OM 14 B untuk Cic ke-4;</t>
  </si>
  <si>
    <t>Pembayaran Hamdan kelas OM 14 B untuk Cic ke-3;</t>
  </si>
  <si>
    <t>Pembayaran Yusi Salsabila kelas OM 13 C untuk Cic ke-5;</t>
  </si>
  <si>
    <t>Pembayaran Ghani Nurnugraha Putra kelas TO 18 A untuk Cic ke-1; Cic ke-2;</t>
  </si>
  <si>
    <t>Pembayaran Ia Rianti kelas MJ 2 untuk Cic ke-1 (sebagian);</t>
  </si>
  <si>
    <t>Pembayaran Rachmat Mauly F kelas OM 14 A untuk Cic ke-3;</t>
  </si>
  <si>
    <t>Pembayaran Wildan Yusup kelas TO 18 A untuk Cic ke-5;</t>
  </si>
  <si>
    <t>Pembayaran Fahmy Rijalul kelas TO 17 A untuk Cic ke-5; Cic ke-6 (sebagian);</t>
  </si>
  <si>
    <t>BKK 27242</t>
  </si>
  <si>
    <t xml:space="preserve">Tes kerja Bekasi, bandung, jahit baju, Fee Mou Perusahaan </t>
  </si>
  <si>
    <t xml:space="preserve">Cicilan Kerjasama STT ke 3, Kerjamsan STT Okt, BPJS Kes, TK. Jiwasraya, PPh Ps 25 </t>
  </si>
  <si>
    <t xml:space="preserve">Listrik Ari dan Telpon, Fee Manajemen, BBm Transport, Futsal Karayawan, RTK , Pemelihraan gedung </t>
  </si>
  <si>
    <t>BKK 27243</t>
  </si>
  <si>
    <t>BKK 27244</t>
  </si>
  <si>
    <t xml:space="preserve">Beauty Class, Softskill. Fee OML, Anak Asuh , hunting </t>
  </si>
  <si>
    <t xml:space="preserve">Kado Pernikahan Pa Dr Asep, Kado melahirkan bu eko dan Orin, BBM menjemput BM, Pinjaman Pa Verus, Service IT , RTK </t>
  </si>
  <si>
    <t xml:space="preserve">Daber dan UM 2 Nov, UT Okt, BPRSA </t>
  </si>
  <si>
    <t xml:space="preserve">MGM BK SMAN3 Ciamis, Presentasi Sekolah </t>
  </si>
  <si>
    <t xml:space="preserve">Presentasi SMK Huda. MP, Cendikia, Sariwangi </t>
  </si>
  <si>
    <t xml:space="preserve">Koordinasi PSDKU, Transportasi Rakernas </t>
  </si>
  <si>
    <t>BKK 27246</t>
  </si>
  <si>
    <t>BKK 27247</t>
  </si>
  <si>
    <t>BKK 27248</t>
  </si>
  <si>
    <t>BKK 27249</t>
  </si>
  <si>
    <t>BKK 27250</t>
  </si>
  <si>
    <t>BKK 27251</t>
  </si>
  <si>
    <t>BKK 27245</t>
  </si>
  <si>
    <t xml:space="preserve">Perlengkapan IT, Galon </t>
  </si>
  <si>
    <t>Pembayaran Ichsan Khoerul Azmi Kuswandi kelas TO 18 A untuk Cic ke-3; Cic ke-4; Cic ke-5;</t>
  </si>
  <si>
    <t>Pembayaran Puja Priyatna kelas TO 18 B untuk Cic ke-5;</t>
  </si>
  <si>
    <t>Pembayaran Lufi Agung Fauzi kelas TO 18 B untuk Cic ke-5;</t>
  </si>
  <si>
    <t>Pembayaran Siti Apiah kelas KA 15 B untuk Cic ke-4;</t>
  </si>
  <si>
    <t>Pembayaran Saepul Aripin kelas TO 18 A untuk Cic ke-4; Cic ke-5;</t>
  </si>
  <si>
    <t>Pembayaran Roni Nugraha kelas AK 1 untuk Pelunasan Cic ke-5; Cic ke-6 (sebagian);</t>
  </si>
  <si>
    <t>Pembayaran Tresna Nur Rachman kelas TO 18 B untuk Cic ke-5;</t>
  </si>
  <si>
    <t>Pembayaran Alma Elya Fauziah kelas BA 12 untuk Pelunasan Cic ke-3;</t>
  </si>
  <si>
    <t>Pembayaran Fikri Fadlurrahman kelas OM 13 A untuk Cic ke-2; Cic ke-3;</t>
  </si>
  <si>
    <t>Pembayaran Muhamad Kamaluddin Dahlan kelas TO 18 B untuk Cic ke-7;</t>
  </si>
  <si>
    <t>Pembayaran Shintia Karina Jauhari kelas OM 13 C untuk Cic ke-5;</t>
  </si>
  <si>
    <t>Pembayaran Dimas Chandra kelas OM 14 B untuk Cic ke-2;</t>
  </si>
  <si>
    <t>Pembayaran Tina Siti Mulyana kelas KA 15 A untuk Cic ke-5;</t>
  </si>
  <si>
    <t>Pembayaran Rino Ardiansyah kelas TO 18 A untuk Cic ke-7;</t>
  </si>
  <si>
    <t>Pembayaran Yosep Husada kelas IK 17 A untuk Pelunasan Cic ke-2; Cic ke-3; Cic ke-4;</t>
  </si>
  <si>
    <t>Pembayaran Eldigiya Suntara kelas TO 17 A untuk Cic ke-5;</t>
  </si>
  <si>
    <t>Pembayaran Riky Solahuddin kelas BA 12 untuk Cic ke-1; Cic ke-2;</t>
  </si>
  <si>
    <t>Pembayaran Ikmal Rahman Saleh kelas BA 12 untuk Cic ke-3;</t>
  </si>
  <si>
    <t>Pembayaran Gilang Munawan kelas TO 18 B untuk Cic ke-6; Cic ke-7;</t>
  </si>
  <si>
    <t>Pembayaran Firda Astiani kelas KA 16 B untuk Pelunasan Registrasi; Cic ke-1;</t>
  </si>
  <si>
    <t>Pembayaran Muhammad Kamaludin A Rigai kelas IK 18 untuk Cic ke-3;</t>
  </si>
  <si>
    <t>Pembayaran Jejen Jaenul Hak kelas IK 17 A untuk Cic ke-5;</t>
  </si>
  <si>
    <t>Pembayaran Husni mubarok kelas TO 18 B untuk Cic ke-5;</t>
  </si>
  <si>
    <t>Pembayaran Muhamad Nizar Nazari kelas OM 13 A untuk Cic ke-4;</t>
  </si>
  <si>
    <t>Pembayaran Dina Alma Meida kelas OM 13 B untuk Cic ke-4;</t>
  </si>
  <si>
    <t>Pembayaran Kiki Ikrimah kelas BA 11 untuk Cic ke-5;</t>
  </si>
  <si>
    <t>Pembayaran Wiranti kelas KA 16 B untuk Cic ke-4; Cic ke-5;</t>
  </si>
  <si>
    <t>Pembayaran Deris Rismawan kelas OM 13 B untuk Cic ke-4;</t>
  </si>
  <si>
    <t>Pembayaran Muhammad Rizal kelas TI18STT untuk Cic ke-5;</t>
  </si>
  <si>
    <t>Pembayaran Intan Zakiah Darojah kelas OM 14 A untuk Cic ke-2; Cic ke-3;</t>
  </si>
  <si>
    <t>Pembayaran Eggie Ferlandi kelas KA 15 B untuk Cic ke-3; Cic ke-4; Cic ke-5;</t>
  </si>
  <si>
    <t>Pembayaran Santy Oktaviani kelas OM 13 B untuk Cic ke-2; Cic ke-3; Cic ke-4;</t>
  </si>
  <si>
    <t>Pembayaran Ihya Nurul Islam kelas BA 12 untuk Cic ke-5 (sebagian);</t>
  </si>
  <si>
    <t>Pembayaran Aditya Prayoga kelas TO 18 B untuk Cic ke-2;</t>
  </si>
  <si>
    <t>Pembayaran Lizsi Susanti kelas MJ 3 untuk Cic ke-4;</t>
  </si>
  <si>
    <t>Pembayaran Risandi Hamdani kelas IK 17 B untuk Cic ke-4; Cic ke-5;</t>
  </si>
  <si>
    <t>Pembayaran Ikbal Yaudar Taupik kelas IK 18 untuk Cic ke-7; Cic ke-8;</t>
  </si>
  <si>
    <t>Pembayaran Putri Rini Novitasari kelas KA 16 A untuk Cic ke-5;</t>
  </si>
  <si>
    <t>Pembayaran Ratna Hidayanti kelas KA 15 B untuk Cic ke-3; Cic ke-4; Cic ke-5;</t>
  </si>
  <si>
    <t>Pembayaran David Ilham Satriana kelas KA 15 B untuk Cic ke-3; Cic ke-4; Cic ke-5;</t>
  </si>
  <si>
    <t>Pembayaran Izmail Adie Kurniadie kelas TO 18 B untuk Cic ke-5 (sebagian);</t>
  </si>
  <si>
    <t>Pembayaran Candra Adi Wiguna kelas TO 18 B untuk Cic ke-4; Cic ke-5;</t>
  </si>
  <si>
    <t>Pembayaran Hamdan kelas OM 14 B untuk Cic ke-4;</t>
  </si>
  <si>
    <t>Pembayaran Nita Ardita Meliani kelas KA 16 B untuk Cic ke-4;</t>
  </si>
  <si>
    <t>Pembayaran Ai Nurkomala Sari kelas OM 14 A untuk Pelunasan Cic ke-4; Cic ke-5 (sebagian);</t>
  </si>
  <si>
    <t>Pembayaran Wildan Arif Pratama kelas TO18STT untuk Cic ke-5;</t>
  </si>
  <si>
    <t>Pembayaran Nina Nuraeni kelas MJ 3 untuk Pelunasan Cic ke-2; Cic ke-3; Cic ke-4 (sebagian);</t>
  </si>
  <si>
    <t>Pembayaran Gina Agnitari kelas MJ 3 untuk Cic ke-3 (sebagian);</t>
  </si>
  <si>
    <t>Pembayaran Ghani Nurnugraha Putra kelas TO 18 A untuk Cic ke-3; Cic ke-4;</t>
  </si>
  <si>
    <t>Pembayaran Fahmi Ahmad Maulana kelas TI STT untuk Cic ke-5; Cic ke-6; Cic ke-7;</t>
  </si>
  <si>
    <t>Pembayaran Indah Siti Munigar kelas OM 14 A untuk Cic ke-5;</t>
  </si>
  <si>
    <t>Pembayaran Elis Nurhayati kelas AK 2 untuk Pelunasan Cic ke-4; Cic ke-5; Cic ke-6 (sebagian);</t>
  </si>
  <si>
    <t>Pembayaran Rijal Nursobah kelas TO 17 B untuk Cic ke-4; Cic ke-5 (sebagian);</t>
  </si>
  <si>
    <t>Pembayaran Robi Febrian kelas TI18STT untuk Cic ke-4;</t>
  </si>
  <si>
    <t>Pembayaran Cecep Mohamad Arif kelas TI18STT untuk Cic ke-3;</t>
  </si>
  <si>
    <t>Pembayaran Ipah Hopipah AS kelas KA 15 B untuk Cic ke-5 (sebagian);</t>
  </si>
  <si>
    <t>Pembayaran Sintia Agustina kelas OM 14 B untuk Pelunasan Cic ke-5; Cic ke-6 (sebagian);</t>
  </si>
  <si>
    <t>Pembayaran Muhammad Yogi kelas TO18STT untuk Pelunasan Cic ke-3; Cic ke-4 (sebagian);</t>
  </si>
  <si>
    <t>Pembayaran Mahfudz Dzul Ikrom kelas TO STT untuk Pelunasan Cic ke-4; Cic ke-5;</t>
  </si>
  <si>
    <t>Pembayaran Kusriyati Yanti kelas BA 11 untuk Cic ke-5;</t>
  </si>
  <si>
    <t>Pembayaran Lulu Budiawansyah kelas TO 18 A untuk Cic ke-5;</t>
  </si>
  <si>
    <t>Pembayaran Danny Maulana Yusuf kelas TO18STT untuk Cic ke-5;</t>
  </si>
  <si>
    <t>Pembayaran Hendi kelas TO18STT untuk Cic ke-3; Cic ke-4; Cic ke-5;</t>
  </si>
  <si>
    <t>Pembayaran Sandi Nurzamzam kelas TO 17 A untuk Cic ke-5;</t>
  </si>
  <si>
    <t>Pembayaran Adam Muhammad Yasin Islami kelas TO 18 B untuk Cic ke-2; Cic ke-3; Cic ke-4;</t>
  </si>
  <si>
    <t>Pembayaran Suci Soraya kelas KA 15 A untuk Cic ke-6;</t>
  </si>
  <si>
    <t>Pembayaran Ari Firmansyah kelas TO 18 B untuk Cic ke-5;</t>
  </si>
  <si>
    <t>Pembayaran Resa Rismala kelas AK18 untuk Cic ke-5;</t>
  </si>
  <si>
    <t>Pembayaran Aulia Ningsih kelas MJ18 untuk Cic ke-5;</t>
  </si>
  <si>
    <t>Pembayaran Napiah kelas MJ 2 untuk Pelunasan Cic ke-5; Cic ke-6; Cic ke-7 (sebagian);</t>
  </si>
  <si>
    <t>Pembayaran Lilis Reji Jaelani kelas AK 1 untuk Pelunasan Cic ke-3; Cic ke-4; Cic ke-5; Cic ke-6 (sebagian);</t>
  </si>
  <si>
    <t>Pembayaran Bayu Bagus Setiawan kelas TO 17 B untuk Pelunasan Cic ke-3; Cic ke-4;</t>
  </si>
  <si>
    <t>Pembayaran Anggi Meilani kelas AK 2 untuk Pelunasan Cic ke-4; Cic ke-5; Cic ke-6; Cic ke-7 (sebagian);</t>
  </si>
  <si>
    <t>Pembayaran Filda Septiani kelas AK 1 untuk Pelunasan Cic ke-5; Cic ke-6; Cic ke-7 (sebagian);</t>
  </si>
  <si>
    <t>Pembayaran Hendry Kristiawan kelas TO 17 B untuk Cic ke-5;</t>
  </si>
  <si>
    <t>Pembayaran Ryan Juniar R kelas TO 17 A untuk Cic ke-3; Cic ke-4; Cic ke-5;</t>
  </si>
  <si>
    <t>Pembayaran Asep Eldi kelas TO 17 A untuk Cic ke-3;</t>
  </si>
  <si>
    <t>Pembayaran Reski Yurike kelas KA 16 B untuk Cic ke-3; Cic ke-4; Cic ke-5;</t>
  </si>
  <si>
    <t>Pembayaran Firman Maulana kelas AK 1 untuk Pelunasan Cic ke-4; Cic ke-5 (sebagian);</t>
  </si>
  <si>
    <t>Pembayaran Erwin kelas AK 2 untuk Pelunasan Cic ke-2; Cic ke-3 (sebagian);</t>
  </si>
  <si>
    <t>Pembayaran Hilmy Restu Fadhilah Ramadhan kelas IK 17 A untuk Pelunasan Registrasi; Cic ke-1 (sebagian);</t>
  </si>
  <si>
    <t>Pembayaran Adi Nugraha kelas AK18 untuk Pelunasan Registrasi; Cic ke-1; Cic ke-2; Cic ke-3 (sebagian);</t>
  </si>
  <si>
    <t>Pembayaran Riki Abdul Rojak kelas TI18STT untuk Cic ke-5;</t>
  </si>
  <si>
    <t>Pembayaran Dede Ridwan kelas TI STT untuk Registrasi;</t>
  </si>
  <si>
    <t>Pembayaran Handi Ramdani kelas TI STT untuk Cic ke-3 (sebagian);</t>
  </si>
  <si>
    <t>Pembayaran Rahmat Mulyana kelas AK 2 untuk Cic ke-5;</t>
  </si>
  <si>
    <t>Pembayaran Adi Tirta kelas AK 2 untuk Pelunasan Cic ke-2; Cic ke-3; Cic ke-4 (sebagian);</t>
  </si>
  <si>
    <t>Pembayaran Gina Sholiha kelas MJ 2 untuk Pelunasan Cic ke-2; Cic ke-3; Cic ke-4; Cic ke-5 (sebagian);</t>
  </si>
  <si>
    <t>Pembayaran Siti Nurbaety kelas MJ 1 untuk Pelunasan Cic ke-5; Cic ke-6; Cic ke-7 (sebagian);</t>
  </si>
  <si>
    <t>Pembayaran Ramya Sri Damayanti kelas MJ 2 untuk Pelunasan Cic ke-4; Cic ke-5 (sebagian);</t>
  </si>
  <si>
    <t>Pembayaran Rizky Maulana H kelas IK 18 untuk Pelunasan Cic ke-1; Cic ke-2 (sebagian);</t>
  </si>
  <si>
    <t>Pembayaran Elgi Ferdiansyah kelas TI STT untuk Pelunasan Pembayaran Cicilan</t>
  </si>
  <si>
    <t>Pembayaran Elgi Ferdiansyah kelas TI STT untuk Registrasi (sebagian);</t>
  </si>
  <si>
    <t>Pembayaran Asep Manarul Hidayah kelas IK 18 untuk Cic ke-4; Cic ke-5 (sebagian);</t>
  </si>
  <si>
    <t>Pembayaran Rita Rahayu kelas MJ 2 untuk Cic ke-5;</t>
  </si>
  <si>
    <t>BTK 49280</t>
  </si>
  <si>
    <t>BTK 49281</t>
  </si>
  <si>
    <t>BTK 49282</t>
  </si>
  <si>
    <t>BTK 49283</t>
  </si>
  <si>
    <t>BTK 49284</t>
  </si>
  <si>
    <t>BTK 49285</t>
  </si>
  <si>
    <t>BTK 49286</t>
  </si>
  <si>
    <t>BTK 49287</t>
  </si>
  <si>
    <t>BTK 49288</t>
  </si>
  <si>
    <t>BTK 49289</t>
  </si>
  <si>
    <t>BTK 49290</t>
  </si>
  <si>
    <t>BTK 49291</t>
  </si>
  <si>
    <t>BTK 49292</t>
  </si>
  <si>
    <t>BTK 49293</t>
  </si>
  <si>
    <t>BTK 49294</t>
  </si>
  <si>
    <t>BTK 49295</t>
  </si>
  <si>
    <t>BTK 49296</t>
  </si>
  <si>
    <t>BTK 49297</t>
  </si>
  <si>
    <t>BTK 49298</t>
  </si>
  <si>
    <t>BTK 49299</t>
  </si>
  <si>
    <t>BTK 49300</t>
  </si>
  <si>
    <t>BTK 49301</t>
  </si>
  <si>
    <t>BTK 49302</t>
  </si>
  <si>
    <t>BTK 49303</t>
  </si>
  <si>
    <t>BTK 49304</t>
  </si>
  <si>
    <t>BTK 49305</t>
  </si>
  <si>
    <t>BTK 49306</t>
  </si>
  <si>
    <t>BTK 49307</t>
  </si>
  <si>
    <t>BTK 49308</t>
  </si>
  <si>
    <t>BTK 49309</t>
  </si>
  <si>
    <t>BTK 49310</t>
  </si>
  <si>
    <t>BTK 49311</t>
  </si>
  <si>
    <t>BTK 49312</t>
  </si>
  <si>
    <t>BTK 49313</t>
  </si>
  <si>
    <t>BTK 49314</t>
  </si>
  <si>
    <t>BTK 49315</t>
  </si>
  <si>
    <t>BTK 49316</t>
  </si>
  <si>
    <t>BTK 49317</t>
  </si>
  <si>
    <t>BTK 49318</t>
  </si>
  <si>
    <t>BTK 49319</t>
  </si>
  <si>
    <t>BTK 49320</t>
  </si>
  <si>
    <t>BTK 49321</t>
  </si>
  <si>
    <t>BTK 49322</t>
  </si>
  <si>
    <t>BTK 49323</t>
  </si>
  <si>
    <t>BTK 49324</t>
  </si>
  <si>
    <t>BTK 49325</t>
  </si>
  <si>
    <t>BTK 49326</t>
  </si>
  <si>
    <t>BTK 49327</t>
  </si>
  <si>
    <t>BTK 49328</t>
  </si>
  <si>
    <t>BTK 49329</t>
  </si>
  <si>
    <t>BTK 49330</t>
  </si>
  <si>
    <t>BTK 49331</t>
  </si>
  <si>
    <t>BTK 49332</t>
  </si>
  <si>
    <t>BTK 49333</t>
  </si>
  <si>
    <t>BTK 49334</t>
  </si>
  <si>
    <t>BTK 49335</t>
  </si>
  <si>
    <t>BTK 49336</t>
  </si>
  <si>
    <t>BTK 49337</t>
  </si>
  <si>
    <t>BTK 49338</t>
  </si>
  <si>
    <t>BTK 49339</t>
  </si>
  <si>
    <t>BTK 49340</t>
  </si>
  <si>
    <t>BTK 49341</t>
  </si>
  <si>
    <t>BTK 49342</t>
  </si>
  <si>
    <t>BTK 49343</t>
  </si>
  <si>
    <t>BTK 49344</t>
  </si>
  <si>
    <t>BTK 49345</t>
  </si>
  <si>
    <t>BTK 49346</t>
  </si>
  <si>
    <t>BTK 49347</t>
  </si>
  <si>
    <t>BTK 49348</t>
  </si>
  <si>
    <t>BTK 49349</t>
  </si>
  <si>
    <t>BTK 49350</t>
  </si>
  <si>
    <t>BTK 49351</t>
  </si>
  <si>
    <t>BTK 49352</t>
  </si>
  <si>
    <t>BTK 49353</t>
  </si>
  <si>
    <t>BTK 49354</t>
  </si>
  <si>
    <t>BTK 49355</t>
  </si>
  <si>
    <t>BTK 49356</t>
  </si>
  <si>
    <t>BTK 49357</t>
  </si>
  <si>
    <t>BTK 49358</t>
  </si>
  <si>
    <t>BTK 49359</t>
  </si>
  <si>
    <t>BTK 49360</t>
  </si>
  <si>
    <t>BTK 49361</t>
  </si>
  <si>
    <t>BTK 49362</t>
  </si>
  <si>
    <t>BTK 49363</t>
  </si>
  <si>
    <t>BTK 49364</t>
  </si>
  <si>
    <t>BTK 49365</t>
  </si>
  <si>
    <t>BTK 49366</t>
  </si>
  <si>
    <t>BTK 49367</t>
  </si>
  <si>
    <t>BTK 49368</t>
  </si>
  <si>
    <t>BTK 49369</t>
  </si>
  <si>
    <t>BTK 49370</t>
  </si>
  <si>
    <t>BTK 49371</t>
  </si>
  <si>
    <t>BTK 49372</t>
  </si>
  <si>
    <t>BTK 49373</t>
  </si>
  <si>
    <t>BTK 49374</t>
  </si>
  <si>
    <t>BTK 49375</t>
  </si>
  <si>
    <t>BTK 49376</t>
  </si>
  <si>
    <t>BTK 49377</t>
  </si>
  <si>
    <t>BTK 49378</t>
  </si>
  <si>
    <t>BTK 49379</t>
  </si>
  <si>
    <t>BTK 49380</t>
  </si>
  <si>
    <t>BTK 49381</t>
  </si>
  <si>
    <t>BTK 49382</t>
  </si>
  <si>
    <t>BTK 49383</t>
  </si>
  <si>
    <t>BTK 49384</t>
  </si>
  <si>
    <t>BTK 49385</t>
  </si>
  <si>
    <t>BTK 49386</t>
  </si>
  <si>
    <t>BTK 49387</t>
  </si>
  <si>
    <t>BTK 49388</t>
  </si>
  <si>
    <t>BTK 49389</t>
  </si>
  <si>
    <t>BTK 49390</t>
  </si>
  <si>
    <t>BTK 49391</t>
  </si>
  <si>
    <t>BTK 49392</t>
  </si>
  <si>
    <t>BTK 49393</t>
  </si>
  <si>
    <t>BTK 49394</t>
  </si>
  <si>
    <t>BTK 49395</t>
  </si>
  <si>
    <t>BTK 49396</t>
  </si>
  <si>
    <t>BTK 49397</t>
  </si>
  <si>
    <t>BTK 49398</t>
  </si>
  <si>
    <t>BTK 49399</t>
  </si>
  <si>
    <t>BTK 49400</t>
  </si>
  <si>
    <t>BTK 49401</t>
  </si>
  <si>
    <t>BTK 49402</t>
  </si>
  <si>
    <t>BTK 49403</t>
  </si>
  <si>
    <t>BTK 49404</t>
  </si>
  <si>
    <t>BTK 49405</t>
  </si>
  <si>
    <t>BTK 49406</t>
  </si>
  <si>
    <t>BTK 49407</t>
  </si>
  <si>
    <t>BTK 49408</t>
  </si>
  <si>
    <t>BTK 49409</t>
  </si>
  <si>
    <t>BTK 49410</t>
  </si>
  <si>
    <t>BTK 49411</t>
  </si>
  <si>
    <t>BTK 49412</t>
  </si>
  <si>
    <t>BTK 49413</t>
  </si>
  <si>
    <t>BTK 49414</t>
  </si>
  <si>
    <t>BTK 49415</t>
  </si>
  <si>
    <t>BTK 49416</t>
  </si>
  <si>
    <t>BTK 49417</t>
  </si>
  <si>
    <t>BTK 49418</t>
  </si>
  <si>
    <t>BTK 49419</t>
  </si>
  <si>
    <t>BTK 49420</t>
  </si>
  <si>
    <t>BTK 49421</t>
  </si>
  <si>
    <t>BTK 49422</t>
  </si>
  <si>
    <t>BTK 49423</t>
  </si>
  <si>
    <t>BTK 49424</t>
  </si>
  <si>
    <t>BTK 49425</t>
  </si>
  <si>
    <t>BTK 49426</t>
  </si>
  <si>
    <t>BTK 49427</t>
  </si>
  <si>
    <t>BTK 49428</t>
  </si>
  <si>
    <t>BTK 49429</t>
  </si>
  <si>
    <t>BTK 49430</t>
  </si>
  <si>
    <t>BTK 49431</t>
  </si>
  <si>
    <t>BTK 49432</t>
  </si>
  <si>
    <t>BTK 49433</t>
  </si>
  <si>
    <t>BTK 49434</t>
  </si>
  <si>
    <t>BTK 49435</t>
  </si>
  <si>
    <t>BTK 49436</t>
  </si>
  <si>
    <t>BTK 49437</t>
  </si>
  <si>
    <t>BTK 49438</t>
  </si>
  <si>
    <t>BTK 49439</t>
  </si>
  <si>
    <t>BTK 49440</t>
  </si>
  <si>
    <t>BTK 49441</t>
  </si>
  <si>
    <t>BTK 49442</t>
  </si>
  <si>
    <t>BTK 49443</t>
  </si>
  <si>
    <t>BTK 49444</t>
  </si>
  <si>
    <t>BTK 49450</t>
  </si>
  <si>
    <t>BTK 49451</t>
  </si>
  <si>
    <t>BTK 49452</t>
  </si>
  <si>
    <t>BTK 49453</t>
  </si>
  <si>
    <t>BTK 49454</t>
  </si>
  <si>
    <t>BTK 49455</t>
  </si>
  <si>
    <t>BTK 49456</t>
  </si>
  <si>
    <t>BTK 49457</t>
  </si>
  <si>
    <t>BTK 49458</t>
  </si>
  <si>
    <t>BTK 49459</t>
  </si>
  <si>
    <t>BTK 49460</t>
  </si>
  <si>
    <t>BTK 49461</t>
  </si>
  <si>
    <t>BTK 49462</t>
  </si>
  <si>
    <t>BTK 49463</t>
  </si>
  <si>
    <t>BTK 49464</t>
  </si>
  <si>
    <t>BTK 49465</t>
  </si>
  <si>
    <t>BTK 49466</t>
  </si>
  <si>
    <t>BTK 49467</t>
  </si>
  <si>
    <t>BTK 49468</t>
  </si>
  <si>
    <t>BTK 49469</t>
  </si>
  <si>
    <t>BTK 49470</t>
  </si>
  <si>
    <t>BTK 49471</t>
  </si>
  <si>
    <t>BTK 49472</t>
  </si>
  <si>
    <t>BTK 49473</t>
  </si>
  <si>
    <t>BTK 49474</t>
  </si>
  <si>
    <t>BTK 49475</t>
  </si>
  <si>
    <t>BTK 49476</t>
  </si>
  <si>
    <t>BTK 49477</t>
  </si>
  <si>
    <t>BTK 49478</t>
  </si>
  <si>
    <t>BTK 49479</t>
  </si>
  <si>
    <t>BTK 49480</t>
  </si>
  <si>
    <t>BTK 49481</t>
  </si>
  <si>
    <t>BTK 49482</t>
  </si>
  <si>
    <t>BTK 49483</t>
  </si>
  <si>
    <t>Pembayaran Iman Nuryadin kelas IK 17 A untuk Pelunasan Pembayaran Cicilan</t>
  </si>
  <si>
    <t>Pembayaran Siti Nurbaeti kelas KA 15 A untuk Cic ke-5;</t>
  </si>
  <si>
    <t>Pembayaran Rangga Armanda kelas OM 14 B untuk Cic ke-6;</t>
  </si>
  <si>
    <t>Pembayaran Trisela Febriani kelas OM 14 A untuk Cic ke-5;</t>
  </si>
  <si>
    <t>Pembayaran Ichsan Nugraha kelas BA 12 untuk Cic ke-2; Cic ke-3;</t>
  </si>
  <si>
    <t>Pembayaran Andy Arya Putra kelas BA 12 untuk Cic ke-5;</t>
  </si>
  <si>
    <t>Pembayaran Asri Ainur Rojabiah kelas BA 12 untuk Cic ke-2; Cic ke-3;</t>
  </si>
  <si>
    <t>Pembayaran Indri Sherliana kelas OM 13 B untuk Pelunasan Cic ke-3; Cic ke-4; Cic ke-5;</t>
  </si>
  <si>
    <t>Pembayaran Ade Eqi Nurzaqi kelas KA 15 A untuk Cic ke-4; Cic ke-5 (sebagian);</t>
  </si>
  <si>
    <t>Pembayaran Sena Rizky kelas BA 11 untuk Pelunasan Registrasi;</t>
  </si>
  <si>
    <t>Pembayaran Ali Abdul Aziz kelas OM 14 A untuk Cic ke-7;</t>
  </si>
  <si>
    <t>Pembayaran Risma Wulandari kelas BA 11 untuk Cic ke-2; Cic ke-3; Cic ke-4 (sebagian);</t>
  </si>
  <si>
    <t>Pembayaran Muhamad Nizar Nazari kelas OM 13 A untuk Cic ke-5;</t>
  </si>
  <si>
    <t>Pembayaran Labuda Alawiyah kelas KA 16 A untuk Cic ke-4;</t>
  </si>
  <si>
    <t>Pembayaran Firda Firdaus kelas TO 17 B untuk Cic ke-4;</t>
  </si>
  <si>
    <t>Pembayaran Omah Muharomah kelas KA 16 A untuk Pelunasan Cic ke-5;</t>
  </si>
  <si>
    <t>Pembayaran Aisyah Risma Juliani kelas OM 13 A untuk Cic ke-4; Cic ke-5;</t>
  </si>
  <si>
    <t>Pembayaran Elsa Nadyya Salsabila kelas OM 13 A untuk Cic ke-2; Cic ke-3; Cic ke-4;</t>
  </si>
  <si>
    <t>Pembayaran Anisa Rahmansyah kelas OM 13 A untuk Cic ke-2; Cic ke-3;</t>
  </si>
  <si>
    <t>Pembayaran Angel Monica Nugraha kelas OM 13 A untuk Cic ke-2; Cic ke-3;</t>
  </si>
  <si>
    <t>Pembayaran Irna Kurniasih kelas BA 11 untuk Cic ke-5;</t>
  </si>
  <si>
    <t>Pembayaran Opi Oprianti kelas BA 11 untuk Cic ke-5;</t>
  </si>
  <si>
    <t>Pembayaran Febi Ismail Solehudin kelas OM 13 C untuk Cic ke-3; Cic ke-4; Cic ke-5; Cic ke-6 (sebagian);</t>
  </si>
  <si>
    <t>Pembayaran Sri Wahyuni kelas KA 16 B untuk Cic ke-5;</t>
  </si>
  <si>
    <t>Pembayaran Elis Setiani kelas KA 16 B untuk Cic ke-4;</t>
  </si>
  <si>
    <t>Pembayaran Lina Herlina kelas BA 11 untuk Pelunasan Cic ke-5; Cic ke-6 (sebagian);</t>
  </si>
  <si>
    <t>Pembayaran Acep Ridwan Fauzi kelas IK 17 B untuk Cic ke-4;</t>
  </si>
  <si>
    <t>Pembayaran Azis Ginanjar kelas OM 13 B untuk Pelunasan Cic ke-1; Cic ke-2 (sebagian);</t>
  </si>
  <si>
    <t>Pembayaran Dega Saputra kelas TO 18 B untuk Cic ke-3; Cic ke-4; Cic ke-5 (sebagian);</t>
  </si>
  <si>
    <t>Pembayaran Arif Rahman Alfirdaus kelas IK 17 B untuk Cic ke-4; Cic ke-5;</t>
  </si>
  <si>
    <t>Pembayaran Yara Nurjarina kelas OM 13 A untuk Cic ke-5;</t>
  </si>
  <si>
    <t>Pembayaran Aditia Anggara kelas OM 13 B untuk Cic ke-3; Cic ke-4; Cic ke-5;</t>
  </si>
  <si>
    <t>Pembayaran Maya Sumiati kelas KA 15 B untuk Cic ke-5;</t>
  </si>
  <si>
    <t>Pembayaran Rinaldi Fathurrizqi kelas KA 15 B untuk Cic ke-5;</t>
  </si>
  <si>
    <t>Pembayaran Iman Nuryadin kelas IK 17 A untuk Registrasi;</t>
  </si>
  <si>
    <t>Pembayaran Muhammad Rifky kelas IK 18 untuk Cic ke-3;</t>
  </si>
  <si>
    <t>Pembayaran Siti Rohmah kelas KA 15 B untuk Cic ke-5;</t>
  </si>
  <si>
    <t>Pembayaran Maisa Fatin A kelas KA 15 B untuk Pelunasan Registrasi; Cic ke-1; Cic ke-2;</t>
  </si>
  <si>
    <t>Pembayaran Ria Rahmawati kelas OM 13 C untuk Pelunasan Cic ke-5; Cic ke-6 (sebagian);</t>
  </si>
  <si>
    <t>Pembayaran Fathia Anzala kelas OM 13 C untuk Pelunasan Cic ke-5; Cic ke-6;</t>
  </si>
  <si>
    <t>Pembayaran Rizky Maulana H kelas IK 18 untuk Pelunasan Cic ke-2; Cic ke-3;</t>
  </si>
  <si>
    <t>Pembayaran Inggit Anggita kelas KA 15 A untuk Cic ke-1;</t>
  </si>
  <si>
    <t>Pembayaran ARI AGUS ADIPUTRA kelas OM 13 A untuk Pelunasan Cic ke-3; Cic ke-4; Cic ke-5;</t>
  </si>
  <si>
    <t>Pembayaran Acef Ibnu Azis kelas IK 17 A untuk Pelunasan Cic ke-5; Cic ke-6 (sebagian);</t>
  </si>
  <si>
    <t>Pembayaran Trisno Adi Djaya kelas TO 17 B untuk Cic ke-4;</t>
  </si>
  <si>
    <t>Pembayaran Neng Sri Rahmawati kelas BA 11 untuk Cic ke-3; Cic ke-4;</t>
  </si>
  <si>
    <t>Pembayaran Eriza Loren Noer Fauziah kelas IK 18 untuk Pelunasan Cic ke-7; Cic ke-8 (sebagian);</t>
  </si>
  <si>
    <t>Pembayaran Afif Miftahul Fauz kelas OM 13 C untuk Cic ke-2;</t>
  </si>
  <si>
    <t>Pembayaran Yunita Galda Tanti kelas IK 17 A untuk Cic ke-4 (sebagian);</t>
  </si>
  <si>
    <t>Pembayaran Ryan Awaludin kelas IK 17 A untuk Cic ke-5;</t>
  </si>
  <si>
    <t>Pembayaran Ikhsan Mukhlis Alfian Suryana kelas IK 18 untuk Cic ke-5;</t>
  </si>
  <si>
    <t>Pembayaran Akmal Syarip kelas IK 17 A untuk Cic ke-5;</t>
  </si>
  <si>
    <t>Pembayaran Astifa Raisa Sudrajat kelas TO 18 A untuk Pelunasan Cic ke-3; Cic ke-4; Cic ke-5 (sebagian);</t>
  </si>
  <si>
    <t>Pembayaran Maya Nurafifah kelas OM 14 A untuk Cic ke-5;</t>
  </si>
  <si>
    <t>Pembayaran Muhammad Arief Darusman kelas OM 14 A untuk Cic ke-3;</t>
  </si>
  <si>
    <t>Pembayaran Dega Saputra kelas TO 18 B untuk Pelunasan Cic ke-5;</t>
  </si>
  <si>
    <t>Pembayaran Sigit Permana kelas TO 18 B untuk Cic ke-5;</t>
  </si>
  <si>
    <t>Pembayaran MuhammadTaufik Muhaimin kelas TO 18 B untuk Cic ke-4;</t>
  </si>
  <si>
    <t>Pembayaran Agus Riyanto kelas IK 17 B untuk Cic ke-5;</t>
  </si>
  <si>
    <t>Pembayaran Sena Rizky kelas BA 11 untuk Cic ke-1;</t>
  </si>
  <si>
    <t>Pembayaran Angel Monica Nugraha kelas OM 13 A untuk Cic ke-4; Cic ke-5;</t>
  </si>
  <si>
    <t>Pembayaran Alisya Putriarizqiani kelas KA 16 A untuk Cic ke-3;</t>
  </si>
  <si>
    <t>Pembayaran Asep Eldi kelas TO 17 A untuk Cic ke-4;</t>
  </si>
  <si>
    <t>Pembayaran Firda Astiani kelas KA 16 B untuk Cic ke-2;</t>
  </si>
  <si>
    <t>Pembayaran Priza Handika Agustin kelas MJ 2 untuk Cic ke-3; Cic ke-4; Cic ke-5 (sebagian);</t>
  </si>
  <si>
    <t>BKK 27252</t>
  </si>
  <si>
    <t>BKK 27253</t>
  </si>
  <si>
    <t>BKK 27254</t>
  </si>
  <si>
    <t>BKK 27255</t>
  </si>
  <si>
    <t xml:space="preserve">mgm bk smk spa, Muh Spa,. SMKN1 Ciamis, Presentasi Sekolah </t>
  </si>
  <si>
    <t xml:space="preserve">Markting </t>
  </si>
  <si>
    <t xml:space="preserve">FC Surat Kelas kerjasama, BBM TO, BBM Gunting rumput </t>
  </si>
  <si>
    <t xml:space="preserve">Pin gantungan, Sumbangan maulid nabi, pulsa Kouta </t>
  </si>
  <si>
    <t>BKK 27256</t>
  </si>
  <si>
    <t xml:space="preserve">Ujikom LSK, FC Pengajuan Proposal PKK, Pulsa BM, Snack Ruangan BM </t>
  </si>
  <si>
    <t>BTK 49445</t>
  </si>
  <si>
    <t>BTK 49446</t>
  </si>
  <si>
    <t>BTK 49447</t>
  </si>
  <si>
    <t>BTK 49448</t>
  </si>
  <si>
    <t>BTK 49449</t>
  </si>
  <si>
    <t>Pembayaran Dimas Chandra kelas OM 14 B untuk Cic ke-3;</t>
  </si>
  <si>
    <t>Pembayaran Prasetyo Dwi Nugroho kelas MJ 3 untuk Pelunasan Cic ke-3; Cic ke-4 (sebagian);</t>
  </si>
  <si>
    <t>Pembayaran Dudu Durahman kelas TO STT untuk Pelunasan Cic ke-3; Cic ke-4; Cic ke-5 (sebagian);</t>
  </si>
  <si>
    <t>Pembayaran Ryan Ramdhani kelas TI18STT untuk Cic ke-5;</t>
  </si>
  <si>
    <t>Pembayaran Sendi kelas KA 17 untuk Registrasi;</t>
  </si>
  <si>
    <t>Pembayaran Fakhri S Ahmad kelas TO 18 A untuk Cic ke-1 (sebagian);</t>
  </si>
  <si>
    <t>Pembayaran Ipah Hopipah AS kelas KA 15 B untuk Pelunasan Cic ke-5;</t>
  </si>
  <si>
    <t>Pembayaran Acep Yadi Rahmatillah kelas TO18STT untuk Pelunasan Cic ke-4; Cic ke-5 (sebagian);</t>
  </si>
  <si>
    <t>Pembayaran Bagas Prama Ananta kelas TO 18 B untuk Cic ke-6;</t>
  </si>
  <si>
    <t>Pembayaran MuhammadTaufik Muhaimin kelas TO 18 B untuk Cic ke-5;</t>
  </si>
  <si>
    <t>Pembayaran Restu Maulida Septiani kelas KA 16 B untuk Cic ke-5; Cic ke-6;</t>
  </si>
  <si>
    <t>Pembayaran Retna Aisyah Septiani kelas MJ 3 untuk Cic ke-4; Cic ke-5;</t>
  </si>
  <si>
    <t>Pembayaran Dissa Fajar Ramdhani kelas TO 18 B untuk Cic ke-3;</t>
  </si>
  <si>
    <t>Pembayaran Dwiki Anggara kelas OM 13 C untuk Cic ke-5;</t>
  </si>
  <si>
    <t>Pembayaran Chandra Mawardi kelas MJ 3 untuk Cic ke-4;</t>
  </si>
  <si>
    <t>Pembayaran Doni kelas TO 19 untuk Registrasi;</t>
  </si>
  <si>
    <t>Pembayaran Nanda Renisa kelas BA 13 untuk Registrasi;</t>
  </si>
  <si>
    <t>Pembayaran Dede Danial A H kelas IK 19 untuk Registrasi;</t>
  </si>
  <si>
    <t>Pembayaran Ismy Nurul Wildani kelas KA 17 untuk Registrasi;</t>
  </si>
  <si>
    <t>Pembayaran Tina Meilani Nurazijah kelas BA 13 untuk Registrasi (sebagian);</t>
  </si>
  <si>
    <t>Pembayaran Mela Rohmaniyati kelas OM 14 B untuk Cic ke-6;</t>
  </si>
  <si>
    <t>Pembayaran Desi Nopitasari kelas MJ18 untuk Cic ke-5;</t>
  </si>
  <si>
    <t>Pembayaran Pheni Thesiana kelas OM 15 untuk Registrasi (sebagian);</t>
  </si>
  <si>
    <t>Pembayaran Nelis Sela Novita kelas MJ18 untuk Pelunasan Cic ke-5; Cic ke-6; Cic ke-7 (sebagian);</t>
  </si>
  <si>
    <t>Pembayaran Sri Muliyanti kelas MJ18 untuk Pelunasan Cic ke-4; Cic ke-5; Cic ke-6 (sebagian);</t>
  </si>
  <si>
    <t>Pembayaran Farisha Nurrizki Fathonah kelas AK18 untuk Cic ke-5;</t>
  </si>
  <si>
    <t>Pembayaran Age Permana kelas AK18 untuk Cic ke-5;</t>
  </si>
  <si>
    <t>Pembayaran Fahran Maulana Julvika kelas TO18STT untuk Cic ke-4; Cic ke-5; Cic ke-6;</t>
  </si>
  <si>
    <t>Pembayaran Rida Aprilia Rahmawati kelas OM 15 untuk Registrasi;</t>
  </si>
  <si>
    <t>Pembayaran Cecep Mohamad Arif kelas TI18STT untuk Cic ke-4;</t>
  </si>
  <si>
    <t>Pembayaran Aditia Lukmanul Hakim kelas BA 11 untuk Pelunasan Cic ke-6; Cic ke-7; Cic ke-8;</t>
  </si>
  <si>
    <t>Pembayaran Mahzura Febrina kelas MJ 3 untuk Pelunasan Pembayaran Cicilan</t>
  </si>
  <si>
    <t>Pembayaran Dirgan Alfian K kelas IK 17 B untuk Pelunasan Registrasi; Cic ke-1; Cic ke-2; Cic ke-3;</t>
  </si>
  <si>
    <t>Pembayaran Radhi Jalaludin Nadzir kelas MJ18 untuk Cic ke-5;</t>
  </si>
  <si>
    <t>BTK 49484</t>
  </si>
  <si>
    <t>BTK 49485</t>
  </si>
  <si>
    <t>BTK 49486</t>
  </si>
  <si>
    <t>BTK 49487</t>
  </si>
  <si>
    <t>BTK 49488</t>
  </si>
  <si>
    <t>BTK 49489</t>
  </si>
  <si>
    <t>BTK 49490</t>
  </si>
  <si>
    <t>BTK 49491</t>
  </si>
  <si>
    <t>BTK 49492</t>
  </si>
  <si>
    <t>BTK 49493</t>
  </si>
  <si>
    <t>BTK 49494</t>
  </si>
  <si>
    <t>BTK 49495</t>
  </si>
  <si>
    <t>BTK 49496</t>
  </si>
  <si>
    <t>BTK 49497</t>
  </si>
  <si>
    <t>BTK 49503</t>
  </si>
  <si>
    <t>Pembayaran Iwan Kurniawan kelas MJ18 untuk Pelunasan Cic ke-2; Cic ke-3;</t>
  </si>
  <si>
    <t>Pembayaran Titim Nurfatimah kelas MJ 2 untuk Pelunasan Cic ke-4; Cic ke-5 (sebagian);</t>
  </si>
  <si>
    <t>Pembayaran Agung Tri Prasetyo kelas AK 2 untuk Cic ke-3;</t>
  </si>
  <si>
    <t>Pembayaran Feni Sutiawati kelas MJ18 untuk Cic ke-5;</t>
  </si>
  <si>
    <t>Pembayaran Sinta Ramdayani kelas IK 19 untuk Registrasi;</t>
  </si>
  <si>
    <t>Pembayaran Nisrina Alniyah N kelas AK 2 untuk Cic ke-5; Cic ke-6 (sebagian);</t>
  </si>
  <si>
    <t>Pembayaran Muhammad Nur Mauludin kelas MJ 3 untuk Pelunasan Cic ke-5; Cic ke-6 (sebagian);</t>
  </si>
  <si>
    <t>Pembayaran Suci Siti Noviani kelas OM 15 untuk Registrasi (sebagian);</t>
  </si>
  <si>
    <t>Pembayaran Sopi Maspupah kelas MJ 2 untuk Cic ke-4;</t>
  </si>
  <si>
    <t>Pembayaran Dede Suhayati kelas AK 1 untuk Pelunasan Pembayaran Cicilan</t>
  </si>
  <si>
    <t>Pembayaran Yani Yuliyani kelas AK 1 untuk Cic ke-5;</t>
  </si>
  <si>
    <t>Pembayaran Anwar Ilham Mutaqin kelas AK 1 untuk Cic ke-5;</t>
  </si>
  <si>
    <t>Pembayaran Azka Azkia kelas AK18 untuk Cic ke-3; Cic ke-4; Cic ke-5;</t>
  </si>
  <si>
    <t>Pembayaran Bella Prilia Hania kelas MJ18 untuk Pelunasan Cic ke-3; Cic ke-4; Cic ke-5 (sebagian);</t>
  </si>
  <si>
    <t>Pembayaran Ropi Rahayuni kelas MJ18 untuk Cic ke-5;</t>
  </si>
  <si>
    <t>Telah terima dari Mahzura untuk Denda Kehilangan Kartu</t>
  </si>
  <si>
    <t xml:space="preserve">Nita Karina, Cicilan By Pendidikan Tk 4 Manajemen </t>
  </si>
  <si>
    <t>BKK 27257</t>
  </si>
  <si>
    <t>BKK 27258</t>
  </si>
  <si>
    <t xml:space="preserve">Tunjangan Daber, UM 9-15 Nop, Pulsa Ho, Service raket, service AC mobil, By Tilang </t>
  </si>
  <si>
    <t>MGM BK SMAN 1 Ciawi, SMKN Rjp. YPC SPA, Kadipaten, Ashofa</t>
  </si>
  <si>
    <t>Pembayaran Rysad Hendra Priasa kelas TO 17 B untuk Cic  ke-5;</t>
  </si>
  <si>
    <t>Pembayaran Widayanti kelas AK 2 untuk ;  Cic ke-8; Cic ke-9;</t>
  </si>
  <si>
    <t>Pembayaran Rani Rahmawati kelas KA 16 B untuk Pelunasan  Cic ke-9; Cic ke-10 (sebagian);</t>
  </si>
  <si>
    <t>Pembayaran Nasrul Muhammad Latif kelas TO 17 B untuk Cic ; Cic ke-5;</t>
  </si>
  <si>
    <t>BKK 27259</t>
  </si>
  <si>
    <t xml:space="preserve">Tes kerja PT TUA. Jkt, Futsal Alumni </t>
  </si>
  <si>
    <t>DM Dan FC Tools CNP</t>
  </si>
  <si>
    <t>BKK 27260</t>
  </si>
  <si>
    <t>BKK 27261</t>
  </si>
  <si>
    <t xml:space="preserve">Listrik Markas, menjamu ustad, hunting, um itikaf </t>
  </si>
  <si>
    <t>BTK 49498</t>
  </si>
  <si>
    <t>BTK 49499</t>
  </si>
  <si>
    <t>BTK 49500</t>
  </si>
  <si>
    <t>BTK 49501</t>
  </si>
  <si>
    <t>BTK 49502</t>
  </si>
  <si>
    <t>Pembayaran Aldi Fitriadi kelas TI STT untuk Cic ke-2; Cic ke-3;</t>
  </si>
  <si>
    <t>Pembayaran Mochamad Taopik kelas MJ18 untuk Cic ke-3;</t>
  </si>
  <si>
    <t>Pembayaran Ayu Siti Wahyuni kelas KA 17 untuk Registrasi (sebagian);</t>
  </si>
  <si>
    <t xml:space="preserve">BPRSA, Tunjangan perum dan daber, takziah mertua bu eva, pengembalian by pendikan an ALAN Ik junior, Proposal LCC </t>
  </si>
  <si>
    <t>BTK 49504</t>
  </si>
  <si>
    <t>BTK 49505</t>
  </si>
  <si>
    <t>BTK 49506</t>
  </si>
  <si>
    <t>BTK 49507</t>
  </si>
  <si>
    <t>BTK 49508</t>
  </si>
  <si>
    <t>BTK 49509</t>
  </si>
  <si>
    <t>BTK 49510</t>
  </si>
  <si>
    <t>BTK 49511</t>
  </si>
  <si>
    <t>Pembayaran Kiki Muzaqi Al Maraghi kelas MJ 2 untuk Pelunasan Cic ke-5; Cic ke-6; Cic ke-7; Cic ke-8 (sebagian);</t>
  </si>
  <si>
    <t>Pembayaran Riyan Hidayatulloh Munir kelas MJ 3 untuk Cic ke-5;</t>
  </si>
  <si>
    <t>Pembayaran Dhiya Siti Saodah kelas OM 13 A untuk Cic ke-5;</t>
  </si>
  <si>
    <t>Pembayaran Ari Firmansyah kelas IK 19 untuk Registrasi;</t>
  </si>
  <si>
    <t>Pembayaran Yosep Saepulloh kelas OM 15 untuk Pelunasan Pembayaran Cicilan</t>
  </si>
  <si>
    <t>Pembayaran Sendi Muhamad Ramdan Kaelani kelas TO STT untuk Cic ke-5;</t>
  </si>
  <si>
    <t>Pembayaran Hana DEvi Triana kelas BA 13 untuk Registrasi (sebagian);</t>
  </si>
  <si>
    <t xml:space="preserve">Pengembalian uang kado </t>
  </si>
  <si>
    <t>Pengembalian dari jiwasraya</t>
  </si>
  <si>
    <t>BKK 27262</t>
  </si>
  <si>
    <t>BKK 27263</t>
  </si>
  <si>
    <t>BKK 27264</t>
  </si>
  <si>
    <t xml:space="preserve">Hadiah Yovi, By sidang dan Wisuda , Pelunasan by ujikom , alokasi sisa PKK, Pulsa Ho dan BM </t>
  </si>
  <si>
    <t xml:space="preserve">MGM BK SMK MP, MB, MJPS 2, SMKN 2 Ciamis, Presentasi sekolah, Pulsa teleseling </t>
  </si>
  <si>
    <t>Indri</t>
  </si>
  <si>
    <t xml:space="preserve">Uang makan Pelatohan ujikom, Buku bulanan perpus, galon, olahraga wafa, kirim legalisir </t>
  </si>
  <si>
    <t>BKK 27265</t>
  </si>
  <si>
    <t>BKK 27266</t>
  </si>
  <si>
    <t>BKK 27267</t>
  </si>
  <si>
    <t xml:space="preserve">Honor dosen, Gaji Karyawan. UM, SPPD Pa Aep, Pa Yahya, BM , Kado Pernikahan anak mayasari group </t>
  </si>
  <si>
    <t xml:space="preserve">Pemeliharaan gedung, koran, Futsal Karyawan, snack UAS Kelas kerjasama </t>
  </si>
  <si>
    <t>MGM BK SMAN 3,5,6,7,8 Tsm, SMKN 1 Tsm, Sponshorship SMA Manonjaya, MGM Mahasiswa</t>
  </si>
  <si>
    <t>BTK 49512</t>
  </si>
  <si>
    <t>BTK 49513</t>
  </si>
  <si>
    <t>BTK 49514</t>
  </si>
  <si>
    <t>Pembayaran Lizsi Susanti kelas MJ 3 untuk Cic ke-5;</t>
  </si>
  <si>
    <t>Pembayaran Aam Nursyamsiah kelas AK 2 untuk Pelunasan Cic ke-5;</t>
  </si>
  <si>
    <t>Pembayaran Adang Tijani kelas TO STT untuk Pelunasan Cic ke-5; Cic ke-6 (sebagian);</t>
  </si>
  <si>
    <t xml:space="preserve">Sisa Fee Organisasi dan Marketing </t>
  </si>
  <si>
    <t>BKK 27268</t>
  </si>
  <si>
    <t>Tasikmalaya, 28 November 2018</t>
  </si>
  <si>
    <t>BTK 49515</t>
  </si>
  <si>
    <t>BTK 49516</t>
  </si>
  <si>
    <t>BTK 49517</t>
  </si>
  <si>
    <t>BTK 49518</t>
  </si>
  <si>
    <t>BTK 49519</t>
  </si>
  <si>
    <t>BTK 49520</t>
  </si>
  <si>
    <t>BTK 49521</t>
  </si>
  <si>
    <t>BTK 49522</t>
  </si>
  <si>
    <t>BTK 49523</t>
  </si>
  <si>
    <t>BTK 49524</t>
  </si>
  <si>
    <t>BTK 49525</t>
  </si>
  <si>
    <t>BTK 49526</t>
  </si>
  <si>
    <t>BTK 49527</t>
  </si>
  <si>
    <t>BTK 49528</t>
  </si>
  <si>
    <t>BTK 49529</t>
  </si>
  <si>
    <t>BTK 49530</t>
  </si>
  <si>
    <t>BTK 49531</t>
  </si>
  <si>
    <t>BTK 49532</t>
  </si>
  <si>
    <t>BTK 49533</t>
  </si>
  <si>
    <t>BTK 49534</t>
  </si>
  <si>
    <t>BTK 49535</t>
  </si>
  <si>
    <t>BTK 49536</t>
  </si>
  <si>
    <t>BTK 49537</t>
  </si>
  <si>
    <t>BTK 49538</t>
  </si>
  <si>
    <t>BTK 49539</t>
  </si>
  <si>
    <t>BTK 49540</t>
  </si>
  <si>
    <t>BTK 49541</t>
  </si>
  <si>
    <t>BTK 49542</t>
  </si>
  <si>
    <t>BTK 49543</t>
  </si>
  <si>
    <t>BTK 49544</t>
  </si>
  <si>
    <t>BTK 49545</t>
  </si>
  <si>
    <t>BTK 49546</t>
  </si>
  <si>
    <t>BTK 49547</t>
  </si>
  <si>
    <t>BTK 49548</t>
  </si>
  <si>
    <t>BTK 49549</t>
  </si>
  <si>
    <t>BTK 49550</t>
  </si>
  <si>
    <t>BTK 49551</t>
  </si>
  <si>
    <t>BTK 49552</t>
  </si>
  <si>
    <t>BTK 49553</t>
  </si>
  <si>
    <t>BTK 49554</t>
  </si>
  <si>
    <t>BTK 49555</t>
  </si>
  <si>
    <t>BTK 49556</t>
  </si>
  <si>
    <t>BTK 49557</t>
  </si>
  <si>
    <t>BTK 49558</t>
  </si>
  <si>
    <t>BTK 49559</t>
  </si>
  <si>
    <t>BTK 49560</t>
  </si>
  <si>
    <t>BTK 49561</t>
  </si>
  <si>
    <t>BTK 49562</t>
  </si>
  <si>
    <t>BTK 49563</t>
  </si>
  <si>
    <t>BTK 49564</t>
  </si>
  <si>
    <t>BTK 49565</t>
  </si>
  <si>
    <t>BTK 49566</t>
  </si>
  <si>
    <t>BTK 49567</t>
  </si>
  <si>
    <t>BTK 49568</t>
  </si>
  <si>
    <t>BTK 49569</t>
  </si>
  <si>
    <t>BTK 49570</t>
  </si>
  <si>
    <t>BTK 49571</t>
  </si>
  <si>
    <t>BTK 49572</t>
  </si>
  <si>
    <t>BTK 49573</t>
  </si>
  <si>
    <t>BTK 49574</t>
  </si>
  <si>
    <t>BTK 49575</t>
  </si>
  <si>
    <t>BTK 49576</t>
  </si>
  <si>
    <t>BTK 49577</t>
  </si>
  <si>
    <t>BTK 49578</t>
  </si>
  <si>
    <t>BTK 49579</t>
  </si>
  <si>
    <t>BTK 49580</t>
  </si>
  <si>
    <t>BTK 49581</t>
  </si>
  <si>
    <t>BTK 49582</t>
  </si>
  <si>
    <t>BTK 49583</t>
  </si>
  <si>
    <t>BTK 49584</t>
  </si>
  <si>
    <t>BTK 49585</t>
  </si>
  <si>
    <t>BTK 49586</t>
  </si>
  <si>
    <t>BTK 49587</t>
  </si>
  <si>
    <t>BTK 49588</t>
  </si>
  <si>
    <t>BTK 49589</t>
  </si>
  <si>
    <t>BTK 49590</t>
  </si>
  <si>
    <t>BTK 49591</t>
  </si>
  <si>
    <t>BTK 49592</t>
  </si>
  <si>
    <t>BTK 49593</t>
  </si>
  <si>
    <t>BTK 49594</t>
  </si>
  <si>
    <t>BTK 49595</t>
  </si>
  <si>
    <t>BTK 49596</t>
  </si>
  <si>
    <t>BTK 49597</t>
  </si>
  <si>
    <t>BTK 49598</t>
  </si>
  <si>
    <t>BTK 49599</t>
  </si>
  <si>
    <t>BTK 49600</t>
  </si>
  <si>
    <t>Pembayaran Ahmad Galih Indra C kelas TO 19 untuk Registrasi (sebagian);</t>
  </si>
  <si>
    <t>Telah terima dari Dewi Fitri untuk Pelunasan Dana Pinjaman Karyawan</t>
  </si>
  <si>
    <t>Pembayaran Farhan M Fatturrohman kelas TO STT untuk Cic ke-5;</t>
  </si>
  <si>
    <t>Pembayaran Alisya Putriarizqiani kelas KA 16 A untuk Cic ke-4;</t>
  </si>
  <si>
    <t>Pembayaran Resti Regita Cahyani kelas OM 15 untuk Pelunasan Pembayaran Cicilan</t>
  </si>
  <si>
    <t>Pembayaran Anzal Pandilla A kelas OM 15 untuk Registrasi;</t>
  </si>
  <si>
    <t>Pembayaran Ahmad Rohimatulloh kelas IK 19 untuk Registrasi (sebagian);</t>
  </si>
  <si>
    <t>Pembayaran Neli Riswanti kelas AK 2 untuk Pelunasan Cic ke-3; Cic ke-4 (sebagian);</t>
  </si>
  <si>
    <t>Pembayaran Roni Nugraha kelas AK 1 untuk Pelunasan Cic ke-6; Cic ke-7 (sebagian);</t>
  </si>
  <si>
    <t>Pembayaran Rendi Ramadhan kelas OM 15 untuk Registrasi (sebagian);</t>
  </si>
  <si>
    <t>Pembayaran Sri Mulyanti Astuti kelas AK 1 untuk Pelunasan Cic ke-7; Cic ke-8 (sebagian);</t>
  </si>
  <si>
    <t>Pembayaran Muhammad Fahshul F kelas OM 13 C untuk Pelunasan Registrasi; Cic ke-1;</t>
  </si>
  <si>
    <t>Pembayaran Acep Ahmad Sidik kelas TO 19 untuk Registrasi;</t>
  </si>
  <si>
    <t>Telah terima dari Pirda Agni P untuk Regist mhs OM junior 2019/2020</t>
  </si>
  <si>
    <t>Pembayaran Septia Kusmiati kelas AK 1 untuk Registrasi;</t>
  </si>
  <si>
    <t>Pembayaran Hendri kelas MJ 2 untuk Pelunasan Cic ke-2; Cic ke-3; Cic ke-4 (sebagian);</t>
  </si>
  <si>
    <t>Pembayaran Jazmanudin kelas TI18STT untuk Cic ke-3; Cic ke-4 (sebagian);</t>
  </si>
  <si>
    <t>Pembayaran Ilham Muaziz kelas TO STT untuk Pelunasan Cic ke-4; Cic ke-5;</t>
  </si>
  <si>
    <t>Pembayaran Muhamad Dika Pratama kelas TO STT untuk Cic ke-5;</t>
  </si>
  <si>
    <t>Pembayaran Viki Andreas kelas TO STT untuk Cic ke-2;</t>
  </si>
  <si>
    <t>Pembayaran Niko Erlando kelas MJ18 untuk Cic ke-5;</t>
  </si>
  <si>
    <t>Pembayaran Mulya Priananda Perdana kelas MJ18 untuk Cic ke-4; Cic ke-5;</t>
  </si>
  <si>
    <t>Pembayaran Retna Aisyah Septiani kelas MJ 3 untuk Cic ke-6;</t>
  </si>
  <si>
    <t>Pembayaran Mohamad Farid kelas TO STT untuk Cic ke-1; Cic ke-2 (sebagian);</t>
  </si>
  <si>
    <t>Pembayaran Yuli Setiawati kelas MJ 1 untuk Pelunasan Cic ke-4; Cic ke-5 (sebagian);</t>
  </si>
  <si>
    <t>Pembayaran Yuda Maulana Malik kelas MJ 2 untuk Pelunasan Cic ke-2; Cic ke-3 (sebagian);</t>
  </si>
  <si>
    <t>Pembayaran Usep kelas MJ 3 untuk Cic ke-6;</t>
  </si>
  <si>
    <t>Pembayaran Noviandry Rahmawan kelas MJ 2 untuk Cic ke-5;</t>
  </si>
  <si>
    <t>Pembayaran Enjang Jalaludin kelas AK18 untuk Cic ke-4;</t>
  </si>
  <si>
    <t>Pembayaran Adi Lesmana kelas AK 1 untuk Pelunasan Cic ke-5; Cic ke-6; Cic ke-7 (sebagian);</t>
  </si>
  <si>
    <t>Pembayaran Nisrina Alniyah N kelas AK 2 untuk Pelunasan Cic ke-6;</t>
  </si>
  <si>
    <t>Pembayaran Sheni Romdiah kelas AK 1 untuk Cic ke-1; Cic ke-2 (sebagian);</t>
  </si>
  <si>
    <t>Pembayaran Evi Siti Sopiah kelas AK 2 untuk Cic ke-7;</t>
  </si>
  <si>
    <t>Pembayaran Neng Resti Rismayanti kelas AK 2 untuk Cic ke-5;</t>
  </si>
  <si>
    <t>Pembayaran Jayadi Herlambang Sugiana kelas TO18STT untuk Cic ke-6;</t>
  </si>
  <si>
    <t>Pembayaran Gigin Ginanjar kelas TO STT untuk Cic ke-5;</t>
  </si>
  <si>
    <t>Pembayaran Fara Novelia Anisa kelas AK 2 untuk Pelunasan Pembayaran Cicilan</t>
  </si>
  <si>
    <t>Pembayaran Al Amin kelas MJ 3 untuk Pelunasan Cic ke-3; Cic ke-4;</t>
  </si>
  <si>
    <t>Pembayaran Annisa Nur Fauziyyah kelas MJ 1 untuk Pelunasan Cic ke-3; Cic ke-4; Cic ke-5; Cic ke-6 (sebagian);</t>
  </si>
  <si>
    <t>Pembayaran Annisa Nur Fauziyyah kelas MJ 1 untuk Cic ke-6 (sebagian);</t>
  </si>
  <si>
    <t>Pembayaran Widi Syahrul Romadon kelas AK 1 untuk Cic ke-5;</t>
  </si>
  <si>
    <t>Pembayaran Siti Solihatun Nuriyah kelas MJ18 untuk Cic ke-4;</t>
  </si>
  <si>
    <t>Pembayaran Pirmansyah kelas MJ18 untuk Cic ke-3; Cic ke-4; Cic ke-5 (sebagian);</t>
  </si>
  <si>
    <t>Pembayaran Desi Rosilawati kelas MJ 2 untuk Pelunasan Cic ke-3; Cic ke-4; Cic ke-5 (sebagian);</t>
  </si>
  <si>
    <t>PERIODE DESEMBER 2018</t>
  </si>
  <si>
    <t>DES</t>
  </si>
  <si>
    <t>Pembayaran Mochamad Taopik kelas MJ18 untuk Cic ke-4;</t>
  </si>
  <si>
    <t>Pembayaran Kurniawan Agil kelas AK 2 untuk Cic ke-9 (sebagian);</t>
  </si>
  <si>
    <t>Pembayaran Raden Muhamad Irsyad Taufik kelas IK 17 B untuk Cic ke-6;</t>
  </si>
  <si>
    <t>Pembayaran Delis kelas OM 14 B untuk Cic ke-5;</t>
  </si>
  <si>
    <t>Pembayaran Raden Muhammad Yazid Zidane Muharam kelas MJ18 untuk Pelunasan Cic ke-5; Cic ke-6 (sebagian);</t>
  </si>
  <si>
    <t>Pembayaran Ray Agung Ika Pradana kelas MJ 1 untuk Cic ke-6;</t>
  </si>
  <si>
    <t>Pembayaran Muhamad Fazrin Ganafi kelas AK 2 untuk Pelunasan Cic ke-3; Cic ke-4; Cic ke-5; Cic ke-6; Cic ke-7; Cic ke-8 (sebagian);</t>
  </si>
  <si>
    <t>Pembayaran Riki Rianto kelas TO STT untuk Cic ke-4; Cic ke-5;</t>
  </si>
  <si>
    <t>Pembayaran Fahrul Fauzi kelas TO18STT untuk Cic ke-4;</t>
  </si>
  <si>
    <t>Pembayaran Dalilah Nur Fajrina kelas OM 14 B untuk Cic ke-5;</t>
  </si>
  <si>
    <t>Pembayaran Lita Laraswati kelas OM 14 B untuk Cic ke-4;</t>
  </si>
  <si>
    <t xml:space="preserve">By Service Kursi AC, Gedung, Hutang RE </t>
  </si>
  <si>
    <t>BKK 27269</t>
  </si>
  <si>
    <t xml:space="preserve">Pengembaalian By Pendidikan an Alam BA Jun, Fee MGM </t>
  </si>
  <si>
    <t>BKK 27270</t>
  </si>
  <si>
    <t xml:space="preserve">Penghargaan Masa Kerja Dewi dan Silmi, Aerobik, BBM CNP </t>
  </si>
  <si>
    <t>BKK 27271</t>
  </si>
  <si>
    <t xml:space="preserve">Fee Organisasi , Marketing, Manajemen, Avia, Lift </t>
  </si>
  <si>
    <t xml:space="preserve">Sapu, Koran, RTK, Galon, FC Lapkeu, UM 23-29 Nov </t>
  </si>
  <si>
    <t xml:space="preserve">Aerobik, Uang Pendaftran putri, Anak Asuh. </t>
  </si>
  <si>
    <t>BKK 27272</t>
  </si>
  <si>
    <t>BKK 27273</t>
  </si>
  <si>
    <t>BKK 27274</t>
  </si>
  <si>
    <t>BKK 27275</t>
  </si>
  <si>
    <t>BKK 27276</t>
  </si>
  <si>
    <t>BKK 27277</t>
  </si>
  <si>
    <t xml:space="preserve">Belanja Bulanan, Kertas Kasir, Hunting, Sponshorship pengajian RT RW </t>
  </si>
  <si>
    <t xml:space="preserve">Proposal LSC, Daber Ratna, Snack Rapat, BBM CNP </t>
  </si>
  <si>
    <t xml:space="preserve">FB Adsense, Pelunasan Pin, BBM Sebar surat </t>
  </si>
  <si>
    <t>Pembayaran Agung Tri Prasetyo kelas AK 2 untuk Cic ke-4;</t>
  </si>
  <si>
    <t>Pembayaran Eka Pratama kelas BA 12 untuk Pelunasan Cic ke-5; Cic ke-6 (sebagian);</t>
  </si>
  <si>
    <t>Pembayaran Bella Fitrah Annisa Syafari kelas AK 1 untuk Cic ke-5; Cic ke-6;</t>
  </si>
  <si>
    <t>Pembayaran Cecep Irfan Fariz kelas TI STT untuk Cic ke-5;</t>
  </si>
  <si>
    <t>Pembayaran Epul Saepuloh kelas MJ 3 untuk Registrasi; Cic ke-1 (sebagian);</t>
  </si>
  <si>
    <t>Pembayaran Zein kelas MJ 2 untuk Cic ke-4; Cic ke-5 (sebagian);</t>
  </si>
  <si>
    <t>Pembayaran Muhammad Fahshul F kelas OM 13 C untuk Cic ke-2; Cic ke-3;</t>
  </si>
  <si>
    <t>Pembayaran Ryan Ramdhani kelas TI18STT untuk Cic ke-6;</t>
  </si>
  <si>
    <t>Pembayaran Gina Agnitari kelas MJ 3 untuk Pelunasan Cic ke-3; Cic ke-4; Cic ke-5 (sebagian);</t>
  </si>
  <si>
    <t>Pembayaran Ami Rizki Nugraha kelas MJ 1 untuk Pelunasan Cic ke-2; Cic ke-3; Cic ke-4 (sebagian);</t>
  </si>
  <si>
    <t>Pembayaran Diki Herdiyana kelas MJ18 untuk Cic ke-6;</t>
  </si>
  <si>
    <t>Pembayaran Alfian Riyadi Aziz kelas TO18STT untuk Cic ke-5;</t>
  </si>
  <si>
    <t>Pembayaran Linda Widyaningsih kelas AK18 untuk Cic ke-6;</t>
  </si>
  <si>
    <t>Pembayaran Reva Sucita kelas MJ 3 untuk Pelunasan Cic ke-5; Cic ke-6 (sebagian);</t>
  </si>
  <si>
    <t>Pembayaran D Seli Sugianti kelas AK 2 untuk Registrasi; Cic ke-1 (sebagian);</t>
  </si>
  <si>
    <t>Pembayaran Asri Rahmatia kelas MJ18 untuk Pelunasan Cic ke-5; Cic ke-6;</t>
  </si>
  <si>
    <t>Pembayaran M Nurkholik kelas TO 17 B untuk Cic ke-4;</t>
  </si>
  <si>
    <t>Pembayaran Yona Johanna kelas KA 16 B untuk Cic ke-5;</t>
  </si>
  <si>
    <t>Pembayaran Rais Muhammad Ramdani kelas IK 18 untuk Cic ke-6;</t>
  </si>
  <si>
    <t>Pembayaran Aang Gunawan kelas TO STT untuk Pelunasan Cic ke-7; Cic ke-8 (sebagian);</t>
  </si>
  <si>
    <t>Pembayaran Nina Raudhatul Janah kelas MJ 1 untuk Cic ke-5;</t>
  </si>
  <si>
    <t>Pembayaran Azis Fathu Rohman kelas IK 19 untuk Registrasi;</t>
  </si>
  <si>
    <t>Pembayaran Angel kelas OM 13 C untuk Cic ke-6;</t>
  </si>
  <si>
    <t>Pembayaran Kresna Alvin Saputra kelas MJ 3 untuk Cic ke-5 (sebagian);</t>
  </si>
  <si>
    <t>Pembayaran Wanda Fauliany kelas MJ 2 untuk Cic ke-4 (sebagian);</t>
  </si>
  <si>
    <t>Pembayaran Tian Septiawan kelas TI18STT untuk Cic ke-2;</t>
  </si>
  <si>
    <t>Pembayaran Dian Cahya Munggaran kelas MJ 2 untuk Pelunasan Registrasi; Cic ke-1 (sebagian);</t>
  </si>
  <si>
    <t>Pembayaran Dimas Jatnika Permana kelas AK 1 untuk Pelunasan Registrasi; Cic ke-1 (sebagian);</t>
  </si>
  <si>
    <t>Pembayaran Ridwan Hidayat kelas AK18 untuk Cic ke-6;</t>
  </si>
  <si>
    <t>Pembayaran Yogi Muhammad Fauzi kelas MJ 3 untuk Cic ke-5;</t>
  </si>
  <si>
    <t>Pembayaran Nina Nuraeni kelas MJ 3 untuk Pelunasan Cic ke-4; Cic ke-5 (sebagian);</t>
  </si>
  <si>
    <t>Pembayaran Almi Milawati kelas AK 1 untuk Cic ke-2 (sebagian);</t>
  </si>
  <si>
    <t>Pembayaran Zeni Akbar Maulana kelas MJ18 untuk Cic ke-5;</t>
  </si>
  <si>
    <t>Pembayaran Diki Nugraha kelas IK 18 untuk Cic ke-6;</t>
  </si>
  <si>
    <t>Pembayaran Al Amin kelas MJ 3 untuk Cic ke-5 (sebagian);</t>
  </si>
  <si>
    <t>Pembayaran Yadi Supriadi kelas AK 1 untuk Pelunasan Registrasi; Cic ke-1 (sebagian);</t>
  </si>
  <si>
    <t>Pembayaran Widina Rahman kelas AK 2 untuk Cic ke-4 (sebagian);</t>
  </si>
  <si>
    <t>Pembayaran Chandra Mawardi kelas MJ 3 untuk Cic ke-5 (sebagian);</t>
  </si>
  <si>
    <t>Pembayaran Ayu Nuradiyanti kelas MJ 3 untuk Cic ke-1; Cic ke-2; Cic ke-3; Cic ke-4 (sebagian);</t>
  </si>
  <si>
    <t>Pembayaran Kurnia Sandi kelas TO STT untuk Cic ke-5; Cic ke-6;</t>
  </si>
  <si>
    <t>Pembayaran Aji Peras Setiyo kelas MJ 1 untuk Cic ke-5 (sebagian);</t>
  </si>
  <si>
    <t>Pembayaran Tajib Ramdani kelas MJ 3 untuk Pelunasan Cic ke-4; Cic ke-5 (sebagian);</t>
  </si>
  <si>
    <t>Pembayaran Sovia Bilqis kelas MJ18 untuk Cic ke-5;</t>
  </si>
  <si>
    <t>Pembayaran Aldi Rasid Muslim kelas AK 2 untuk Pelunasan Cic ke-2; Cic ke-3 (sebagian);</t>
  </si>
  <si>
    <t>Pembayaran Ridwan Fauzi kelas MJ 2 untuk Cic ke-4;</t>
  </si>
  <si>
    <t>Pembayaran Cecep Ari Jaoharudin kelas MJ 1 untuk Pelunasan Cic ke-5; Cic ke-6 (sebagian);</t>
  </si>
  <si>
    <t>Pembayaran Resti Pebrianti kelas AK18 untuk Cic ke-5; Cic ke-6;</t>
  </si>
  <si>
    <t>Pembayaran Dede Tia kelas AK18 untuk Pelunasan Cic ke-2; Cic ke-3 (sebagian);</t>
  </si>
  <si>
    <t>Pembayaran Risa Mutiara kelas AK18 untuk Cic ke-5;</t>
  </si>
  <si>
    <t>Pembayaran Luky Lisan Satria kelas MJ 1 untuk Pelunasan Cic ke-5; Cic ke-6 (sebagian);</t>
  </si>
  <si>
    <t>Pembayaran Miftahudin Algifari kelas MJ 3 untuk Cic ke-5 (sebagian);</t>
  </si>
  <si>
    <t>Pembayaran M. Rafi Alfaridzi kelas MJ 3 untuk Cic ke-5 (sebagian);</t>
  </si>
  <si>
    <t>Pembayaran Sofy Nurul Asfia kelas MJ 2 untuk Cic ke-4;</t>
  </si>
  <si>
    <t>Pembayaran Ira nur Rodiah kelas KA 16 B untuk Cic ke-8;</t>
  </si>
  <si>
    <t>Pembayaran Rita Rahayu kelas MJ 2 untuk Cic ke-6;</t>
  </si>
  <si>
    <t>Pembayaran Napiah kelas MJ 2 untuk Pelunasan Cic ke-7; Cic ke-8; Cic ke-9 (sebagian);</t>
  </si>
  <si>
    <t>Pembayaran Zamal Sanusi kelas MJ 2 untuk Pelunasan Cic ke-3; Cic ke-4; Cic ke-5 (sebagian);</t>
  </si>
  <si>
    <t>Pembayaran Ryan Noer Sofia kelas AK 1 untuk Pelunasan Cic ke-3; Cic ke-4; Cic ke-5 (sebagian);</t>
  </si>
  <si>
    <t>Pembayaran Nurmaliah Agustinah kelas MJ 1 untuk Pelunasan Cic ke-5; Cic ke-6; Cic ke-7 (sebagian);</t>
  </si>
  <si>
    <t>Pembayaran Seliawati kelas MJ 3 untuk Cic ke-6; Cic ke-7 (sebagian);</t>
  </si>
  <si>
    <t>Pembayaran Lena Marlina kelas MJ 3 untuk Cic ke-5 (sebagian);</t>
  </si>
  <si>
    <t>Pembayaran Rosi Alawiyah kelas AK 1 untuk Pelunasan Cic ke-5;</t>
  </si>
  <si>
    <t>Pembayaran Ulfa Ulfiana kelas MJ 3 untuk Cic ke-4; Cic ke-5;</t>
  </si>
  <si>
    <t>Pembayaran Alfi Dalilul Fauziah kelas MJ 2 untuk Pelunasan Cic ke-5; Cic ke-6 (sebagian);</t>
  </si>
  <si>
    <t>Pembayaran Lilim Halimah kelas OM 13 B untuk Cic ke-6;</t>
  </si>
  <si>
    <t>Pembayaran Annisa Nurlaila kelas OM 13 B untuk Cic ke-6;</t>
  </si>
  <si>
    <t>Pembayaran Rahmat Mulyana kelas AK 2 untuk Cic ke-6;</t>
  </si>
  <si>
    <t>Pembayaran Erwin kelas AK 2 untuk Pelunasan Cic ke-3; Cic ke-4 (sebagian);</t>
  </si>
  <si>
    <t>Pembayaran Ervin Priana K kelas AK 1 untuk Cic ke-5 (sebagian);</t>
  </si>
  <si>
    <t>Pembayaran Muhammad Husni Mubarok kelas MJ 1 untuk Pelunasan Cic ke-5; Cic ke-6 (sebagian);</t>
  </si>
  <si>
    <t>Pembayaran Iis Laila Saripah kelas MJ18 untuk Cic ke-6;</t>
  </si>
  <si>
    <t>Pembayaran Fauziah Safitri Hanifah kelas AK 2 untuk Pelunasan Cic ke-1; Cic ke-2; Cic ke-3 (sebagian);</t>
  </si>
  <si>
    <t>Pembayaran Anwar Ilham Mutaqin kelas AK 1 untuk Cic ke-6;</t>
  </si>
  <si>
    <t>Pembayaran Desi Rosilawati kelas MJ 2 untuk Cic ke-5 (sebagian);</t>
  </si>
  <si>
    <t>Pembayaran Cici Ruhayati kelas AK 2 untuk Pelunasan Cic ke-3; Cic ke-4; Cic ke-5;</t>
  </si>
  <si>
    <t>Pembayaran Aditia Nugraha kelas MJ 1 untuk Pelunasan Cic ke-4; Cic ke-5 (sebagian);</t>
  </si>
  <si>
    <t>BTK 49601</t>
  </si>
  <si>
    <t>BTK 49602</t>
  </si>
  <si>
    <t>BTK 49603</t>
  </si>
  <si>
    <t>BTK 49604</t>
  </si>
  <si>
    <t>BTK 49605</t>
  </si>
  <si>
    <t>BTK 49606</t>
  </si>
  <si>
    <t>BTK 49607</t>
  </si>
  <si>
    <t>BTK 49608</t>
  </si>
  <si>
    <t>BTK 49609</t>
  </si>
  <si>
    <t>BTK 49610</t>
  </si>
  <si>
    <t>BTK 49611</t>
  </si>
  <si>
    <t>BTK 49612</t>
  </si>
  <si>
    <t>BTK 49613</t>
  </si>
  <si>
    <t>BTK 49614</t>
  </si>
  <si>
    <t>BTK 49615</t>
  </si>
  <si>
    <t>BTK 49616</t>
  </si>
  <si>
    <t>BTK 49617</t>
  </si>
  <si>
    <t>BTK 49618</t>
  </si>
  <si>
    <t>BTK 49619</t>
  </si>
  <si>
    <t>BTK 49620</t>
  </si>
  <si>
    <t>BTK 49621</t>
  </si>
  <si>
    <t>BTK 49622</t>
  </si>
  <si>
    <t>BTK 49623</t>
  </si>
  <si>
    <t>BTK 49624</t>
  </si>
  <si>
    <t>BTK 49625</t>
  </si>
  <si>
    <t>BTK 49626</t>
  </si>
  <si>
    <t>BTK 49627</t>
  </si>
  <si>
    <t>BTK 49628</t>
  </si>
  <si>
    <t>BTK 49629</t>
  </si>
  <si>
    <t>BTK 49630</t>
  </si>
  <si>
    <t>BTK 49631</t>
  </si>
  <si>
    <t>BTK 49632</t>
  </si>
  <si>
    <t>BTK 49633</t>
  </si>
  <si>
    <t>BTK 49634</t>
  </si>
  <si>
    <t>BTK 49635</t>
  </si>
  <si>
    <t>BTK 49636</t>
  </si>
  <si>
    <t>BTK 49637</t>
  </si>
  <si>
    <t>BTK 49638</t>
  </si>
  <si>
    <t>BTK 49639</t>
  </si>
  <si>
    <t>BTK 49640</t>
  </si>
  <si>
    <t>BTK 49641</t>
  </si>
  <si>
    <t>BTK 49642</t>
  </si>
  <si>
    <t>BTK 49643</t>
  </si>
  <si>
    <t>BTK 49644</t>
  </si>
  <si>
    <t>BTK 49645</t>
  </si>
  <si>
    <t>BTK 49646</t>
  </si>
  <si>
    <t>BTK 49647</t>
  </si>
  <si>
    <t>BTK 49648</t>
  </si>
  <si>
    <t>BTK 49649</t>
  </si>
  <si>
    <t>BTK 49650</t>
  </si>
  <si>
    <t>BTK 49651</t>
  </si>
  <si>
    <t>BTK 49652</t>
  </si>
  <si>
    <t>BTK 49653</t>
  </si>
  <si>
    <t>BTK 49654</t>
  </si>
  <si>
    <t>BTK 49655</t>
  </si>
  <si>
    <t>BTK 49656</t>
  </si>
  <si>
    <t>BTK 49657</t>
  </si>
  <si>
    <t>BTK 49658</t>
  </si>
  <si>
    <t>BTK 49659</t>
  </si>
  <si>
    <t>BTK 49660</t>
  </si>
  <si>
    <t>BTK 49661</t>
  </si>
  <si>
    <t>BTK 49662</t>
  </si>
  <si>
    <t>BTK 49663</t>
  </si>
  <si>
    <t>BTK 49664</t>
  </si>
  <si>
    <t>BTK 49665</t>
  </si>
  <si>
    <t>BTK 49666</t>
  </si>
  <si>
    <t>BTK 49667</t>
  </si>
  <si>
    <t>BTK 49668</t>
  </si>
  <si>
    <t>BTK 49669</t>
  </si>
  <si>
    <t>BTK 49670</t>
  </si>
  <si>
    <t>BTK 49680</t>
  </si>
  <si>
    <t>BTK 49681</t>
  </si>
  <si>
    <t>BTK 49682</t>
  </si>
  <si>
    <t>BTK 49683</t>
  </si>
  <si>
    <t>BTK 49684</t>
  </si>
  <si>
    <t>BTK 49685</t>
  </si>
  <si>
    <t>BTK 49686</t>
  </si>
  <si>
    <t>BTK 49687</t>
  </si>
  <si>
    <t>BTK 49688</t>
  </si>
  <si>
    <t>BTK 49689</t>
  </si>
  <si>
    <t>BTK 49690</t>
  </si>
  <si>
    <t>BTK 49691</t>
  </si>
  <si>
    <t>BTK 49692</t>
  </si>
  <si>
    <t>BTK 49693</t>
  </si>
  <si>
    <t>BTK 49694</t>
  </si>
  <si>
    <t>BTK 49695</t>
  </si>
  <si>
    <t>BTK 49696</t>
  </si>
  <si>
    <t>BTK 49697</t>
  </si>
  <si>
    <t>BTK 49698</t>
  </si>
  <si>
    <t>BTK 49699</t>
  </si>
  <si>
    <t>BTK 49700</t>
  </si>
  <si>
    <t>BTK 49701</t>
  </si>
  <si>
    <t>BTK 49702</t>
  </si>
  <si>
    <t>BTK 49703</t>
  </si>
  <si>
    <t>BTK 49704</t>
  </si>
  <si>
    <t>BTK 49705</t>
  </si>
  <si>
    <t>BTK 49706</t>
  </si>
  <si>
    <t>BTK 49707</t>
  </si>
  <si>
    <t>BTK 49708</t>
  </si>
  <si>
    <t>BTK 49709</t>
  </si>
  <si>
    <t>BTK 49710</t>
  </si>
  <si>
    <t>BTK 49711</t>
  </si>
  <si>
    <t>BTK 49712</t>
  </si>
  <si>
    <t>BTK 49713</t>
  </si>
  <si>
    <t>BTK 49714</t>
  </si>
  <si>
    <t>BTK 49715</t>
  </si>
  <si>
    <t>BTK 49716</t>
  </si>
  <si>
    <t>BTK 49717</t>
  </si>
  <si>
    <t>BTK 49718</t>
  </si>
  <si>
    <t>BTK 49719</t>
  </si>
  <si>
    <t>BTK 49720</t>
  </si>
  <si>
    <t>BTK 49721</t>
  </si>
  <si>
    <t>BTK 49722</t>
  </si>
  <si>
    <t>BTK 49723</t>
  </si>
  <si>
    <t>BTK 49724</t>
  </si>
  <si>
    <t>BTK 49725</t>
  </si>
  <si>
    <t>BTK 49726</t>
  </si>
  <si>
    <t>BTK 49727</t>
  </si>
  <si>
    <t>BTK 49728</t>
  </si>
  <si>
    <t>BTK 49729</t>
  </si>
  <si>
    <t>BTK 49730</t>
  </si>
  <si>
    <t>BTK 49731</t>
  </si>
  <si>
    <t>BTK 49732</t>
  </si>
  <si>
    <t>BTK 49733</t>
  </si>
  <si>
    <t>BTK 49734</t>
  </si>
  <si>
    <t>BTK 49735</t>
  </si>
  <si>
    <t>BTK 49737</t>
  </si>
  <si>
    <t>BTK 49738</t>
  </si>
  <si>
    <t>BTK 49739</t>
  </si>
  <si>
    <t>BTK 49740</t>
  </si>
  <si>
    <t>BTK 49741</t>
  </si>
  <si>
    <t>BTK 49742</t>
  </si>
  <si>
    <t>BTK 49743</t>
  </si>
  <si>
    <t>BTK 49744</t>
  </si>
  <si>
    <t>BTK 49745</t>
  </si>
  <si>
    <t>BTK 49746</t>
  </si>
  <si>
    <t>BTK 49747</t>
  </si>
  <si>
    <t>BTK 49748</t>
  </si>
  <si>
    <t>BTK 49749</t>
  </si>
  <si>
    <t>BTK 49750</t>
  </si>
  <si>
    <t>BTK 49751</t>
  </si>
  <si>
    <t>BTK 49752</t>
  </si>
  <si>
    <t>BTK 49753</t>
  </si>
  <si>
    <t>BTK 49754</t>
  </si>
  <si>
    <t>BTK 49755</t>
  </si>
  <si>
    <t>BTK 49756</t>
  </si>
  <si>
    <t>BTK 49757</t>
  </si>
  <si>
    <t>BTK 49758</t>
  </si>
  <si>
    <t>BTK 49759</t>
  </si>
  <si>
    <t>BTK 49760</t>
  </si>
  <si>
    <t>BTK 49761</t>
  </si>
  <si>
    <t>BTK 49762</t>
  </si>
  <si>
    <t>BTK 49763</t>
  </si>
  <si>
    <t>BTK 49764</t>
  </si>
  <si>
    <t>BTK 49765</t>
  </si>
  <si>
    <t>BTK 49766</t>
  </si>
  <si>
    <t>BTK 49767</t>
  </si>
  <si>
    <t>BTK 49768</t>
  </si>
  <si>
    <t>BTK 49769</t>
  </si>
  <si>
    <t>BTK 49770</t>
  </si>
  <si>
    <t>BTK 49771</t>
  </si>
  <si>
    <t>BTK 49772</t>
  </si>
  <si>
    <t>BTK 49773</t>
  </si>
  <si>
    <t>BTK 49774</t>
  </si>
  <si>
    <t>BTK 49775</t>
  </si>
  <si>
    <t>BTK 49776</t>
  </si>
  <si>
    <t>BTK 49777</t>
  </si>
  <si>
    <t>BTK 49778</t>
  </si>
  <si>
    <t>BTK 49779</t>
  </si>
  <si>
    <t>BTK 49780</t>
  </si>
  <si>
    <t>BTK 49781</t>
  </si>
  <si>
    <t>BTK 49782</t>
  </si>
  <si>
    <t>BTK 49783</t>
  </si>
  <si>
    <t>BTK 49784</t>
  </si>
  <si>
    <t>BTK 49785</t>
  </si>
  <si>
    <t>BTK 49786</t>
  </si>
  <si>
    <t>BTK 49787</t>
  </si>
  <si>
    <t>BTK 49788</t>
  </si>
  <si>
    <t>BTK 49789</t>
  </si>
  <si>
    <t>BTK 49790</t>
  </si>
  <si>
    <t>BTK 49791</t>
  </si>
  <si>
    <t>BTK 49792</t>
  </si>
  <si>
    <t>BTK 49793</t>
  </si>
  <si>
    <t>BTK 49794</t>
  </si>
  <si>
    <t>BTK 49795</t>
  </si>
  <si>
    <t>BTK 49796</t>
  </si>
  <si>
    <t>BTK 49797</t>
  </si>
  <si>
    <t>BTK 49798</t>
  </si>
  <si>
    <t>BTK 49799</t>
  </si>
  <si>
    <t>BTK 49800</t>
  </si>
  <si>
    <t>BTK 49801</t>
  </si>
  <si>
    <t>BTK 49807</t>
  </si>
  <si>
    <t>BTK 49808</t>
  </si>
  <si>
    <t>BTK 49809</t>
  </si>
  <si>
    <t>BTK 49810</t>
  </si>
  <si>
    <t>BTK 49811</t>
  </si>
  <si>
    <t>BTK 49812</t>
  </si>
  <si>
    <t>BTK 49813</t>
  </si>
  <si>
    <t>BTK 49814</t>
  </si>
  <si>
    <t>BTK 49815</t>
  </si>
  <si>
    <t>BTK 49816</t>
  </si>
  <si>
    <t>BTK 49817</t>
  </si>
  <si>
    <t>BTK 49818</t>
  </si>
  <si>
    <t>BTK 49819</t>
  </si>
  <si>
    <t>BTK 49820</t>
  </si>
  <si>
    <t>BTK 49821</t>
  </si>
  <si>
    <t>BTK 49822</t>
  </si>
  <si>
    <t>BTK 49823</t>
  </si>
  <si>
    <t>BTK 49824</t>
  </si>
  <si>
    <t>BTK 49825</t>
  </si>
  <si>
    <t>BTK 49826</t>
  </si>
  <si>
    <t>BTK 49827</t>
  </si>
  <si>
    <t>BTK 49828</t>
  </si>
  <si>
    <t>BTK 49829</t>
  </si>
  <si>
    <t>BTK 49830</t>
  </si>
  <si>
    <t>BTK 49831</t>
  </si>
  <si>
    <t>BTK 49832</t>
  </si>
  <si>
    <t>BTK 49833</t>
  </si>
  <si>
    <t>BTK 49834</t>
  </si>
  <si>
    <t>BTK 49835</t>
  </si>
  <si>
    <t>BTK 49836</t>
  </si>
  <si>
    <t>BTK 49837</t>
  </si>
  <si>
    <t>BTK 49838</t>
  </si>
  <si>
    <t>BTK 49839</t>
  </si>
  <si>
    <t>BTK 49840</t>
  </si>
  <si>
    <t>BTK 49841</t>
  </si>
  <si>
    <t>BTK 49842</t>
  </si>
  <si>
    <t>BTK 49843</t>
  </si>
  <si>
    <t>BTK 49844</t>
  </si>
  <si>
    <t>BTK 49845</t>
  </si>
  <si>
    <t>BTK 49846</t>
  </si>
  <si>
    <t>BTK 49847</t>
  </si>
  <si>
    <t>BTK 49848</t>
  </si>
  <si>
    <t>BTK 49849</t>
  </si>
  <si>
    <t>BTK 49850</t>
  </si>
  <si>
    <t>BTK 49851</t>
  </si>
  <si>
    <t>BTK 49852</t>
  </si>
  <si>
    <t>BTK 49853</t>
  </si>
  <si>
    <t>BTK 49854</t>
  </si>
  <si>
    <t>BTK 49855</t>
  </si>
  <si>
    <t>BTK 49856</t>
  </si>
  <si>
    <t>BTK 49857</t>
  </si>
  <si>
    <t>BTK 49858</t>
  </si>
  <si>
    <t>BTK 49859</t>
  </si>
  <si>
    <t>BTK 49860</t>
  </si>
  <si>
    <t>BTK 49861</t>
  </si>
  <si>
    <t>BTK 49862</t>
  </si>
  <si>
    <t>BTK 49863</t>
  </si>
  <si>
    <t>BTK 49864</t>
  </si>
  <si>
    <t>BTK 49865</t>
  </si>
  <si>
    <t>BTK 49866</t>
  </si>
  <si>
    <t>BTK 49867</t>
  </si>
  <si>
    <t>BTK 49868</t>
  </si>
  <si>
    <t>BTK 49869</t>
  </si>
  <si>
    <t>BTK 49870</t>
  </si>
  <si>
    <t>BTK 49871</t>
  </si>
  <si>
    <t>BTK 49872</t>
  </si>
  <si>
    <t>BTK 49873</t>
  </si>
  <si>
    <t>BTK 49874</t>
  </si>
  <si>
    <t>BTK 49875</t>
  </si>
  <si>
    <t>BTK 49876</t>
  </si>
  <si>
    <t>BTK 49877</t>
  </si>
  <si>
    <t>BTK 49878</t>
  </si>
  <si>
    <t>BTK 49879</t>
  </si>
  <si>
    <t>BTK 49880</t>
  </si>
  <si>
    <t>BTK 49881</t>
  </si>
  <si>
    <t>BTK 49882</t>
  </si>
  <si>
    <t>BTK 49887</t>
  </si>
  <si>
    <t>BTK 49888</t>
  </si>
  <si>
    <t>BTK 49889</t>
  </si>
  <si>
    <t>BTK 49890</t>
  </si>
  <si>
    <t>BTK 49891</t>
  </si>
  <si>
    <t>BTK 49892</t>
  </si>
  <si>
    <t>BTK 49893</t>
  </si>
  <si>
    <t>BTK 49894</t>
  </si>
  <si>
    <t>BTK 49895</t>
  </si>
  <si>
    <t>BTK 49896</t>
  </si>
  <si>
    <t>Pembayaran Rangga Armanda kelas OM 14 B untuk Cic ke-7;</t>
  </si>
  <si>
    <t>Pembayaran Lisnawati kelas OM 14 A untuk Cic ke-6;</t>
  </si>
  <si>
    <t>Pembayaran Asep Nuryana kelas OM 14 A untuk Pelunasan Cic ke-5; Cic ke-6 (sebagian);</t>
  </si>
  <si>
    <t>Pembayaran Tina Siti Mulyana kelas KA 15 A untuk Cic ke-6;</t>
  </si>
  <si>
    <t>Pembayaran Bilqis Lady Diana kelas MJ 3 untuk Cic ke-1; Cic ke-2; Cic ke-3; Cic ke-4; Cic ke-5; Cic ke-6 (sebagian);</t>
  </si>
  <si>
    <t>Pembayaran Nur Azizah Syarifah kelas AK 1 untuk Cic ke-3; Cic ke-4; Cic ke-5;</t>
  </si>
  <si>
    <t>Pembayaran Yurike Ratih Atmojo kelas IK 18 untuk Cic ke-5;</t>
  </si>
  <si>
    <t>Pembayaran Sintia Agustina kelas OM 14 B untuk Pelunasan Cic ke-6; Cic ke-7 (sebagian);</t>
  </si>
  <si>
    <t>Pembayaran Pujiyanto Nugraha kelas TO18STT untuk Pelunasan Cic ke-2; Cic ke-3 (sebagian);</t>
  </si>
  <si>
    <t>Telah terima dari Dewi Siti Rukoyah untuk Pelunasan Biaya Pendidikan Tingkat Senior TA 2015.2016</t>
  </si>
  <si>
    <t>Pembayaran Pujangga Rahadian Pratama kelas OM 13 B untuk Cic ke-6;</t>
  </si>
  <si>
    <t>Pembayaran Hari Nurjamal kelas IK 17 A untuk Cic ke-5;</t>
  </si>
  <si>
    <t>Pembayaran Neng Seri Rahayu kelas KA 15 A untuk Pelunasan Pembayaran Cicilan</t>
  </si>
  <si>
    <t>BKK 27278</t>
  </si>
  <si>
    <t>BKK 27279</t>
  </si>
  <si>
    <t>BKK 27280</t>
  </si>
  <si>
    <t>BKK 27281</t>
  </si>
  <si>
    <t>BKK 27282</t>
  </si>
  <si>
    <t>BKK 27283</t>
  </si>
  <si>
    <t>BKK 27284</t>
  </si>
  <si>
    <t>BKK 27285</t>
  </si>
  <si>
    <t xml:space="preserve">Tes kerja Cibinong , BBM CNP, DM </t>
  </si>
  <si>
    <t xml:space="preserve">Internet, Psikotes tahap2, service mobil, TO, By Rakerwil </t>
  </si>
  <si>
    <t xml:space="preserve">Kirim jawaban Uas ke Poltek </t>
  </si>
  <si>
    <t xml:space="preserve">PPh tahunan Badan, Daber, Koran galura, Pengembalian an Rinto, Konsumsi Rapat </t>
  </si>
  <si>
    <t>Service Pipa. Mobil, STNK, lomba , itikaf, olahrga</t>
  </si>
  <si>
    <t xml:space="preserve">Pelunasan STIE DNBS, UM Per 30 nov - 6 Des, UT Nov, Fee Laporan pajak, Uang Duka Ririn, Pengajian MP, BBM </t>
  </si>
  <si>
    <t xml:space="preserve">Liga Futsal Pendidikan, Olharaga, BBM Opr, RTK </t>
  </si>
  <si>
    <t>Maintenance TO, RTK, Kunjunagan Sekolah dan Seminar ke SMKN 2 banjar</t>
  </si>
  <si>
    <t xml:space="preserve">Snack Rapat </t>
  </si>
  <si>
    <t xml:space="preserve">Suagianti </t>
  </si>
  <si>
    <t>BKK 27286</t>
  </si>
  <si>
    <t>BTK 49671</t>
  </si>
  <si>
    <t>BTK 49672</t>
  </si>
  <si>
    <t>BTK 49673</t>
  </si>
  <si>
    <t>BTK 49674</t>
  </si>
  <si>
    <t>BTK 49675</t>
  </si>
  <si>
    <t>BTK 49676</t>
  </si>
  <si>
    <t>BTK 49677</t>
  </si>
  <si>
    <t>BTK 49678</t>
  </si>
  <si>
    <t>BTK 49679</t>
  </si>
  <si>
    <t>Pembayaran Redi Junaidi Pratama kelas OM 14 A untuk Pelunasan Cic ke-6; Cic ke-7 (sebagian);</t>
  </si>
  <si>
    <t>Pembayaran Huda Maulida kelas BA 12 untuk Cic ke-6 (sebagian);</t>
  </si>
  <si>
    <t>Pembayaran Arief Rahman kelas TO18STT untuk Cic ke-2; Cic ke-3; Cic ke-4; Cic ke-5; Cic ke-6 (sebagian);</t>
  </si>
  <si>
    <t>Pembayaran Agnia Nursyahidah kelas MJ 1 untuk Cic ke-5 (sebagian);</t>
  </si>
  <si>
    <t>Pembayaran D Seli Sugianti kelas AK 2 untuk Pelunasan Cic ke-1; Cic ke-2 (sebagian);</t>
  </si>
  <si>
    <t>Pembayaran Almi Milawati kelas AK 1 untuk Pelunasan Cic ke-2; Cic ke-3; Cic ke-4 (sebagian);</t>
  </si>
  <si>
    <t>Pembayaran Hisam Fauzul Anam kelas MJ 3 untuk Pelunasan Cic ke-2; Cic ke-3; Cic ke-4; Cic ke-5 (sebagian);</t>
  </si>
  <si>
    <t>Pembayaran Rizal Kresna W kelas TO 17 B untuk Cic ke-6;</t>
  </si>
  <si>
    <t>Pembayaran Dadan Ramdana kelas TO 18 A untuk Cic ke-8;</t>
  </si>
  <si>
    <t>Pembayaran Haisyam Maulana kelas TI STT untuk Pelunasan Cic ke-2; Cic ke-3; Cic ke-4;</t>
  </si>
  <si>
    <t>Pembayaran Riki Abdul Rojak kelas TI18STT untuk Cic ke-6;</t>
  </si>
  <si>
    <t>Pembayaran Muhamad Bintang R kelas BA 12 untuk Cic ke-2; Cic ke-3; Cic ke-4;</t>
  </si>
  <si>
    <t>Pembayaran Yara Nurjarina kelas OM 13 A untuk Cic ke-6;</t>
  </si>
  <si>
    <t>Telah terima dari BPRSA untuk Pengambilan tunai</t>
  </si>
  <si>
    <t>Pembayaran Muhammad Abdul Rojak kelas TO 18 A untuk Cic ke-6;</t>
  </si>
  <si>
    <t>Pembayaran Alfin Aflendo kelas AK 1 untuk Cic ke-1; Cic ke-2; Cic ke-3; Cic ke-4 (sebagian);</t>
  </si>
  <si>
    <t>Telah terima dari Yahya untuk Cicilan ke 14 Sisa 623000</t>
  </si>
  <si>
    <t>Telah terima dari Indri Fitrianasari S.Kom untuk Pengembalian Pinjaman Karyawan ke 3 sisa 8.125.000</t>
  </si>
  <si>
    <t>Telah terima dari Ratna Sopiah, AMd untuk Pengembalian Pinjaman karyawan ke 4 Sisa 8.000.000</t>
  </si>
  <si>
    <t>Telah terima dari Aep Saepudin untuk Pengembalian Pinjaman Karyawan ke 7 Sisa 6000000</t>
  </si>
  <si>
    <t>Telah terima dari Dendi Gunawan untuk Pengembalian cicilan karyawan ke 1 Sisa 4500000</t>
  </si>
  <si>
    <t>Telah terima dari Andri Irawan untuk Pengembalian Pinjaman Karyawan ke 11 sisa 500000</t>
  </si>
  <si>
    <t>Telah terima dari Rudi Hartono untuk Pengembalian Pinjaman Karyawan ke 9 Sisa 400.000</t>
  </si>
  <si>
    <t>Telah terima dari M Aripin untuk Pengembalian Cicilan karyawan ke 9 Sisa 1.000.000</t>
  </si>
  <si>
    <t>Pembayaran Lizsi Susanti kelas MJ 3 untuk Cic ke-6;</t>
  </si>
  <si>
    <t>Telah terima dari Ernawati untuk Pengembalian Pinjaman Karyawan ke 6 sisa 5200000</t>
  </si>
  <si>
    <t>Telah terima dari R Asep Muharam untuk Pengembalian cicilan karyawan ke 4 sisa 3.664.000</t>
  </si>
  <si>
    <t>Telah terima dari Yudi Kurniadi untuk Pengembalian Pinjaman karyawan ke 4 sisa 1.200.000</t>
  </si>
  <si>
    <t>Telah terima dari Dheri Febiyan Lestari untuk Pengembalian Pinjaman karyawan ke 4 sisa 5.500.000</t>
  </si>
  <si>
    <t>Telah terima dari Bini Hasbiani untuk Pengembalian Pinjaman Karyawan ke 2 Sisa 2.500.000</t>
  </si>
  <si>
    <t>Telah terima dari Ririn Puspita Sari Dewi untuk Pengembalian Pinjaman Karyawan ke 1 sisa 5.500.000</t>
  </si>
  <si>
    <t>Pembayaran Ai Sinta kelas AK18 untuk Cic ke-5;</t>
  </si>
  <si>
    <t>Pembayaran Yogi Nugraha kelas AK 2 untuk Cic ke-6;</t>
  </si>
  <si>
    <t>Pembayaran Annisa Hasnal Khuluqi kelas KA 16 B untuk Cic ke-5;</t>
  </si>
  <si>
    <t>Pembayaran Aji Widodo kelas IK 18 untuk Cic ke-6;</t>
  </si>
  <si>
    <t>Pembayaran Maya Nurafifah kelas OM 14 A untuk Cic ke-6;</t>
  </si>
  <si>
    <t>Pembayaran Nelis Sela Novita kelas MJ18 untuk Pelunasan Pembayaran Cicilan</t>
  </si>
  <si>
    <t>Pembayaran Yoga Van Gunanto kelas MJ18 untuk Cic ke-6;</t>
  </si>
  <si>
    <t>Pembayaran Farisha Nurrizki Fathonah kelas AK18 untuk Cic ke-6;</t>
  </si>
  <si>
    <t>Pembayaran Muhammad Mugi Rahman kelas IK 17 B untuk Cic ke-6;</t>
  </si>
  <si>
    <t>Pembayaran Sopyan Sauri kelas IK 17 A untuk Cic ke-5;</t>
  </si>
  <si>
    <t>Pembayaran Prasetyo Dwi Nugroho kelas MJ 3 untuk Pelunasan Cic ke-4; Cic ke-5;</t>
  </si>
  <si>
    <t>Pembayaran Nurul Wafa kelas MJ 3 untuk Cic ke-6;</t>
  </si>
  <si>
    <t>Pembayaran Nisa Aprianti kelas TI18STT untuk Cic ke-5; Cic ke-6;</t>
  </si>
  <si>
    <t>Pembayaran Fariz Muslim kelas MJ 3 untuk Pelunasan Cic ke-2; Cic ke-3; Cic ke-4;</t>
  </si>
  <si>
    <t>Pembayaran Harun Arrosyid kelas MJ18 untuk Cic ke-6;</t>
  </si>
  <si>
    <t>Pembayaran Fariz Muslim kelas MJ 3 untuk Cic ke-5 (sebagian);</t>
  </si>
  <si>
    <t>Pembayaran Rizky Dermawan kelas MJ 3 untuk Cic ke-3;</t>
  </si>
  <si>
    <t>Pembayaran Rizal Muhamad Al Gozali kelas MJ 1 untuk Registrasi; Cic ke-1; Cic ke-2; Cic ke-3 (sebagian);</t>
  </si>
  <si>
    <t>Pembayaran Nizar Nurzaman kelas AK 1 untuk Cic ke-6;</t>
  </si>
  <si>
    <t>Pembayaran Jamil Hidayat kelas AK 1 untuk Cic ke-5;</t>
  </si>
  <si>
    <t>Pembayaran Agie Nurmansyah kelas AK 1 untuk Pelunasan Cic ke-4; Cic ke-5; Cic ke-6 (sebagian);</t>
  </si>
  <si>
    <t>Pembayaran Agie Nurmansyah kelas AK 1 untuk Pelunasan Cic ke-6;</t>
  </si>
  <si>
    <t>Pembayaran Dede Nuraisah kelas AK 1 untuk Cic ke-4; Cic ke-5; Cic ke-6 (sebagian);</t>
  </si>
  <si>
    <t>Pembayaran Sri Wulandari kelas MJ 2 untuk Pelunasan Cic ke-5; Cic ke-6;</t>
  </si>
  <si>
    <t>Pembayaran Hendri kelas MJ 2 untuk Cic ke-4 (sebagian);</t>
  </si>
  <si>
    <t>Pembayaran Deri Fajar Rurrohman kelas TO18STT untuk Pelunasan Cic ke-3; Cic ke-4 (sebagian);</t>
  </si>
  <si>
    <t>Pembayaran Handi Ramdani kelas TI STT untuk Pelunasan Cic ke-3; Cic ke-4 (sebagian);</t>
  </si>
  <si>
    <t>Pembayaran Imam Nurjaman kelas MJ18 untuk Pelunasan Cic ke-5;</t>
  </si>
  <si>
    <t>Pembayaran Siti Solihatun Nuriyah kelas MJ18 untuk Cic ke-5; Cic ke-6;</t>
  </si>
  <si>
    <t>Pembayaran Andi Rustandi kelas TI STT untuk Pelunasan Cic ke-4; Cic ke-5 (sebagian);</t>
  </si>
  <si>
    <t>Pembayaran Sri Rahayu kelas MJ18 untuk Cic ke-5;</t>
  </si>
  <si>
    <t>BKK 27287</t>
  </si>
  <si>
    <t>Alokasi Omset PMB 18-19, Rakerwill, tes kerja bandung , jkt, bbm potong rumput, uang duka pa latiful dan ortu bu pica</t>
  </si>
  <si>
    <t>BTK 49736</t>
  </si>
  <si>
    <t>Pembayaran Keukeu Susilawati kelas MJ 3 untuk Cic ke-1; Cic ke-2; Cic ke-3 (sebagian);</t>
  </si>
  <si>
    <t>Pembayaran Novita Sari kelas AK18 untuk Cic ke-6;</t>
  </si>
  <si>
    <t>Pembayaran Rani Nuraeni kelas KA 16 B untuk Cic ke-5;</t>
  </si>
  <si>
    <t>Pembayaran Zahran Fattah Rozzaqi kelas IK 17 B untuk Cic ke-6;</t>
  </si>
  <si>
    <t>Pembayaran Ari Rinaldy kelas IK 17 B untuk Cic ke-6;</t>
  </si>
  <si>
    <t>Pembayaran Agus Riyanto kelas IK 17 B untuk Cic ke-6;</t>
  </si>
  <si>
    <t>Pembayaran Hanna Nurhidayati kelas KA 17 untuk Registrasi;</t>
  </si>
  <si>
    <t>Pembayaran Arji Triyadi kelas TO 18 A untuk Cic ke-6;</t>
  </si>
  <si>
    <t>Pembayaran Ghani Nurnugraha Putra kelas TO 18 A untuk Cic ke-5;</t>
  </si>
  <si>
    <t>Pembayaran Istin Sari Ayu Simamora kelas AK 1 untuk Pelunasan Cic ke-5; Cic ke-6 (sebagian);</t>
  </si>
  <si>
    <t>Pembayaran Tryadi Firyal Pamungkas kelas MJ 1 untuk Cic ke-5;</t>
  </si>
  <si>
    <t>Pembayaran Fanny Ainayya Nursifa kelas AK18 untuk Cic ke-4 (sebagian);</t>
  </si>
  <si>
    <t>BKK 27288</t>
  </si>
  <si>
    <t xml:space="preserve">BPJS TK, Kes, Jiwasraya, um per 7-13 Des </t>
  </si>
  <si>
    <t>Telah terima dari H Rudi Kurniawan untuk Pelunasan Piutang Karyawam</t>
  </si>
  <si>
    <t>Pembayaran Reggi Cindy Shafira kelas OM 14 B untuk Cic ke-6;</t>
  </si>
  <si>
    <t>Pembayaran Ria Endang kelas KA 16 A untuk Cic ke-6;</t>
  </si>
  <si>
    <t>Pembayaran Pizki Astrid Desianti kelas OM 14 A untuk Cic ke-6;</t>
  </si>
  <si>
    <t>Pembayaran Renyta Az Zahra N H kelas OM 14 B untuk Cic ke-6;</t>
  </si>
  <si>
    <t>Pembayaran Rita Nurmalita Dewi kelas KA 16 B untuk Pelunasan Cic ke-6; Cic ke-7 (sebagian);</t>
  </si>
  <si>
    <t>Pembayaran Sonia HP kelas IK 18 untuk Cic ke-5;</t>
  </si>
  <si>
    <t>Pembayaran Tulky Mulya Muhamad kelas BA 12 untuk Cic ke-6;</t>
  </si>
  <si>
    <t>Pembayaran Ajeng Wilda Fikriah kelas MJ 2 untuk Cic ke-5; Cic ke-6;</t>
  </si>
  <si>
    <t>Pembayaran Fuad Latif Hasan Nuryusup kelas IK 18 untuk Cic ke-5;</t>
  </si>
  <si>
    <t>Pembayaran Yoga Aditya kelas BA 12 untuk Cic ke-5;</t>
  </si>
  <si>
    <t>Pembayaran Dela Syahfitri kelas OM 15 untuk Pelunasan Registrasi;</t>
  </si>
  <si>
    <t>Pembayaran Putri Rini Novitasari kelas KA 16 A untuk Cic ke-6 (sebagian);</t>
  </si>
  <si>
    <t>Pembayaran Gina Kamila Shofa kelas KA 16 B untuk Cic ke-4;</t>
  </si>
  <si>
    <t>Pembayaran Risma Diana Safitri kelas KA 16 A untuk Cic ke-6;</t>
  </si>
  <si>
    <t>Pembayaran Wulansari kelas KA 16 A untuk Cic ke-6;</t>
  </si>
  <si>
    <t>Pembayaran Agung Tri Prasetyo kelas AK 2 untuk Cic ke-5;</t>
  </si>
  <si>
    <t>Pembayaran Neta Agistiani kelas AK 1 untuk Cic ke-1; Cic ke-2; Cic ke-3;</t>
  </si>
  <si>
    <t>Pembayaran Intan Zakiah Darojah kelas OM 14 A untuk Cic ke-4;</t>
  </si>
  <si>
    <t>Pembayaran Aam Nursyamsiah kelas AK 2 untuk Cic ke-6 (sebagian);</t>
  </si>
  <si>
    <t>Pembayaran Riza Radia Rivaldo kelas IK 18 untuk Cic ke-6;</t>
  </si>
  <si>
    <t>Pembayaran Reza Ahmad Sidik kelas IK 18 untuk Cic ke-4;</t>
  </si>
  <si>
    <t>Pembayaran Siti Sarah Nur A kelas IK 18 untuk Cic ke-5;</t>
  </si>
  <si>
    <t>Pembayaran Erina Dewi Fahriani kelas IK 18 untuk Cic ke-6;</t>
  </si>
  <si>
    <t>Pembayaran Ria Rahmawati kelas OM 13 C untuk Pelunasan Cic ke-6;</t>
  </si>
  <si>
    <t>Pembayaran Anisa Apriani kelas OM 14 B untuk Cic ke-5;</t>
  </si>
  <si>
    <t>Pembayaran Ai Sulis Maulani kelas OM 14 B untuk Cic ke-6;</t>
  </si>
  <si>
    <t>Pembayaran Saepul Aripin kelas TO 18 A untuk Cic ke-6; Cic ke-7;</t>
  </si>
  <si>
    <t>Pembayaran Ikhsan Mukhlis Alfian Suryana kelas IK 18 untuk Cic ke-6;</t>
  </si>
  <si>
    <t>Pembayaran Sandhy Maulana Ramdani kelas MJ 1 untuk Cic ke-4; Cic ke-5;</t>
  </si>
  <si>
    <t>Pembayaran Muhammad Zidan kelas IK 18 untuk Cic ke-6;</t>
  </si>
  <si>
    <t>Pembayaran Elfin Yuliani kelas KA 17 untuk Registrasi;</t>
  </si>
  <si>
    <t>Pembayaran Hasbi Alwi Kusmana kelas IK 18 untuk Cic ke-5;</t>
  </si>
  <si>
    <t>Pembayaran Ikbal Yaudar Taupik kelas IK 18 untuk Pelunasan Pembayaran Cicilan</t>
  </si>
  <si>
    <t>Pembayaran Citra Putri Hanip kelas KA 16 B untuk Cic ke-4;</t>
  </si>
  <si>
    <t>Pembayaran Widi Ristia Pebrianti kelas OM 14 B untuk Cic ke-5;</t>
  </si>
  <si>
    <t>Pembayaran Ari Firmansyah kelas TO 18 B untuk Cic ke-6;</t>
  </si>
  <si>
    <t>Pembayaran Muhammad Ari Mukhsin kelas TO 18 B untuk Cic ke-6;</t>
  </si>
  <si>
    <t>Pembayaran Puja Priyatna kelas TO 18 B untuk Cic ke-6;</t>
  </si>
  <si>
    <t>Pembayaran Husni mubarok kelas TO 18 B untuk Cic ke-6;</t>
  </si>
  <si>
    <t>Pembayaran Mia Islamiati kelas OM 14 A untuk Cic ke-6;</t>
  </si>
  <si>
    <t>Pembayaran Mahbub Ahmad Hudaibi kelas IK 17 B untuk Cic ke-6;</t>
  </si>
  <si>
    <t>Pembayaran Seka Gustika kelas MJ 1 untuk Cic ke-5; Cic ke-6;</t>
  </si>
  <si>
    <t>Pembayaran Suci Siti Noviani kelas OM 15 untuk Pelunasan Registrasi;</t>
  </si>
  <si>
    <t>Pembayaran Fitri Apriani kelas KA 15 A untuk Cic ke-7; Cic ke-8;</t>
  </si>
  <si>
    <t>Pembayaran Bagas Prama Ananta kelas TO 18 B untuk Cic ke-7;</t>
  </si>
  <si>
    <t>Pembayaran Muhamad Rijki Juhara kelas IK 18 untuk Cic ke-6;</t>
  </si>
  <si>
    <t>Pembayaran Musyfik Amrulloh kelas TO 18 A untuk Cic ke-6;</t>
  </si>
  <si>
    <t>Pembayaran Rian Abdullah kelas TO 18 A untuk Cic ke-4;</t>
  </si>
  <si>
    <t>Pembayaran Ihsan Kamil kelas KA 16 A untuk Cic ke-6;</t>
  </si>
  <si>
    <t>Pembayaran Mohamad Ripki Ridwansah kelas TO 18 A untuk Cic ke-6;</t>
  </si>
  <si>
    <t>Pembayaran Aldi Aldama kelas TI STT untuk Pelunasan Cic ke-3; Cic ke-4 (sebagian);</t>
  </si>
  <si>
    <t xml:space="preserve">BA J </t>
  </si>
  <si>
    <t>BKK 27289</t>
  </si>
  <si>
    <t>BKK 27290</t>
  </si>
  <si>
    <t>BKK 27291</t>
  </si>
  <si>
    <t>BKK 27292</t>
  </si>
  <si>
    <t xml:space="preserve">Service lift, BBM Transport, Olahrga, RTK </t>
  </si>
  <si>
    <t>Pulsa HO dan BM, Listrik, Air dan Telepon, Menjamu tamu dari L3i Kupang, Daber</t>
  </si>
  <si>
    <t xml:space="preserve">Pulsa Internet BM, Menjamu tamu Lp3i kupang, menengok Faul, Bm hunting </t>
  </si>
  <si>
    <t xml:space="preserve">Service AC, isi ulang tinta, maintenance TO </t>
  </si>
  <si>
    <t>BKK 27293</t>
  </si>
  <si>
    <t>Maintenance  TO</t>
  </si>
  <si>
    <t>Egi D</t>
  </si>
  <si>
    <t>BTK 49802</t>
  </si>
  <si>
    <t>BTK 49803</t>
  </si>
  <si>
    <t>BTK 49804</t>
  </si>
  <si>
    <t>BTK 49805</t>
  </si>
  <si>
    <t>BTK 49806</t>
  </si>
  <si>
    <t>Pembayaran Haedar Yahya Eko Purnama kelas OM 15 untuk Registrasi;</t>
  </si>
  <si>
    <t>Pembayaran Opi Oprianti kelas BA 11 untuk Cic ke-6;</t>
  </si>
  <si>
    <t>Pembayaran Wedia Warsilah kelas OM 13 B untuk Cic ke-6;</t>
  </si>
  <si>
    <t>Pembayaran Deni Husniati Ulfah kelas OM 13 A untuk Cic ke-6;</t>
  </si>
  <si>
    <t>Pembayaran Dhiya Siti Saodah kelas OM 13 A untuk Cic ke-6;</t>
  </si>
  <si>
    <t>Pembayaran Irwan Kurniawan kelas KA 17 untuk Registrasi;</t>
  </si>
  <si>
    <t>Pembayaran M. Rizki Pungkiana kelas MJ 1 untuk Registrasi (sebagian);</t>
  </si>
  <si>
    <t>Pembayaran Mauludi Fitriyani kelas KA 17 untuk Registrasi (sebagian);</t>
  </si>
  <si>
    <t>Pembayaran Hifni Syahrul Rojabi kelas OM 15 untuk Registrasi;</t>
  </si>
  <si>
    <t>Pembayaran Jazmanudin kelas TI18STT untuk Pelunasan Cic ke-4; Cic ke-5; Cic ke-6 (sebagian);</t>
  </si>
  <si>
    <t>Pembayaran Sindi Siti Rukoyah kelas KA 17 untuk Registrasi;</t>
  </si>
  <si>
    <t>Pembayaran Ulpah Perniati kelas MJ 1 untuk Pelunasan Cic ke-6; Cic ke-7 (sebagian);</t>
  </si>
  <si>
    <t>Pembayaran Silviana kelas MJ 2 untuk Pelunasan Cic ke-6; Cic ke-7; Cic ke-8 (sebagian);</t>
  </si>
  <si>
    <t>Pembayaran Ricy Nur Cahyo kelas KA 15 A untuk Cic ke-6;</t>
  </si>
  <si>
    <t>Pembayaran Diaz Hidayatullah kelas OM 15 untuk Registrasi;</t>
  </si>
  <si>
    <t>Pembayaran Firna Agustiani S kelas MJ 1 untuk Cic ke-5; Cic ke-6;</t>
  </si>
  <si>
    <t>Pembayaran Lena Marlina kelas MJ 3 untuk Pelunasan Cic ke-5; Cic ke-6 (sebagian);</t>
  </si>
  <si>
    <t>Pembayaran Fanny Ainayya Nursifa kelas AK18 untuk Pelunasan Cic ke-4; Cic ke-5; Cic ke-6 (sebagian);</t>
  </si>
  <si>
    <t>Pembayaran Tia Aprilia kelas AK18 untuk Cic ke-5; Cic ke-6;</t>
  </si>
  <si>
    <t>Pembayaran Agung Tri Prasetyo kelas AK 2 untuk Cic ke-6; Cic ke-7 (sebagian);</t>
  </si>
  <si>
    <t>Pembayaran Gugun Abdul Gani kelas TI18STT untuk Pelunasan Pembayaran Cicilan</t>
  </si>
  <si>
    <t>Pembayaran Benny Suryadi Rahman kelas MJ 1 untuk Cic ke-6; Cic ke-7 (sebagian);</t>
  </si>
  <si>
    <t>Pembayaran Ayi Saidah kelas AK 2 untuk Pelunasan Cic ke-5; Cic ke-6; Cic ke-7 (sebagian);</t>
  </si>
  <si>
    <t>Pembayaran Titim Nurfatimah kelas MJ 2 untuk Cic ke-5 (sebagian);</t>
  </si>
  <si>
    <t>Pembayaran Muhammad Yogi kelas TO18STT untuk Pelunasan Cic ke-4; Cic ke-5 (sebagian);</t>
  </si>
  <si>
    <t>Telah terima dari Erika Yuda Nurfauzi untuk Registrasi mahasiswa Junior Komputer Akuntansi 2019/2020</t>
  </si>
  <si>
    <t>Pembayaran Aziz Salwani kelas TO STT untuk Pelunasan Cic ke-3; Cic ke-4 (sebagian);</t>
  </si>
  <si>
    <t>Pembayaran Aditia Nugraha kelas MJ 1 untuk Pelunasan Cic ke-5; Cic ke-6;</t>
  </si>
  <si>
    <t>Pembayaran Muhammad Nur Mauludin kelas MJ 3 untuk Pelunasan Cic ke-6;</t>
  </si>
  <si>
    <t>Pembayaran Sofy Nurul Asfia kelas MJ 2 untuk Cic ke-5; Cic ke-6;</t>
  </si>
  <si>
    <t>Pembayaran Nia Listawati kelas AK 2 untuk Pelunasan Cic ke-5; Cic ke-6; Cic ke-7; Cic ke-8 (sebagian);</t>
  </si>
  <si>
    <t>Pembayaran Mira Ardila kelas MJ 1 untuk Pelunasan Cic ke-5; Cic ke-6;</t>
  </si>
  <si>
    <t>Pembayaran Ropi Rahayuni kelas MJ18 untuk Cic ke-6;</t>
  </si>
  <si>
    <t>Pembayaran Sri Rahayu kelas MJ18 untuk Cic ke-6;</t>
  </si>
  <si>
    <t>Pembayaran Ayu Putri Pratiwi kelas AK 1 untuk Pelunasan Cic ke-2; Cic ke-3 (sebagian);</t>
  </si>
  <si>
    <t>Pembayaran Nina Nuraeni kelas MJ 3 untuk Pelunasan Cic ke-5; Cic ke-6 (sebagian);</t>
  </si>
  <si>
    <t>Pembayaran Gina Agnitari kelas MJ 3 untuk Pelunasan Cic ke-5; Cic ke-6;</t>
  </si>
  <si>
    <t>Pembayaran Erwin kelas AK 2 untuk Pelunasan Cic ke-4; Cic ke-5;</t>
  </si>
  <si>
    <t>Pembayaran Ia Rianti kelas MJ 2 untuk Pelunasan Cic ke-1; Cic ke-2; Cic ke-3; Cic ke-4 (sebagian);</t>
  </si>
  <si>
    <t>Pembayaran Rizky Ramdan Sulistiawan kelas MJ 1 untuk Cic ke-6;</t>
  </si>
  <si>
    <t>Pembayaran Kamil Fahmi kelas AK 1 untuk Pelunasan Cic ke-2;</t>
  </si>
  <si>
    <t>Pembayaran Widi Syahrul Romadon kelas AK 1 untuk Cic ke-6; Cic ke-7; Cic ke-8 (sebagian);</t>
  </si>
  <si>
    <t>Pembayaran Rita Nopita kelas MJ 1 untuk Cic ke-5; Cic ke-6; Cic ke-7 (sebagian);</t>
  </si>
  <si>
    <t>Pembayaran Annisa Nur Fauziyyah kelas MJ 1 untuk Pelunasan Cic ke-6;</t>
  </si>
  <si>
    <t>Pembayaran Anif Ardiana kelas AK 1 untuk Cic ke-9 (sebagian);</t>
  </si>
  <si>
    <t>Pembayaran Farhan M Fatturrohman kelas TO STT untuk Cic ke-6;</t>
  </si>
  <si>
    <t>Pembayaran Yadi Supriadi kelas AK 1 untuk Cic ke-1 (sebagian);</t>
  </si>
  <si>
    <t>Pembayaran Dimas Jatnika Permana kelas AK 1 untuk Pelunasan Cic ke-1; Cic ke-2 (sebagian);</t>
  </si>
  <si>
    <t>Pembayaran Titin Supartini kelas MJ 2 untuk Pelunasan Cic ke-2; Cic ke-3; Cic ke-4; Cic ke-5 (sebagian);</t>
  </si>
  <si>
    <t>Pembayaran Nita Karina kelas MJ 2 untuk Pelunasan Cic ke-6; Cic ke-7 (sebagian);</t>
  </si>
  <si>
    <t>Pembayaran Muhammad Rizal kelas TI18STT untuk Cic ke-6;</t>
  </si>
  <si>
    <t>Telah terima dari Muhamad Rizal untuk Biaya Pergantian Kartu Pembayaran</t>
  </si>
  <si>
    <t>Pembayaran Al Amin kelas MJ 3 untuk Pelunasan Cic ke-5; Cic ke-6 (sebagian);</t>
  </si>
  <si>
    <t>Pembayaran Yuda Maulana Malik kelas MJ 2 untuk Pelunasan Cic ke-3; Cic ke-4; Cic ke-5 (sebagian);</t>
  </si>
  <si>
    <t>Pembayaran Danny Maulana Yusuf kelas TO18STT untuk Cic ke-6;</t>
  </si>
  <si>
    <t>Pembayaran SilmyÂ UlzanaÂ Putri kelas MJ18 untuk Pelunasan Cic ke-3; Cic ke-4;</t>
  </si>
  <si>
    <t>Pembayaran Riyan Hidayatulloh Munir kelas MJ 3 untuk Cic ke-6;</t>
  </si>
  <si>
    <t>Pembayaran Yuli Setiawati kelas MJ 1 untuk Pelunasan Cic ke-5;</t>
  </si>
  <si>
    <t>Pembayaran Azka Azkia kelas AK18 untuk Cic ke-6;</t>
  </si>
  <si>
    <t>Pembayaran Ami Rizki Nugraha kelas MJ 1 untuk Pelunasan Cic ke-4; Cic ke-5 (sebagian);</t>
  </si>
  <si>
    <t>Pembayaran Aldi Rasid Muslim kelas AK 2 untuk Pelunasan Cic ke-3; Cic ke-4; Cic ke-5 (sebagian);</t>
  </si>
  <si>
    <t>Pembayaran Nur Azizah Syarifah kelas AK 1 untuk Cic ke-6; Cic ke-7; Cic ke-8;</t>
  </si>
  <si>
    <t>Pembayaran Ari Nugraha kelas AK 1 untuk Cic ke-6;</t>
  </si>
  <si>
    <t>Pembayaran Erwin kelas AK 2 untuk Cic ke-6; Cic ke-7 (sebagian);</t>
  </si>
  <si>
    <t>Pembayaran Sri Muliyanti kelas MJ18 untuk Pelunasan Cic ke-6; Cic ke-7 (sebagian);</t>
  </si>
  <si>
    <t>Pembayaran Kelvin kelas TO 19 untuk Registrasi (sebagian);</t>
  </si>
  <si>
    <t>Pembayaran Kusriyati Yanti kelas BA 11 untuk Cic ke-6;</t>
  </si>
  <si>
    <t>Pembayaran Yudi Supriyanto kelas MJ18 untuk Cic ke-5; Cic ke-6;</t>
  </si>
  <si>
    <t>Pembayaran Andi Rustandi kelas TI STT untuk Pelunasan Cic ke-5;</t>
  </si>
  <si>
    <t>BKK 27294</t>
  </si>
  <si>
    <t>BKK 27295</t>
  </si>
  <si>
    <t>BKK 27296</t>
  </si>
  <si>
    <t>BKK 27297</t>
  </si>
  <si>
    <t>BBm Hunting, Pulsa teleseling, pulsa medsos</t>
  </si>
  <si>
    <t>BBM To, oleh2 dosen, windows original, kado silmi, um uas kelas kerjasama</t>
  </si>
  <si>
    <t xml:space="preserve">Comapany Gathering, teskerja, reward CNP, futsal alumni </t>
  </si>
  <si>
    <t>cnp</t>
  </si>
  <si>
    <t xml:space="preserve">Ujikom LSK, By Pembukaan PKK, Perawatan gedung </t>
  </si>
  <si>
    <t>BTK 49883</t>
  </si>
  <si>
    <t>BTK 49884</t>
  </si>
  <si>
    <t>BTK 49885</t>
  </si>
  <si>
    <t>Pembayaran Syam Iqbaluddin kelas TO 18 A untuk Cic ke-5; Cic ke-6;</t>
  </si>
  <si>
    <t>Pembayaran Rini Fitriani kelas KA 16 A untuk Cic ke-6;</t>
  </si>
  <si>
    <t>BTK 49886</t>
  </si>
  <si>
    <t>Telah terima dari Lalis untuk Sewa RE Bulan Desember</t>
  </si>
  <si>
    <t>Pembayaran Atep Salman Witular kelas OM 13 A untuk Pelunasan Pembayaran Cicilan</t>
  </si>
  <si>
    <t>Telah terima dari Dinar Nurul Huda untuk Registrasi mhs BA junior 2019/2020</t>
  </si>
  <si>
    <t>Pembayaran Umi Hanifah kelas AK18 untuk Cic ke-6;</t>
  </si>
  <si>
    <t>Pembayaran Resa Rismala kelas AK18 untuk Cic ke-6;</t>
  </si>
  <si>
    <t>Pembayaran Silpa Laula kelas AK18 untuk Pelunasan Cic ke-5; Cic ke-6;</t>
  </si>
  <si>
    <t>Pembayaran Iis Hotimah kelas AK18 untuk Cic ke-5;</t>
  </si>
  <si>
    <t>Pembayaran Rezi Octapian kelas MJ 1 untuk Cic ke-1; Cic ke-2; Cic ke-3; Cic ke-4 (sebagian);</t>
  </si>
  <si>
    <t>Pembayaran Rezi Octapian kelas MJ 1 untuk Pelunasan Cic ke-4; Cic ke-5 (sebagian);</t>
  </si>
  <si>
    <t>Pembayaran Radhi Jalaludin Nadzir kelas MJ18 untuk Cic ke-6;</t>
  </si>
  <si>
    <t>Pembayaran Diky Irawan kelas TO18STT untuk Cic ke-6;</t>
  </si>
  <si>
    <t>Pembayaran Jayadi Herlambang Sugiana kelas TO18STT untuk Cic ke-7;</t>
  </si>
  <si>
    <t>Pembayaran Dzikri Nurul Falah kelas AK 2 untuk Cic ke-5; Cic ke-6; Cic ke-7 (sebagian);</t>
  </si>
  <si>
    <t>Pembayaran Susi Susilawati kelas AK18 untuk Cic ke-3; Cic ke-4; Cic ke-5; Cic ke-6; Cic ke-7; Cic ke-8;</t>
  </si>
  <si>
    <t>Pembayaran Selvi Nurmala kelas OM 15 untuk Registrasi;</t>
  </si>
  <si>
    <t>BKK 27298</t>
  </si>
  <si>
    <t>Biaya Wisuda dan sidang, BBM Transport, By PKK, Tunjangan Perumahan.</t>
  </si>
  <si>
    <t>BKK 27299</t>
  </si>
  <si>
    <t xml:space="preserve">Biaya Visitasi </t>
  </si>
  <si>
    <t>BKK 27300</t>
  </si>
  <si>
    <t>Honor Dosen, Gaji Karyawan, Seragam Karyawan, UM 14-20 Des</t>
  </si>
  <si>
    <t>BKK 27301</t>
  </si>
  <si>
    <t xml:space="preserve">Pembayaran STT, Reward Presenter gel 4, Pulsa Ho, SMS Getway, RE, UAS Profesi ganjil, Ganti Kran </t>
  </si>
  <si>
    <t>BKK 27302</t>
  </si>
  <si>
    <t xml:space="preserve">Buku Bulanan Perpus, Tes kerja bandung, DM CNP </t>
  </si>
  <si>
    <t>BKK 27303</t>
  </si>
  <si>
    <t xml:space="preserve">CB Mayasari (Piutang Mayasari), SPPD BM undangan Wisuda, Service Motor Opr </t>
  </si>
  <si>
    <t xml:space="preserve">Setoran BTN </t>
  </si>
  <si>
    <t>BKK 27304</t>
  </si>
  <si>
    <t>BKK 27305</t>
  </si>
  <si>
    <t xml:space="preserve">Peralatan To, Snack Rapat, Fee Pencatatan Aktuaria, Daber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</si>
</sst>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2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 wrapText="1"/>
    </xf>
    <xf numFmtId="164" fontId="20" fillId="0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41" fontId="7" fillId="0" borderId="0" xfId="2" applyFont="1" applyFill="1" applyBorder="1" applyAlignment="1">
      <alignment horizontal="right" vertical="center"/>
    </xf>
    <xf numFmtId="41" fontId="19" fillId="0" borderId="0" xfId="2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41" fontId="7" fillId="0" borderId="0" xfId="2" applyFont="1" applyFill="1" applyBorder="1" applyAlignment="1">
      <alignment horizontal="right" vertical="center" wrapText="1"/>
    </xf>
    <xf numFmtId="41" fontId="19" fillId="0" borderId="0" xfId="2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41" fontId="12" fillId="6" borderId="1" xfId="2" applyFont="1" applyFill="1" applyBorder="1" applyAlignment="1">
      <alignment horizontal="right" vertical="center" wrapText="1"/>
    </xf>
    <xf numFmtId="41" fontId="13" fillId="6" borderId="1" xfId="2" applyFont="1" applyFill="1" applyBorder="1" applyAlignment="1">
      <alignment horizontal="right" vertical="center" wrapText="1"/>
    </xf>
    <xf numFmtId="41" fontId="2" fillId="6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41" fontId="4" fillId="0" borderId="0" xfId="2" applyFont="1" applyFill="1" applyAlignment="1">
      <alignment horizontal="right" vertical="center"/>
    </xf>
    <xf numFmtId="41" fontId="4" fillId="0" borderId="0" xfId="0" applyNumberFormat="1" applyFont="1" applyFill="1" applyAlignment="1">
      <alignment vertical="center"/>
    </xf>
    <xf numFmtId="41" fontId="4" fillId="0" borderId="0" xfId="0" applyNumberFormat="1" applyFont="1" applyFill="1" applyBorder="1" applyAlignment="1">
      <alignment horizontal="left" vertical="center"/>
    </xf>
    <xf numFmtId="43" fontId="4" fillId="0" borderId="0" xfId="1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1" applyNumberFormat="1" applyFont="1" applyFill="1" applyBorder="1" applyAlignment="1">
      <alignment horizontal="center" vertical="center"/>
    </xf>
    <xf numFmtId="41" fontId="23" fillId="0" borderId="0" xfId="2" applyFont="1" applyFill="1" applyBorder="1" applyAlignment="1">
      <alignment horizontal="right" vertical="center"/>
    </xf>
    <xf numFmtId="41" fontId="24" fillId="0" borderId="0" xfId="2" applyNumberFormat="1" applyFont="1" applyFill="1" applyBorder="1" applyAlignment="1">
      <alignment vertical="center"/>
    </xf>
    <xf numFmtId="41" fontId="23" fillId="0" borderId="0" xfId="2" applyNumberFormat="1" applyFont="1" applyFill="1" applyBorder="1" applyAlignment="1">
      <alignment horizontal="left" vertical="center"/>
    </xf>
    <xf numFmtId="43" fontId="9" fillId="0" borderId="0" xfId="1" applyFont="1" applyFill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164" fontId="23" fillId="0" borderId="0" xfId="1" applyNumberFormat="1" applyFont="1" applyFill="1" applyBorder="1" applyAlignment="1">
      <alignment horizontal="center" vertical="center" wrapText="1"/>
    </xf>
    <xf numFmtId="41" fontId="23" fillId="0" borderId="0" xfId="2" applyFont="1" applyFill="1" applyBorder="1" applyAlignment="1">
      <alignment horizontal="right" vertical="center" wrapText="1"/>
    </xf>
    <xf numFmtId="41" fontId="24" fillId="0" borderId="0" xfId="2" applyNumberFormat="1" applyFont="1" applyFill="1" applyBorder="1" applyAlignment="1">
      <alignment vertical="center" wrapText="1"/>
    </xf>
    <xf numFmtId="41" fontId="23" fillId="0" borderId="0" xfId="2" applyNumberFormat="1" applyFont="1" applyFill="1" applyBorder="1" applyAlignment="1">
      <alignment horizontal="left" vertical="center" wrapText="1"/>
    </xf>
    <xf numFmtId="43" fontId="9" fillId="0" borderId="0" xfId="1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23" fillId="0" borderId="0" xfId="0" applyFont="1" applyFill="1" applyBorder="1" applyAlignment="1">
      <alignment horizontal="left" vertical="center" wrapText="1"/>
    </xf>
    <xf numFmtId="43" fontId="4" fillId="0" borderId="0" xfId="1" applyFont="1" applyFill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164" fontId="4" fillId="0" borderId="0" xfId="1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right" vertical="center" wrapText="1"/>
    </xf>
    <xf numFmtId="41" fontId="4" fillId="0" borderId="0" xfId="2" applyNumberFormat="1" applyFont="1" applyFill="1" applyAlignment="1">
      <alignment vertical="center" wrapText="1"/>
    </xf>
    <xf numFmtId="41" fontId="4" fillId="0" borderId="0" xfId="2" applyNumberFormat="1" applyFont="1" applyFill="1" applyBorder="1" applyAlignment="1">
      <alignment horizontal="left" vertical="center" wrapText="1"/>
    </xf>
    <xf numFmtId="41" fontId="9" fillId="0" borderId="1" xfId="2" applyFont="1" applyFill="1" applyBorder="1" applyAlignment="1">
      <alignment horizontal="center" vertical="center" wrapText="1"/>
    </xf>
    <xf numFmtId="41" fontId="9" fillId="0" borderId="1" xfId="2" applyNumberFormat="1" applyFont="1" applyFill="1" applyBorder="1" applyAlignment="1">
      <alignment horizontal="center" vertical="center" wrapText="1"/>
    </xf>
    <xf numFmtId="41" fontId="4" fillId="0" borderId="0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4" fontId="9" fillId="0" borderId="2" xfId="1" applyNumberFormat="1" applyFont="1" applyFill="1" applyBorder="1" applyAlignment="1">
      <alignment horizontal="center" vertical="center" wrapText="1"/>
    </xf>
    <xf numFmtId="41" fontId="4" fillId="0" borderId="1" xfId="2" applyNumberFormat="1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left" vertical="center" wrapText="1"/>
    </xf>
    <xf numFmtId="41" fontId="4" fillId="0" borderId="0" xfId="2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center" vertical="center" wrapText="1"/>
    </xf>
    <xf numFmtId="41" fontId="4" fillId="4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wrapText="1"/>
    </xf>
    <xf numFmtId="41" fontId="4" fillId="0" borderId="3" xfId="2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41" fontId="4" fillId="0" borderId="5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left" vertical="center" wrapText="1"/>
    </xf>
    <xf numFmtId="0" fontId="27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41" fontId="4" fillId="3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right" vertical="center" wrapText="1"/>
    </xf>
    <xf numFmtId="0" fontId="26" fillId="3" borderId="1" xfId="0" applyFont="1" applyFill="1" applyBorder="1" applyAlignment="1">
      <alignment horizontal="center" vertical="center" wrapText="1"/>
    </xf>
    <xf numFmtId="41" fontId="4" fillId="3" borderId="1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41" fontId="14" fillId="2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33131</xdr:colOff>
      <xdr:row>0</xdr:row>
      <xdr:rowOff>0</xdr:rowOff>
    </xdr:from>
    <xdr:to>
      <xdr:col>1</xdr:col>
      <xdr:colOff>223631</xdr:colOff>
      <xdr:row>4</xdr:row>
      <xdr:rowOff>5645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1" y="0"/>
          <a:ext cx="679174" cy="751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4934" cy="6136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00" activePane="bottomLeft" state="frozen"/>
      <selection pane="bottomLeft" activeCell="I196" sqref="I19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116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4" t="s">
        <v>530</v>
      </c>
      <c r="D243" s="135"/>
      <c r="E243" s="143" t="s">
        <v>525</v>
      </c>
      <c r="F243" s="144"/>
      <c r="G243" s="143"/>
      <c r="H243" s="225"/>
      <c r="I243" s="226">
        <v>65000000</v>
      </c>
      <c r="J243" s="227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6294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O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6"/>
  <sheetViews>
    <sheetView view="pageBreakPreview" zoomScale="115" zoomScaleNormal="100" zoomScaleSheetLayoutView="115" workbookViewId="0">
      <pane ySplit="9" topLeftCell="A272" activePane="bottomLeft" state="frozen"/>
      <selection pane="bottomLeft" activeCell="C268" sqref="C26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</row>
    <row r="4" spans="1:14" s="26" customFormat="1" ht="15.75" x14ac:dyDescent="0.25">
      <c r="A4" s="1"/>
      <c r="B4" s="2"/>
      <c r="C4" s="17"/>
      <c r="D4" s="187"/>
      <c r="E4" s="16"/>
      <c r="F4" s="2"/>
      <c r="G4" s="233"/>
      <c r="H4" s="234"/>
      <c r="I4" s="235"/>
      <c r="J4" s="236"/>
      <c r="K4" s="22"/>
      <c r="L4" s="23"/>
      <c r="M4" s="24"/>
    </row>
    <row r="5" spans="1:14" s="28" customFormat="1" ht="15.75" x14ac:dyDescent="0.25">
      <c r="A5" s="133"/>
      <c r="B5" s="133"/>
      <c r="C5" s="38"/>
      <c r="D5" s="237"/>
      <c r="E5" s="238"/>
      <c r="F5" s="125"/>
      <c r="G5" s="239"/>
      <c r="H5" s="240"/>
      <c r="I5" s="241"/>
      <c r="J5" s="242"/>
      <c r="K5" s="36"/>
      <c r="L5" s="37"/>
      <c r="M5" s="38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10008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32"/>
      <c r="B10" s="232"/>
      <c r="C10" s="148" t="s">
        <v>2221</v>
      </c>
      <c r="D10" s="190"/>
      <c r="E10" s="54"/>
      <c r="F10" s="52"/>
      <c r="G10" s="52"/>
      <c r="H10" s="149"/>
      <c r="I10" s="56"/>
      <c r="J10" s="66">
        <f>'September 18'!J601</f>
        <v>228909500</v>
      </c>
      <c r="K10" s="58"/>
    </row>
    <row r="11" spans="1:14" s="73" customFormat="1" ht="45" x14ac:dyDescent="0.25">
      <c r="A11" s="69" t="s">
        <v>8861</v>
      </c>
      <c r="B11" s="60">
        <v>28</v>
      </c>
      <c r="C11" s="85" t="s">
        <v>9866</v>
      </c>
      <c r="D11" s="144" t="s">
        <v>2852</v>
      </c>
      <c r="E11" s="63">
        <v>1</v>
      </c>
      <c r="F11" s="120" t="s">
        <v>9340</v>
      </c>
      <c r="G11" s="60"/>
      <c r="H11" s="86">
        <v>2360000</v>
      </c>
      <c r="I11" s="83"/>
      <c r="J11" s="66">
        <f>J10+H11-I11</f>
        <v>231269500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9867</v>
      </c>
      <c r="D12" s="144" t="s">
        <v>2893</v>
      </c>
      <c r="E12" s="63">
        <v>1</v>
      </c>
      <c r="F12" s="120" t="s">
        <v>8695</v>
      </c>
      <c r="G12" s="60"/>
      <c r="H12" s="86">
        <v>1000000</v>
      </c>
      <c r="I12" s="83"/>
      <c r="J12" s="66">
        <f t="shared" ref="J12:J75" si="0">J11+H12-I12</f>
        <v>232269500</v>
      </c>
      <c r="K12" s="74"/>
      <c r="L12" s="41"/>
      <c r="M12" s="71"/>
      <c r="N12" s="72"/>
    </row>
    <row r="13" spans="1:14" s="82" customFormat="1" ht="45" x14ac:dyDescent="0.25">
      <c r="A13" s="78"/>
      <c r="B13" s="60">
        <v>28</v>
      </c>
      <c r="C13" s="85" t="s">
        <v>9868</v>
      </c>
      <c r="D13" s="120" t="s">
        <v>2219</v>
      </c>
      <c r="E13" s="63">
        <v>2</v>
      </c>
      <c r="F13" s="120" t="s">
        <v>9341</v>
      </c>
      <c r="G13" s="60"/>
      <c r="H13" s="86">
        <v>1000000</v>
      </c>
      <c r="I13" s="84"/>
      <c r="J13" s="66">
        <f t="shared" si="0"/>
        <v>233269500</v>
      </c>
      <c r="K13" s="79"/>
      <c r="L13" s="41"/>
      <c r="M13" s="80"/>
      <c r="N13" s="81"/>
    </row>
    <row r="14" spans="1:14" s="82" customFormat="1" ht="45" x14ac:dyDescent="0.25">
      <c r="A14" s="78"/>
      <c r="B14" s="60">
        <v>28</v>
      </c>
      <c r="C14" s="85" t="s">
        <v>9869</v>
      </c>
      <c r="D14" s="120" t="s">
        <v>782</v>
      </c>
      <c r="E14" s="63" t="s">
        <v>2892</v>
      </c>
      <c r="F14" s="120" t="s">
        <v>9342</v>
      </c>
      <c r="G14" s="60"/>
      <c r="H14" s="86">
        <v>500000</v>
      </c>
      <c r="I14" s="84"/>
      <c r="J14" s="66">
        <f t="shared" si="0"/>
        <v>233769500</v>
      </c>
      <c r="K14" s="79"/>
      <c r="L14" s="41"/>
      <c r="M14" s="80"/>
      <c r="N14" s="81"/>
    </row>
    <row r="15" spans="1:14" s="82" customFormat="1" ht="60" x14ac:dyDescent="0.25">
      <c r="A15" s="78"/>
      <c r="B15" s="60">
        <v>28</v>
      </c>
      <c r="C15" s="85" t="s">
        <v>9870</v>
      </c>
      <c r="D15" s="144" t="s">
        <v>2218</v>
      </c>
      <c r="E15" s="63">
        <v>1</v>
      </c>
      <c r="F15" s="120" t="s">
        <v>9343</v>
      </c>
      <c r="G15" s="60"/>
      <c r="H15" s="86">
        <v>600000</v>
      </c>
      <c r="I15" s="78"/>
      <c r="J15" s="66">
        <f t="shared" si="0"/>
        <v>234369500</v>
      </c>
      <c r="K15" s="79"/>
      <c r="L15" s="41"/>
      <c r="M15" s="80"/>
      <c r="N15" s="81"/>
    </row>
    <row r="16" spans="1:14" s="82" customFormat="1" ht="30" x14ac:dyDescent="0.25">
      <c r="A16" s="78"/>
      <c r="B16" s="60">
        <v>28</v>
      </c>
      <c r="C16" s="85" t="s">
        <v>9871</v>
      </c>
      <c r="D16" s="144" t="s">
        <v>2893</v>
      </c>
      <c r="E16" s="63">
        <v>1</v>
      </c>
      <c r="F16" s="120" t="s">
        <v>9344</v>
      </c>
      <c r="G16" s="60"/>
      <c r="H16" s="86">
        <v>800000</v>
      </c>
      <c r="I16" s="78"/>
      <c r="J16" s="66">
        <f t="shared" si="0"/>
        <v>235169500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9872</v>
      </c>
      <c r="D17" s="120" t="s">
        <v>7626</v>
      </c>
      <c r="E17" s="63">
        <v>4</v>
      </c>
      <c r="F17" s="120" t="s">
        <v>9345</v>
      </c>
      <c r="G17" s="60"/>
      <c r="H17" s="86">
        <v>1800000</v>
      </c>
      <c r="I17" s="78"/>
      <c r="J17" s="66">
        <f t="shared" si="0"/>
        <v>236969500</v>
      </c>
      <c r="K17" s="79"/>
      <c r="L17" s="41"/>
      <c r="M17" s="80"/>
      <c r="N17" s="81"/>
    </row>
    <row r="18" spans="1:14" s="82" customFormat="1" ht="45" x14ac:dyDescent="0.25">
      <c r="A18" s="78" t="s">
        <v>8861</v>
      </c>
      <c r="B18" s="60">
        <v>29</v>
      </c>
      <c r="C18" s="85" t="s">
        <v>9873</v>
      </c>
      <c r="D18" s="120" t="s">
        <v>2300</v>
      </c>
      <c r="E18" s="63">
        <v>2</v>
      </c>
      <c r="F18" s="120" t="s">
        <v>9346</v>
      </c>
      <c r="G18" s="60"/>
      <c r="H18" s="86">
        <v>1700000</v>
      </c>
      <c r="I18" s="78"/>
      <c r="J18" s="66">
        <f t="shared" si="0"/>
        <v>238669500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29</v>
      </c>
      <c r="C19" s="85" t="s">
        <v>9874</v>
      </c>
      <c r="D19" s="120" t="s">
        <v>2217</v>
      </c>
      <c r="E19" s="63">
        <v>2</v>
      </c>
      <c r="F19" s="120" t="s">
        <v>9347</v>
      </c>
      <c r="G19" s="77"/>
      <c r="H19" s="86">
        <v>400000</v>
      </c>
      <c r="I19" s="84"/>
      <c r="J19" s="66">
        <f t="shared" si="0"/>
        <v>239069500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29</v>
      </c>
      <c r="C20" s="85" t="s">
        <v>9875</v>
      </c>
      <c r="D20" s="144" t="s">
        <v>2212</v>
      </c>
      <c r="E20" s="63">
        <v>1</v>
      </c>
      <c r="F20" s="120" t="s">
        <v>9348</v>
      </c>
      <c r="G20" s="77"/>
      <c r="H20" s="86">
        <v>900000</v>
      </c>
      <c r="I20" s="84"/>
      <c r="J20" s="66">
        <f t="shared" si="0"/>
        <v>239969500</v>
      </c>
      <c r="K20" s="79"/>
      <c r="L20" s="41"/>
      <c r="M20" s="80"/>
      <c r="N20" s="81"/>
    </row>
    <row r="21" spans="1:14" s="82" customFormat="1" ht="60" x14ac:dyDescent="0.25">
      <c r="A21" s="78"/>
      <c r="B21" s="60">
        <v>29</v>
      </c>
      <c r="C21" s="85" t="s">
        <v>9876</v>
      </c>
      <c r="D21" s="120" t="s">
        <v>7628</v>
      </c>
      <c r="E21" s="63">
        <v>4</v>
      </c>
      <c r="F21" s="120" t="s">
        <v>9349</v>
      </c>
      <c r="G21" s="77"/>
      <c r="H21" s="86">
        <v>1500000</v>
      </c>
      <c r="I21" s="84"/>
      <c r="J21" s="66">
        <f t="shared" si="0"/>
        <v>241469500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29</v>
      </c>
      <c r="C22" s="85" t="s">
        <v>9877</v>
      </c>
      <c r="D22" s="120" t="s">
        <v>7627</v>
      </c>
      <c r="E22" s="63">
        <v>3</v>
      </c>
      <c r="F22" s="120" t="s">
        <v>9350</v>
      </c>
      <c r="G22" s="77"/>
      <c r="H22" s="86">
        <v>1000000</v>
      </c>
      <c r="I22" s="84"/>
      <c r="J22" s="66">
        <f t="shared" si="0"/>
        <v>242469500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29</v>
      </c>
      <c r="C23" s="85" t="s">
        <v>9878</v>
      </c>
      <c r="D23" s="120" t="s">
        <v>7628</v>
      </c>
      <c r="E23" s="63">
        <v>4</v>
      </c>
      <c r="F23" s="120" t="s">
        <v>9351</v>
      </c>
      <c r="G23" s="77"/>
      <c r="H23" s="86">
        <v>800000</v>
      </c>
      <c r="I23" s="84"/>
      <c r="J23" s="66">
        <f t="shared" si="0"/>
        <v>243269500</v>
      </c>
      <c r="K23" s="79"/>
      <c r="L23" s="41"/>
      <c r="M23" s="80"/>
      <c r="N23" s="81"/>
    </row>
    <row r="24" spans="1:14" s="82" customFormat="1" ht="45" x14ac:dyDescent="0.25">
      <c r="A24" s="78"/>
      <c r="B24" s="60">
        <v>29</v>
      </c>
      <c r="C24" s="85" t="s">
        <v>9879</v>
      </c>
      <c r="D24" s="144" t="s">
        <v>2852</v>
      </c>
      <c r="E24" s="63">
        <v>1</v>
      </c>
      <c r="F24" s="120" t="s">
        <v>9352</v>
      </c>
      <c r="G24" s="77"/>
      <c r="H24" s="86">
        <v>550000</v>
      </c>
      <c r="I24" s="84"/>
      <c r="J24" s="66">
        <f t="shared" si="0"/>
        <v>243819500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29</v>
      </c>
      <c r="C25" s="85" t="s">
        <v>9880</v>
      </c>
      <c r="D25" s="120" t="s">
        <v>7626</v>
      </c>
      <c r="E25" s="63">
        <v>4</v>
      </c>
      <c r="F25" s="120" t="s">
        <v>9353</v>
      </c>
      <c r="G25" s="60"/>
      <c r="H25" s="86">
        <v>800000</v>
      </c>
      <c r="I25" s="78"/>
      <c r="J25" s="66">
        <f t="shared" si="0"/>
        <v>244619500</v>
      </c>
      <c r="K25" s="79"/>
      <c r="L25" s="41"/>
      <c r="M25" s="80"/>
      <c r="N25" s="81"/>
    </row>
    <row r="26" spans="1:14" s="82" customFormat="1" ht="45" x14ac:dyDescent="0.25">
      <c r="A26" s="78"/>
      <c r="B26" s="60">
        <v>29</v>
      </c>
      <c r="C26" s="85" t="s">
        <v>9881</v>
      </c>
      <c r="D26" s="120" t="s">
        <v>1865</v>
      </c>
      <c r="E26" s="63">
        <v>3</v>
      </c>
      <c r="F26" s="120" t="s">
        <v>9354</v>
      </c>
      <c r="G26" s="60"/>
      <c r="H26" s="86">
        <v>750000</v>
      </c>
      <c r="I26" s="84"/>
      <c r="J26" s="66">
        <f t="shared" si="0"/>
        <v>245369500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29</v>
      </c>
      <c r="C27" s="85" t="s">
        <v>9882</v>
      </c>
      <c r="D27" s="120" t="s">
        <v>7626</v>
      </c>
      <c r="E27" s="63">
        <v>4</v>
      </c>
      <c r="F27" s="120" t="s">
        <v>9355</v>
      </c>
      <c r="G27" s="60"/>
      <c r="H27" s="86">
        <v>1000000</v>
      </c>
      <c r="I27" s="84"/>
      <c r="J27" s="66">
        <f t="shared" si="0"/>
        <v>246369500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29</v>
      </c>
      <c r="C28" s="85" t="s">
        <v>9883</v>
      </c>
      <c r="D28" s="120" t="s">
        <v>2214</v>
      </c>
      <c r="E28" s="63">
        <v>2</v>
      </c>
      <c r="F28" s="120" t="s">
        <v>9356</v>
      </c>
      <c r="G28" s="60"/>
      <c r="H28" s="86">
        <v>1000000</v>
      </c>
      <c r="I28" s="84"/>
      <c r="J28" s="66">
        <f t="shared" si="0"/>
        <v>247369500</v>
      </c>
      <c r="K28" s="79"/>
      <c r="L28" s="41"/>
      <c r="M28" s="80"/>
      <c r="N28" s="81"/>
    </row>
    <row r="29" spans="1:14" s="82" customFormat="1" ht="30" x14ac:dyDescent="0.25">
      <c r="A29" s="78"/>
      <c r="B29" s="60">
        <v>29</v>
      </c>
      <c r="C29" s="85" t="s">
        <v>9884</v>
      </c>
      <c r="D29" s="120" t="s">
        <v>2214</v>
      </c>
      <c r="E29" s="63">
        <v>2</v>
      </c>
      <c r="F29" s="120" t="s">
        <v>9357</v>
      </c>
      <c r="G29" s="60"/>
      <c r="H29" s="86">
        <v>1000000</v>
      </c>
      <c r="I29" s="84"/>
      <c r="J29" s="66">
        <f t="shared" si="0"/>
        <v>248369500</v>
      </c>
      <c r="K29" s="79"/>
      <c r="L29" s="41"/>
      <c r="M29" s="80"/>
      <c r="N29" s="81"/>
    </row>
    <row r="30" spans="1:14" s="82" customFormat="1" ht="45" x14ac:dyDescent="0.25">
      <c r="A30" s="78"/>
      <c r="B30" s="60">
        <v>29</v>
      </c>
      <c r="C30" s="85" t="s">
        <v>9885</v>
      </c>
      <c r="D30" s="120" t="s">
        <v>7626</v>
      </c>
      <c r="E30" s="63">
        <v>4</v>
      </c>
      <c r="F30" s="120" t="s">
        <v>9358</v>
      </c>
      <c r="G30" s="60"/>
      <c r="H30" s="86">
        <v>800000</v>
      </c>
      <c r="I30" s="84"/>
      <c r="J30" s="66">
        <f t="shared" si="0"/>
        <v>249169500</v>
      </c>
      <c r="K30" s="79"/>
      <c r="L30" s="41"/>
      <c r="M30" s="80"/>
      <c r="N30" s="81"/>
    </row>
    <row r="31" spans="1:14" s="82" customFormat="1" ht="45" x14ac:dyDescent="0.25">
      <c r="A31" s="78"/>
      <c r="B31" s="60">
        <v>29</v>
      </c>
      <c r="C31" s="85" t="s">
        <v>9886</v>
      </c>
      <c r="D31" s="120" t="s">
        <v>7626</v>
      </c>
      <c r="E31" s="63">
        <v>4</v>
      </c>
      <c r="F31" s="120" t="s">
        <v>9359</v>
      </c>
      <c r="G31" s="60"/>
      <c r="H31" s="86">
        <v>1000000</v>
      </c>
      <c r="I31" s="84"/>
      <c r="J31" s="66">
        <f t="shared" si="0"/>
        <v>250169500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9887</v>
      </c>
      <c r="D32" s="120" t="s">
        <v>598</v>
      </c>
      <c r="E32" s="63">
        <v>3</v>
      </c>
      <c r="F32" s="120" t="s">
        <v>9360</v>
      </c>
      <c r="G32" s="60"/>
      <c r="H32" s="86">
        <v>800000</v>
      </c>
      <c r="I32" s="84"/>
      <c r="J32" s="66">
        <f t="shared" si="0"/>
        <v>250969500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9888</v>
      </c>
      <c r="D33" s="120" t="s">
        <v>7626</v>
      </c>
      <c r="E33" s="63">
        <v>4</v>
      </c>
      <c r="F33" s="120" t="s">
        <v>9361</v>
      </c>
      <c r="G33" s="60"/>
      <c r="H33" s="86">
        <v>650000</v>
      </c>
      <c r="I33" s="84"/>
      <c r="J33" s="66">
        <f t="shared" si="0"/>
        <v>251619500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9889</v>
      </c>
      <c r="D34" s="120" t="s">
        <v>7626</v>
      </c>
      <c r="E34" s="63">
        <v>4</v>
      </c>
      <c r="F34" s="120" t="s">
        <v>9362</v>
      </c>
      <c r="G34" s="60"/>
      <c r="H34" s="86">
        <v>1000000</v>
      </c>
      <c r="I34" s="84"/>
      <c r="J34" s="66">
        <f t="shared" si="0"/>
        <v>252619500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9890</v>
      </c>
      <c r="D35" s="120" t="s">
        <v>7626</v>
      </c>
      <c r="E35" s="63">
        <v>4</v>
      </c>
      <c r="F35" s="120" t="s">
        <v>9363</v>
      </c>
      <c r="G35" s="60"/>
      <c r="H35" s="86">
        <v>1000000</v>
      </c>
      <c r="I35" s="84"/>
      <c r="J35" s="66">
        <f t="shared" si="0"/>
        <v>253619500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5057</v>
      </c>
      <c r="D36" s="120" t="s">
        <v>7626</v>
      </c>
      <c r="E36" s="63">
        <v>4</v>
      </c>
      <c r="F36" s="120" t="s">
        <v>9364</v>
      </c>
      <c r="G36" s="60"/>
      <c r="H36" s="86">
        <v>1000000</v>
      </c>
      <c r="I36" s="84"/>
      <c r="J36" s="66">
        <f t="shared" si="0"/>
        <v>254619500</v>
      </c>
      <c r="K36" s="79"/>
      <c r="L36" s="41"/>
      <c r="M36" s="80"/>
      <c r="N36" s="81"/>
    </row>
    <row r="37" spans="1:14" s="82" customFormat="1" ht="30" x14ac:dyDescent="0.25">
      <c r="A37" s="78"/>
      <c r="B37" s="60">
        <v>29</v>
      </c>
      <c r="C37" s="85" t="s">
        <v>9891</v>
      </c>
      <c r="D37" s="120" t="s">
        <v>2932</v>
      </c>
      <c r="E37" s="63">
        <v>4</v>
      </c>
      <c r="F37" s="120" t="s">
        <v>9365</v>
      </c>
      <c r="G37" s="60"/>
      <c r="H37" s="86">
        <v>900000</v>
      </c>
      <c r="I37" s="84"/>
      <c r="J37" s="66">
        <f t="shared" si="0"/>
        <v>255519500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9892</v>
      </c>
      <c r="D38" s="114" t="s">
        <v>2932</v>
      </c>
      <c r="E38" s="63">
        <v>4</v>
      </c>
      <c r="F38" s="120" t="s">
        <v>9366</v>
      </c>
      <c r="G38" s="77"/>
      <c r="H38" s="86">
        <v>200000</v>
      </c>
      <c r="I38" s="84"/>
      <c r="J38" s="66">
        <f t="shared" si="0"/>
        <v>255719500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9893</v>
      </c>
      <c r="D39" s="114" t="s">
        <v>1865</v>
      </c>
      <c r="E39" s="63">
        <v>3</v>
      </c>
      <c r="F39" s="120" t="s">
        <v>9367</v>
      </c>
      <c r="G39" s="77"/>
      <c r="H39" s="86">
        <v>2250000</v>
      </c>
      <c r="I39" s="84"/>
      <c r="J39" s="66">
        <f t="shared" si="0"/>
        <v>257969500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9894</v>
      </c>
      <c r="D40" s="114" t="s">
        <v>7626</v>
      </c>
      <c r="E40" s="63">
        <v>4</v>
      </c>
      <c r="F40" s="120" t="s">
        <v>9368</v>
      </c>
      <c r="G40" s="60"/>
      <c r="H40" s="86">
        <v>700000</v>
      </c>
      <c r="I40" s="84"/>
      <c r="J40" s="66">
        <f t="shared" si="0"/>
        <v>258669500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9895</v>
      </c>
      <c r="D41" s="163" t="s">
        <v>2852</v>
      </c>
      <c r="E41" s="63">
        <v>1</v>
      </c>
      <c r="F41" s="120" t="s">
        <v>9369</v>
      </c>
      <c r="G41" s="60"/>
      <c r="H41" s="86">
        <v>800000</v>
      </c>
      <c r="I41" s="84"/>
      <c r="J41" s="66">
        <f t="shared" si="0"/>
        <v>259469500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9896</v>
      </c>
      <c r="D42" s="163" t="s">
        <v>2218</v>
      </c>
      <c r="E42" s="63">
        <v>1</v>
      </c>
      <c r="F42" s="120" t="s">
        <v>9370</v>
      </c>
      <c r="G42" s="60"/>
      <c r="H42" s="86">
        <v>210000</v>
      </c>
      <c r="I42" s="84"/>
      <c r="J42" s="66">
        <f t="shared" si="0"/>
        <v>259679500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9897</v>
      </c>
      <c r="D43" s="114" t="s">
        <v>2217</v>
      </c>
      <c r="E43" s="63">
        <v>2</v>
      </c>
      <c r="F43" s="120" t="s">
        <v>9371</v>
      </c>
      <c r="G43" s="77"/>
      <c r="H43" s="86">
        <v>1800000</v>
      </c>
      <c r="I43" s="84"/>
      <c r="J43" s="66">
        <f t="shared" si="0"/>
        <v>261479500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9898</v>
      </c>
      <c r="D44" s="114" t="s">
        <v>2932</v>
      </c>
      <c r="E44" s="63">
        <v>3</v>
      </c>
      <c r="F44" s="120" t="s">
        <v>9372</v>
      </c>
      <c r="G44" s="77"/>
      <c r="H44" s="86">
        <v>950000</v>
      </c>
      <c r="I44" s="84"/>
      <c r="J44" s="66">
        <f t="shared" si="0"/>
        <v>262429500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29</v>
      </c>
      <c r="C45" s="85" t="s">
        <v>9899</v>
      </c>
      <c r="D45" s="114" t="s">
        <v>2932</v>
      </c>
      <c r="E45" s="63">
        <v>3</v>
      </c>
      <c r="F45" s="120" t="s">
        <v>9373</v>
      </c>
      <c r="G45" s="77"/>
      <c r="H45" s="86">
        <v>850000</v>
      </c>
      <c r="I45" s="84"/>
      <c r="J45" s="66">
        <f t="shared" si="0"/>
        <v>263279500</v>
      </c>
      <c r="K45" s="79"/>
      <c r="L45" s="41"/>
      <c r="M45" s="80"/>
      <c r="N45" s="81"/>
    </row>
    <row r="46" spans="1:14" s="82" customFormat="1" ht="38.25" x14ac:dyDescent="0.25">
      <c r="A46" s="78" t="s">
        <v>8861</v>
      </c>
      <c r="B46" s="60">
        <v>30</v>
      </c>
      <c r="C46" s="85" t="s">
        <v>9900</v>
      </c>
      <c r="D46" s="114" t="s">
        <v>1865</v>
      </c>
      <c r="E46" s="63">
        <v>3</v>
      </c>
      <c r="F46" s="120" t="s">
        <v>9374</v>
      </c>
      <c r="G46" s="77"/>
      <c r="H46" s="86">
        <v>750000</v>
      </c>
      <c r="I46" s="84"/>
      <c r="J46" s="66">
        <f t="shared" si="0"/>
        <v>264029500</v>
      </c>
      <c r="K46" s="79"/>
      <c r="L46" s="41"/>
      <c r="M46" s="80"/>
      <c r="N46" s="81"/>
    </row>
    <row r="47" spans="1:14" s="82" customFormat="1" ht="60" x14ac:dyDescent="0.25">
      <c r="A47" s="78"/>
      <c r="B47" s="60">
        <v>30</v>
      </c>
      <c r="C47" s="85" t="s">
        <v>9901</v>
      </c>
      <c r="D47" s="114" t="s">
        <v>7628</v>
      </c>
      <c r="E47" s="63">
        <v>4</v>
      </c>
      <c r="F47" s="120" t="s">
        <v>9375</v>
      </c>
      <c r="G47" s="60"/>
      <c r="H47" s="86">
        <v>1500000</v>
      </c>
      <c r="I47" s="78"/>
      <c r="J47" s="66">
        <f t="shared" si="0"/>
        <v>265529500</v>
      </c>
      <c r="K47" s="79"/>
      <c r="L47" s="41"/>
      <c r="M47" s="80"/>
      <c r="N47" s="81"/>
    </row>
    <row r="48" spans="1:14" s="82" customFormat="1" ht="30" x14ac:dyDescent="0.25">
      <c r="A48" s="78"/>
      <c r="B48" s="60">
        <v>30</v>
      </c>
      <c r="C48" s="85" t="s">
        <v>9902</v>
      </c>
      <c r="D48" s="120" t="s">
        <v>7627</v>
      </c>
      <c r="E48" s="63">
        <v>3</v>
      </c>
      <c r="F48" s="120" t="s">
        <v>9376</v>
      </c>
      <c r="G48" s="60"/>
      <c r="H48" s="86">
        <v>775000</v>
      </c>
      <c r="I48" s="78"/>
      <c r="J48" s="66">
        <f t="shared" si="0"/>
        <v>266304500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85" t="s">
        <v>9903</v>
      </c>
      <c r="D49" s="120" t="s">
        <v>7626</v>
      </c>
      <c r="E49" s="63">
        <v>4</v>
      </c>
      <c r="F49" s="120" t="s">
        <v>9377</v>
      </c>
      <c r="G49" s="60"/>
      <c r="H49" s="86">
        <v>900000</v>
      </c>
      <c r="I49" s="78"/>
      <c r="J49" s="66">
        <f t="shared" si="0"/>
        <v>267204500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9904</v>
      </c>
      <c r="D50" s="120" t="s">
        <v>533</v>
      </c>
      <c r="E50" s="63">
        <v>4</v>
      </c>
      <c r="F50" s="120" t="s">
        <v>9378</v>
      </c>
      <c r="G50" s="60"/>
      <c r="H50" s="86">
        <v>2000000</v>
      </c>
      <c r="I50" s="78"/>
      <c r="J50" s="66">
        <f t="shared" si="0"/>
        <v>269204500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9905</v>
      </c>
      <c r="D51" s="120" t="s">
        <v>7626</v>
      </c>
      <c r="E51" s="63">
        <v>4</v>
      </c>
      <c r="F51" s="120" t="s">
        <v>9379</v>
      </c>
      <c r="G51" s="60"/>
      <c r="H51" s="86">
        <v>900000</v>
      </c>
      <c r="I51" s="78"/>
      <c r="J51" s="66">
        <f t="shared" si="0"/>
        <v>270104500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9906</v>
      </c>
      <c r="D52" s="120" t="s">
        <v>7628</v>
      </c>
      <c r="E52" s="63">
        <v>4</v>
      </c>
      <c r="F52" s="120" t="s">
        <v>9380</v>
      </c>
      <c r="G52" s="60"/>
      <c r="H52" s="86">
        <v>1000000</v>
      </c>
      <c r="I52" s="78"/>
      <c r="J52" s="66">
        <f t="shared" si="0"/>
        <v>271104500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9907</v>
      </c>
      <c r="D53" s="120" t="s">
        <v>598</v>
      </c>
      <c r="E53" s="63">
        <v>4</v>
      </c>
      <c r="F53" s="120" t="s">
        <v>9381</v>
      </c>
      <c r="G53" s="77"/>
      <c r="H53" s="86">
        <v>1200000</v>
      </c>
      <c r="I53" s="84"/>
      <c r="J53" s="66">
        <f t="shared" si="0"/>
        <v>272304500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85" t="s">
        <v>9908</v>
      </c>
      <c r="D54" s="120" t="s">
        <v>1634</v>
      </c>
      <c r="E54" s="63">
        <v>3</v>
      </c>
      <c r="F54" s="120" t="s">
        <v>9382</v>
      </c>
      <c r="G54" s="60"/>
      <c r="H54" s="86">
        <v>3000000</v>
      </c>
      <c r="I54" s="78"/>
      <c r="J54" s="66">
        <f t="shared" si="0"/>
        <v>275304500</v>
      </c>
      <c r="K54" s="79"/>
      <c r="L54" s="41"/>
      <c r="M54" s="80"/>
      <c r="N54" s="81"/>
    </row>
    <row r="55" spans="1:14" s="82" customFormat="1" ht="45" x14ac:dyDescent="0.25">
      <c r="A55" s="78"/>
      <c r="B55" s="60">
        <v>30</v>
      </c>
      <c r="C55" s="85" t="s">
        <v>9909</v>
      </c>
      <c r="D55" s="120" t="s">
        <v>7626</v>
      </c>
      <c r="E55" s="63">
        <v>4</v>
      </c>
      <c r="F55" s="120" t="s">
        <v>9383</v>
      </c>
      <c r="G55" s="60"/>
      <c r="H55" s="86">
        <v>700000</v>
      </c>
      <c r="I55" s="78"/>
      <c r="J55" s="66">
        <f t="shared" si="0"/>
        <v>276004500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9910</v>
      </c>
      <c r="D56" s="120" t="s">
        <v>7626</v>
      </c>
      <c r="E56" s="63">
        <v>4</v>
      </c>
      <c r="F56" s="120" t="s">
        <v>9384</v>
      </c>
      <c r="G56" s="77"/>
      <c r="H56" s="86">
        <v>850000</v>
      </c>
      <c r="I56" s="84"/>
      <c r="J56" s="66">
        <f t="shared" si="0"/>
        <v>276854500</v>
      </c>
      <c r="K56" s="79"/>
      <c r="L56" s="41"/>
      <c r="M56" s="80"/>
      <c r="N56" s="81"/>
    </row>
    <row r="57" spans="1:14" s="82" customFormat="1" ht="60" x14ac:dyDescent="0.25">
      <c r="A57" s="78"/>
      <c r="B57" s="60">
        <v>30</v>
      </c>
      <c r="C57" s="85" t="s">
        <v>9911</v>
      </c>
      <c r="D57" s="120" t="s">
        <v>2932</v>
      </c>
      <c r="E57" s="63">
        <v>4</v>
      </c>
      <c r="F57" s="120" t="s">
        <v>9385</v>
      </c>
      <c r="G57" s="208"/>
      <c r="H57" s="86">
        <v>1000000</v>
      </c>
      <c r="I57" s="84"/>
      <c r="J57" s="66">
        <f t="shared" si="0"/>
        <v>277854500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9912</v>
      </c>
      <c r="D58" s="120" t="s">
        <v>598</v>
      </c>
      <c r="E58" s="63">
        <v>3</v>
      </c>
      <c r="F58" s="120" t="s">
        <v>9386</v>
      </c>
      <c r="G58" s="60"/>
      <c r="H58" s="86">
        <v>1000000</v>
      </c>
      <c r="I58" s="84"/>
      <c r="J58" s="66">
        <f t="shared" si="0"/>
        <v>278854500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85" t="s">
        <v>9913</v>
      </c>
      <c r="D59" s="120" t="s">
        <v>598</v>
      </c>
      <c r="E59" s="63">
        <v>4</v>
      </c>
      <c r="F59" s="120" t="s">
        <v>9387</v>
      </c>
      <c r="G59" s="77"/>
      <c r="H59" s="86">
        <v>1000000</v>
      </c>
      <c r="I59" s="84"/>
      <c r="J59" s="66">
        <f t="shared" si="0"/>
        <v>279854500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85" t="s">
        <v>9914</v>
      </c>
      <c r="D60" s="120" t="s">
        <v>1865</v>
      </c>
      <c r="E60" s="63">
        <v>3</v>
      </c>
      <c r="F60" s="120" t="s">
        <v>9388</v>
      </c>
      <c r="G60" s="77"/>
      <c r="H60" s="86">
        <v>800000</v>
      </c>
      <c r="I60" s="84"/>
      <c r="J60" s="66">
        <f t="shared" si="0"/>
        <v>280654500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9915</v>
      </c>
      <c r="D61" s="115" t="s">
        <v>1865</v>
      </c>
      <c r="E61" s="63">
        <v>3</v>
      </c>
      <c r="F61" s="120" t="s">
        <v>9389</v>
      </c>
      <c r="G61" s="77"/>
      <c r="H61" s="86">
        <v>775000</v>
      </c>
      <c r="I61" s="84"/>
      <c r="J61" s="66">
        <f t="shared" si="0"/>
        <v>281429500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9916</v>
      </c>
      <c r="D62" s="115" t="s">
        <v>1865</v>
      </c>
      <c r="E62" s="63">
        <v>3</v>
      </c>
      <c r="F62" s="120" t="s">
        <v>9390</v>
      </c>
      <c r="G62" s="77"/>
      <c r="H62" s="86">
        <v>1600000</v>
      </c>
      <c r="I62" s="84"/>
      <c r="J62" s="66">
        <f t="shared" si="0"/>
        <v>283029500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85" t="s">
        <v>9917</v>
      </c>
      <c r="D63" s="120" t="s">
        <v>598</v>
      </c>
      <c r="E63" s="63">
        <v>4</v>
      </c>
      <c r="F63" s="120" t="s">
        <v>9391</v>
      </c>
      <c r="G63" s="77"/>
      <c r="H63" s="86">
        <v>1000000</v>
      </c>
      <c r="I63" s="84"/>
      <c r="J63" s="66">
        <f t="shared" si="0"/>
        <v>284029500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9918</v>
      </c>
      <c r="D64" s="120" t="s">
        <v>7626</v>
      </c>
      <c r="E64" s="63">
        <v>4</v>
      </c>
      <c r="F64" s="120" t="s">
        <v>9392</v>
      </c>
      <c r="G64" s="77"/>
      <c r="H64" s="86">
        <v>850000</v>
      </c>
      <c r="I64" s="84"/>
      <c r="J64" s="66">
        <f t="shared" si="0"/>
        <v>284879500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9919</v>
      </c>
      <c r="D65" s="120" t="s">
        <v>7626</v>
      </c>
      <c r="E65" s="63">
        <v>4</v>
      </c>
      <c r="F65" s="120" t="s">
        <v>9393</v>
      </c>
      <c r="G65" s="77"/>
      <c r="H65" s="86">
        <v>800000</v>
      </c>
      <c r="I65" s="84"/>
      <c r="J65" s="66">
        <f t="shared" si="0"/>
        <v>285679500</v>
      </c>
      <c r="K65" s="79"/>
      <c r="L65" s="41"/>
      <c r="M65" s="80"/>
      <c r="N65" s="81"/>
    </row>
    <row r="66" spans="1:14" s="82" customFormat="1" ht="60" x14ac:dyDescent="0.25">
      <c r="A66" s="78"/>
      <c r="B66" s="60">
        <v>30</v>
      </c>
      <c r="C66" s="85" t="s">
        <v>9920</v>
      </c>
      <c r="D66" s="120" t="s">
        <v>7626</v>
      </c>
      <c r="E66" s="63">
        <v>4</v>
      </c>
      <c r="F66" s="120" t="s">
        <v>9394</v>
      </c>
      <c r="G66" s="77"/>
      <c r="H66" s="86">
        <v>1200000</v>
      </c>
      <c r="I66" s="84"/>
      <c r="J66" s="66">
        <f t="shared" si="0"/>
        <v>286879500</v>
      </c>
      <c r="K66" s="79"/>
      <c r="L66" s="41"/>
      <c r="M66" s="80"/>
      <c r="N66" s="81"/>
    </row>
    <row r="67" spans="1:14" s="82" customFormat="1" ht="60" x14ac:dyDescent="0.25">
      <c r="A67" s="87"/>
      <c r="B67" s="60">
        <v>30</v>
      </c>
      <c r="C67" s="85" t="s">
        <v>9921</v>
      </c>
      <c r="D67" s="120" t="s">
        <v>7626</v>
      </c>
      <c r="E67" s="63">
        <v>4</v>
      </c>
      <c r="F67" s="120" t="s">
        <v>9395</v>
      </c>
      <c r="G67" s="60"/>
      <c r="H67" s="86">
        <v>1000000</v>
      </c>
      <c r="I67" s="84"/>
      <c r="J67" s="66">
        <f t="shared" si="0"/>
        <v>287879500</v>
      </c>
      <c r="K67" s="79"/>
      <c r="L67" s="41"/>
      <c r="M67" s="80"/>
      <c r="N67" s="81"/>
    </row>
    <row r="68" spans="1:14" s="82" customFormat="1" ht="45" x14ac:dyDescent="0.25">
      <c r="A68" s="78" t="s">
        <v>10049</v>
      </c>
      <c r="B68" s="60">
        <v>1</v>
      </c>
      <c r="C68" s="85" t="s">
        <v>9922</v>
      </c>
      <c r="D68" s="144" t="s">
        <v>2852</v>
      </c>
      <c r="E68" s="63">
        <v>1</v>
      </c>
      <c r="F68" s="120" t="s">
        <v>9396</v>
      </c>
      <c r="G68" s="60"/>
      <c r="H68" s="86">
        <v>1800000</v>
      </c>
      <c r="I68" s="84"/>
      <c r="J68" s="66">
        <f t="shared" si="0"/>
        <v>289679500</v>
      </c>
      <c r="K68" s="79"/>
      <c r="L68" s="41"/>
      <c r="M68" s="80"/>
      <c r="N68" s="81"/>
    </row>
    <row r="69" spans="1:14" s="82" customFormat="1" ht="60" x14ac:dyDescent="0.25">
      <c r="A69" s="78"/>
      <c r="B69" s="60">
        <v>1</v>
      </c>
      <c r="C69" s="85" t="s">
        <v>9923</v>
      </c>
      <c r="D69" s="120" t="s">
        <v>7626</v>
      </c>
      <c r="E69" s="63">
        <v>4</v>
      </c>
      <c r="F69" s="120" t="s">
        <v>9397</v>
      </c>
      <c r="G69" s="60"/>
      <c r="H69" s="86">
        <v>2200000</v>
      </c>
      <c r="I69" s="84"/>
      <c r="J69" s="66">
        <f t="shared" si="0"/>
        <v>291879500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1</v>
      </c>
      <c r="C70" s="85" t="s">
        <v>9924</v>
      </c>
      <c r="D70" s="120" t="s">
        <v>7628</v>
      </c>
      <c r="E70" s="63">
        <v>4</v>
      </c>
      <c r="F70" s="120" t="s">
        <v>9398</v>
      </c>
      <c r="G70" s="60"/>
      <c r="H70" s="86">
        <v>1225000</v>
      </c>
      <c r="I70" s="84"/>
      <c r="J70" s="66">
        <f t="shared" si="0"/>
        <v>293104500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1</v>
      </c>
      <c r="C71" s="85" t="s">
        <v>9925</v>
      </c>
      <c r="D71" s="120" t="s">
        <v>2932</v>
      </c>
      <c r="E71" s="63">
        <v>4</v>
      </c>
      <c r="F71" s="120" t="s">
        <v>9399</v>
      </c>
      <c r="G71" s="60"/>
      <c r="H71" s="86">
        <v>750000</v>
      </c>
      <c r="I71" s="78"/>
      <c r="J71" s="66">
        <f t="shared" si="0"/>
        <v>293854500</v>
      </c>
      <c r="K71" s="79"/>
      <c r="L71" s="41"/>
      <c r="M71" s="80"/>
      <c r="N71" s="81"/>
    </row>
    <row r="72" spans="1:14" s="82" customFormat="1" ht="30" x14ac:dyDescent="0.25">
      <c r="A72" s="78"/>
      <c r="B72" s="60">
        <v>1</v>
      </c>
      <c r="C72" s="85" t="s">
        <v>9926</v>
      </c>
      <c r="D72" s="144" t="s">
        <v>2309</v>
      </c>
      <c r="E72" s="63">
        <v>1</v>
      </c>
      <c r="F72" s="120" t="s">
        <v>9400</v>
      </c>
      <c r="G72" s="60"/>
      <c r="H72" s="86">
        <v>900000</v>
      </c>
      <c r="I72" s="78"/>
      <c r="J72" s="66">
        <f t="shared" si="0"/>
        <v>294754500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1</v>
      </c>
      <c r="C73" s="85" t="s">
        <v>9927</v>
      </c>
      <c r="D73" s="120" t="s">
        <v>2214</v>
      </c>
      <c r="E73" s="63">
        <v>2</v>
      </c>
      <c r="F73" s="120" t="s">
        <v>9401</v>
      </c>
      <c r="G73" s="77"/>
      <c r="H73" s="86">
        <v>1000000</v>
      </c>
      <c r="I73" s="84"/>
      <c r="J73" s="66">
        <f t="shared" si="0"/>
        <v>295754500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1</v>
      </c>
      <c r="C74" s="85" t="s">
        <v>9928</v>
      </c>
      <c r="D74" s="120" t="s">
        <v>7626</v>
      </c>
      <c r="E74" s="63">
        <v>4</v>
      </c>
      <c r="F74" s="120" t="s">
        <v>9402</v>
      </c>
      <c r="G74" s="77"/>
      <c r="H74" s="86">
        <v>3000000</v>
      </c>
      <c r="I74" s="84"/>
      <c r="J74" s="66">
        <f t="shared" si="0"/>
        <v>298754500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1</v>
      </c>
      <c r="C75" s="85" t="s">
        <v>9929</v>
      </c>
      <c r="D75" s="120" t="s">
        <v>2219</v>
      </c>
      <c r="E75" s="63">
        <v>2</v>
      </c>
      <c r="F75" s="120" t="s">
        <v>9403</v>
      </c>
      <c r="G75" s="77"/>
      <c r="H75" s="86">
        <v>1000000</v>
      </c>
      <c r="I75" s="84"/>
      <c r="J75" s="66">
        <f t="shared" si="0"/>
        <v>299754500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1</v>
      </c>
      <c r="C76" s="85" t="s">
        <v>9930</v>
      </c>
      <c r="D76" s="120" t="s">
        <v>2214</v>
      </c>
      <c r="E76" s="63">
        <v>2</v>
      </c>
      <c r="F76" s="120" t="s">
        <v>9404</v>
      </c>
      <c r="G76" s="77"/>
      <c r="H76" s="86">
        <v>1100000</v>
      </c>
      <c r="I76" s="84"/>
      <c r="J76" s="66">
        <f t="shared" ref="J76:J139" si="1">J75+H76-I76</f>
        <v>300854500</v>
      </c>
      <c r="K76" s="79"/>
      <c r="L76" s="41"/>
      <c r="M76" s="80"/>
      <c r="N76" s="81"/>
    </row>
    <row r="77" spans="1:14" s="82" customFormat="1" ht="60" x14ac:dyDescent="0.25">
      <c r="A77" s="78"/>
      <c r="B77" s="60">
        <v>1</v>
      </c>
      <c r="C77" s="85" t="s">
        <v>9931</v>
      </c>
      <c r="D77" s="144" t="s">
        <v>2212</v>
      </c>
      <c r="E77" s="63">
        <v>1</v>
      </c>
      <c r="F77" s="120" t="s">
        <v>9405</v>
      </c>
      <c r="G77" s="77"/>
      <c r="H77" s="86">
        <v>1000000</v>
      </c>
      <c r="I77" s="84"/>
      <c r="J77" s="66">
        <f t="shared" si="1"/>
        <v>301854500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1</v>
      </c>
      <c r="C78" s="85" t="s">
        <v>9932</v>
      </c>
      <c r="D78" s="120" t="s">
        <v>2215</v>
      </c>
      <c r="E78" s="63">
        <v>2</v>
      </c>
      <c r="F78" s="120" t="s">
        <v>9406</v>
      </c>
      <c r="G78" s="60"/>
      <c r="H78" s="86">
        <v>850000</v>
      </c>
      <c r="I78" s="78"/>
      <c r="J78" s="66">
        <f t="shared" si="1"/>
        <v>302704500</v>
      </c>
      <c r="K78" s="79"/>
      <c r="L78" s="41"/>
      <c r="M78" s="80"/>
      <c r="N78" s="81"/>
    </row>
    <row r="79" spans="1:14" s="82" customFormat="1" ht="30" x14ac:dyDescent="0.25">
      <c r="A79" s="78"/>
      <c r="B79" s="60">
        <v>1</v>
      </c>
      <c r="C79" s="85" t="s">
        <v>9933</v>
      </c>
      <c r="D79" s="120" t="s">
        <v>2215</v>
      </c>
      <c r="E79" s="63">
        <v>2</v>
      </c>
      <c r="F79" s="120" t="s">
        <v>9407</v>
      </c>
      <c r="G79" s="77"/>
      <c r="H79" s="86">
        <v>1000000</v>
      </c>
      <c r="I79" s="84"/>
      <c r="J79" s="66">
        <f t="shared" si="1"/>
        <v>303704500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1</v>
      </c>
      <c r="C80" s="85" t="s">
        <v>9934</v>
      </c>
      <c r="D80" s="144" t="s">
        <v>2212</v>
      </c>
      <c r="E80" s="63">
        <v>1</v>
      </c>
      <c r="F80" s="120" t="s">
        <v>9408</v>
      </c>
      <c r="G80" s="77"/>
      <c r="H80" s="86">
        <v>550000</v>
      </c>
      <c r="I80" s="84"/>
      <c r="J80" s="66">
        <f t="shared" si="1"/>
        <v>304254500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1</v>
      </c>
      <c r="C81" s="85" t="s">
        <v>9935</v>
      </c>
      <c r="D81" s="143" t="s">
        <v>2212</v>
      </c>
      <c r="E81" s="63">
        <v>1</v>
      </c>
      <c r="F81" s="120" t="s">
        <v>9409</v>
      </c>
      <c r="G81" s="77"/>
      <c r="H81" s="86">
        <v>900000</v>
      </c>
      <c r="I81" s="84"/>
      <c r="J81" s="66">
        <f t="shared" si="1"/>
        <v>305154500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1</v>
      </c>
      <c r="C82" s="85" t="s">
        <v>9936</v>
      </c>
      <c r="D82" s="143" t="s">
        <v>10050</v>
      </c>
      <c r="E82" s="63">
        <v>1</v>
      </c>
      <c r="F82" s="120" t="s">
        <v>9410</v>
      </c>
      <c r="G82" s="77"/>
      <c r="H82" s="86">
        <v>1200000</v>
      </c>
      <c r="I82" s="84"/>
      <c r="J82" s="66">
        <f t="shared" si="1"/>
        <v>306354500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1</v>
      </c>
      <c r="C83" s="85" t="s">
        <v>9937</v>
      </c>
      <c r="D83" s="115" t="s">
        <v>187</v>
      </c>
      <c r="E83" s="63" t="s">
        <v>2892</v>
      </c>
      <c r="F83" s="120" t="s">
        <v>9411</v>
      </c>
      <c r="G83" s="77"/>
      <c r="H83" s="86">
        <v>1000000</v>
      </c>
      <c r="I83" s="84"/>
      <c r="J83" s="66">
        <f t="shared" si="1"/>
        <v>307354500</v>
      </c>
      <c r="K83" s="79"/>
      <c r="L83" s="41"/>
      <c r="M83" s="80"/>
      <c r="N83" s="81"/>
    </row>
    <row r="84" spans="1:14" s="82" customFormat="1" ht="30" x14ac:dyDescent="0.25">
      <c r="A84" s="78" t="s">
        <v>10049</v>
      </c>
      <c r="B84" s="60">
        <v>2</v>
      </c>
      <c r="C84" s="85" t="s">
        <v>9938</v>
      </c>
      <c r="D84" s="120" t="s">
        <v>2300</v>
      </c>
      <c r="E84" s="63">
        <v>2</v>
      </c>
      <c r="F84" s="120" t="s">
        <v>9412</v>
      </c>
      <c r="G84" s="77"/>
      <c r="H84" s="86">
        <v>1000000</v>
      </c>
      <c r="I84" s="84"/>
      <c r="J84" s="66">
        <f t="shared" si="1"/>
        <v>308354500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2</v>
      </c>
      <c r="C85" s="85" t="s">
        <v>9939</v>
      </c>
      <c r="D85" s="144" t="s">
        <v>2218</v>
      </c>
      <c r="E85" s="63">
        <v>1</v>
      </c>
      <c r="F85" s="120" t="s">
        <v>9413</v>
      </c>
      <c r="G85" s="77"/>
      <c r="H85" s="86">
        <v>800000</v>
      </c>
      <c r="I85" s="84"/>
      <c r="J85" s="66">
        <f t="shared" si="1"/>
        <v>309154500</v>
      </c>
      <c r="K85" s="79"/>
      <c r="L85" s="41"/>
      <c r="M85" s="80"/>
      <c r="N85" s="81"/>
    </row>
    <row r="86" spans="1:14" s="82" customFormat="1" ht="30" x14ac:dyDescent="0.25">
      <c r="A86" s="78"/>
      <c r="B86" s="60">
        <v>2</v>
      </c>
      <c r="C86" s="85" t="s">
        <v>9940</v>
      </c>
      <c r="D86" s="120" t="s">
        <v>7627</v>
      </c>
      <c r="E86" s="63">
        <v>3</v>
      </c>
      <c r="F86" s="120" t="s">
        <v>9414</v>
      </c>
      <c r="G86" s="60"/>
      <c r="H86" s="86">
        <v>800000</v>
      </c>
      <c r="I86" s="78"/>
      <c r="J86" s="66">
        <f t="shared" si="1"/>
        <v>309954500</v>
      </c>
      <c r="K86" s="79"/>
      <c r="L86" s="41"/>
      <c r="M86" s="80"/>
      <c r="N86" s="81"/>
    </row>
    <row r="87" spans="1:14" s="82" customFormat="1" ht="30" x14ac:dyDescent="0.25">
      <c r="A87" s="78"/>
      <c r="B87" s="60">
        <v>2</v>
      </c>
      <c r="C87" s="85" t="s">
        <v>9941</v>
      </c>
      <c r="D87" s="120" t="s">
        <v>7628</v>
      </c>
      <c r="E87" s="63">
        <v>4</v>
      </c>
      <c r="F87" s="120" t="s">
        <v>9415</v>
      </c>
      <c r="G87" s="60"/>
      <c r="H87" s="86">
        <v>800000</v>
      </c>
      <c r="I87" s="78"/>
      <c r="J87" s="66">
        <f t="shared" si="1"/>
        <v>310754500</v>
      </c>
      <c r="K87" s="79"/>
      <c r="L87" s="41"/>
      <c r="M87" s="51"/>
      <c r="N87" s="81"/>
    </row>
    <row r="88" spans="1:14" s="82" customFormat="1" ht="45" x14ac:dyDescent="0.25">
      <c r="A88" s="78"/>
      <c r="B88" s="60">
        <v>2</v>
      </c>
      <c r="C88" s="85" t="s">
        <v>9942</v>
      </c>
      <c r="D88" s="144" t="s">
        <v>2852</v>
      </c>
      <c r="E88" s="63">
        <v>1</v>
      </c>
      <c r="F88" s="120" t="s">
        <v>9416</v>
      </c>
      <c r="G88" s="60"/>
      <c r="H88" s="86">
        <v>1000000</v>
      </c>
      <c r="I88" s="78"/>
      <c r="J88" s="66">
        <f t="shared" si="1"/>
        <v>311754500</v>
      </c>
      <c r="K88" s="79"/>
      <c r="L88" s="41"/>
      <c r="M88" s="51"/>
      <c r="N88" s="81"/>
    </row>
    <row r="89" spans="1:14" s="82" customFormat="1" ht="60" x14ac:dyDescent="0.25">
      <c r="A89" s="78"/>
      <c r="B89" s="60">
        <v>2</v>
      </c>
      <c r="C89" s="85" t="s">
        <v>9943</v>
      </c>
      <c r="D89" s="120" t="s">
        <v>7626</v>
      </c>
      <c r="E89" s="63">
        <v>4</v>
      </c>
      <c r="F89" s="120" t="s">
        <v>9417</v>
      </c>
      <c r="G89" s="60"/>
      <c r="H89" s="86">
        <v>800000</v>
      </c>
      <c r="I89" s="78"/>
      <c r="J89" s="66">
        <f t="shared" si="1"/>
        <v>312554500</v>
      </c>
      <c r="K89" s="79"/>
      <c r="L89" s="41"/>
      <c r="M89" s="51"/>
      <c r="N89" s="81"/>
    </row>
    <row r="90" spans="1:14" s="82" customFormat="1" ht="45" x14ac:dyDescent="0.25">
      <c r="A90" s="78"/>
      <c r="B90" s="60">
        <v>2</v>
      </c>
      <c r="C90" s="85" t="s">
        <v>9944</v>
      </c>
      <c r="D90" s="120" t="s">
        <v>598</v>
      </c>
      <c r="E90" s="63">
        <v>4</v>
      </c>
      <c r="F90" s="120" t="s">
        <v>9418</v>
      </c>
      <c r="G90" s="60"/>
      <c r="H90" s="86">
        <v>2760000</v>
      </c>
      <c r="I90" s="78"/>
      <c r="J90" s="66">
        <f t="shared" si="1"/>
        <v>315314500</v>
      </c>
      <c r="K90" s="79"/>
      <c r="L90" s="41"/>
      <c r="M90" s="51"/>
      <c r="N90" s="81"/>
    </row>
    <row r="91" spans="1:14" s="82" customFormat="1" ht="30" x14ac:dyDescent="0.25">
      <c r="A91" s="78"/>
      <c r="B91" s="60">
        <v>2</v>
      </c>
      <c r="C91" s="85" t="s">
        <v>9945</v>
      </c>
      <c r="D91" s="144" t="s">
        <v>2218</v>
      </c>
      <c r="E91" s="63">
        <v>1</v>
      </c>
      <c r="F91" s="120" t="s">
        <v>9419</v>
      </c>
      <c r="G91" s="60"/>
      <c r="H91" s="86">
        <v>1000000</v>
      </c>
      <c r="I91" s="78"/>
      <c r="J91" s="66">
        <f t="shared" si="1"/>
        <v>316314500</v>
      </c>
      <c r="K91" s="79"/>
      <c r="L91" s="41"/>
      <c r="M91" s="51"/>
      <c r="N91" s="81"/>
    </row>
    <row r="92" spans="1:14" s="82" customFormat="1" ht="30" x14ac:dyDescent="0.25">
      <c r="A92" s="78"/>
      <c r="B92" s="60">
        <v>2</v>
      </c>
      <c r="C92" s="85" t="s">
        <v>9946</v>
      </c>
      <c r="D92" s="120" t="s">
        <v>2300</v>
      </c>
      <c r="E92" s="63">
        <v>2</v>
      </c>
      <c r="F92" s="120" t="s">
        <v>9420</v>
      </c>
      <c r="G92" s="60"/>
      <c r="H92" s="86">
        <v>1000000</v>
      </c>
      <c r="I92" s="78"/>
      <c r="J92" s="66">
        <f t="shared" si="1"/>
        <v>317314500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2</v>
      </c>
      <c r="C93" s="85" t="s">
        <v>9947</v>
      </c>
      <c r="D93" s="144" t="s">
        <v>2852</v>
      </c>
      <c r="E93" s="63">
        <v>1</v>
      </c>
      <c r="F93" s="120" t="s">
        <v>9421</v>
      </c>
      <c r="G93" s="60"/>
      <c r="H93" s="86">
        <v>690000</v>
      </c>
      <c r="I93" s="78"/>
      <c r="J93" s="66">
        <f t="shared" si="1"/>
        <v>318004500</v>
      </c>
      <c r="K93" s="79"/>
      <c r="L93" s="41"/>
      <c r="M93" s="51"/>
      <c r="N93" s="81"/>
    </row>
    <row r="94" spans="1:14" s="82" customFormat="1" ht="60" x14ac:dyDescent="0.25">
      <c r="A94" s="78"/>
      <c r="B94" s="60">
        <v>2</v>
      </c>
      <c r="C94" s="85" t="s">
        <v>9948</v>
      </c>
      <c r="D94" s="120" t="s">
        <v>7626</v>
      </c>
      <c r="E94" s="63">
        <v>4</v>
      </c>
      <c r="F94" s="120" t="s">
        <v>9422</v>
      </c>
      <c r="G94" s="77"/>
      <c r="H94" s="86">
        <v>2700000</v>
      </c>
      <c r="I94" s="78"/>
      <c r="J94" s="66">
        <f t="shared" si="1"/>
        <v>320704500</v>
      </c>
      <c r="K94" s="79"/>
      <c r="L94" s="41"/>
      <c r="M94" s="51"/>
      <c r="N94" s="81"/>
    </row>
    <row r="95" spans="1:14" s="82" customFormat="1" ht="60" x14ac:dyDescent="0.25">
      <c r="A95" s="78"/>
      <c r="B95" s="60">
        <v>2</v>
      </c>
      <c r="C95" s="85" t="s">
        <v>9949</v>
      </c>
      <c r="D95" s="120" t="s">
        <v>2300</v>
      </c>
      <c r="E95" s="63">
        <v>2</v>
      </c>
      <c r="F95" s="120" t="s">
        <v>9423</v>
      </c>
      <c r="G95" s="77"/>
      <c r="H95" s="86">
        <v>2650000</v>
      </c>
      <c r="I95" s="84"/>
      <c r="J95" s="66">
        <f t="shared" si="1"/>
        <v>323354500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2</v>
      </c>
      <c r="C96" s="85" t="s">
        <v>9950</v>
      </c>
      <c r="D96" s="144" t="s">
        <v>2212</v>
      </c>
      <c r="E96" s="63">
        <v>1</v>
      </c>
      <c r="F96" s="120" t="s">
        <v>9424</v>
      </c>
      <c r="G96" s="77"/>
      <c r="H96" s="86">
        <v>800000</v>
      </c>
      <c r="I96" s="84"/>
      <c r="J96" s="66">
        <f t="shared" si="1"/>
        <v>324154500</v>
      </c>
      <c r="K96" s="79"/>
      <c r="L96" s="41"/>
      <c r="M96" s="51"/>
      <c r="N96" s="81"/>
    </row>
    <row r="97" spans="1:14" s="82" customFormat="1" ht="60" x14ac:dyDescent="0.25">
      <c r="A97" s="78" t="s">
        <v>10049</v>
      </c>
      <c r="B97" s="60">
        <v>3</v>
      </c>
      <c r="C97" s="85" t="s">
        <v>9951</v>
      </c>
      <c r="D97" s="120" t="s">
        <v>187</v>
      </c>
      <c r="E97" s="63" t="s">
        <v>2892</v>
      </c>
      <c r="F97" s="120" t="s">
        <v>9425</v>
      </c>
      <c r="G97" s="77"/>
      <c r="H97" s="86">
        <v>634000</v>
      </c>
      <c r="I97" s="84"/>
      <c r="J97" s="66">
        <f t="shared" si="1"/>
        <v>324788500</v>
      </c>
      <c r="K97" s="79"/>
      <c r="L97" s="41"/>
      <c r="M97" s="51"/>
      <c r="N97" s="81"/>
    </row>
    <row r="98" spans="1:14" s="82" customFormat="1" ht="30" x14ac:dyDescent="0.25">
      <c r="A98" s="78"/>
      <c r="B98" s="60">
        <v>3</v>
      </c>
      <c r="C98" s="85" t="s">
        <v>9952</v>
      </c>
      <c r="D98" s="120" t="s">
        <v>187</v>
      </c>
      <c r="E98" s="63" t="s">
        <v>2892</v>
      </c>
      <c r="F98" s="120" t="s">
        <v>9426</v>
      </c>
      <c r="G98" s="77"/>
      <c r="H98" s="86">
        <v>1000000</v>
      </c>
      <c r="I98" s="84"/>
      <c r="J98" s="66">
        <f t="shared" si="1"/>
        <v>325788500</v>
      </c>
      <c r="K98" s="79"/>
      <c r="L98" s="41"/>
      <c r="M98" s="51"/>
      <c r="N98" s="81"/>
    </row>
    <row r="99" spans="1:14" s="82" customFormat="1" ht="75" x14ac:dyDescent="0.25">
      <c r="A99" s="78"/>
      <c r="B99" s="60">
        <v>3</v>
      </c>
      <c r="C99" s="85" t="s">
        <v>9953</v>
      </c>
      <c r="D99" s="120" t="s">
        <v>187</v>
      </c>
      <c r="E99" s="63" t="s">
        <v>2892</v>
      </c>
      <c r="F99" s="120" t="s">
        <v>9427</v>
      </c>
      <c r="G99" s="60"/>
      <c r="H99" s="86">
        <v>625000</v>
      </c>
      <c r="I99" s="84"/>
      <c r="J99" s="66">
        <f t="shared" si="1"/>
        <v>326413500</v>
      </c>
      <c r="K99" s="79"/>
      <c r="L99" s="41"/>
      <c r="M99" s="51"/>
      <c r="N99" s="81"/>
    </row>
    <row r="100" spans="1:14" s="82" customFormat="1" ht="60" x14ac:dyDescent="0.25">
      <c r="A100" s="78"/>
      <c r="B100" s="60">
        <v>3</v>
      </c>
      <c r="C100" s="85" t="s">
        <v>9954</v>
      </c>
      <c r="D100" s="120" t="s">
        <v>187</v>
      </c>
      <c r="E100" s="63" t="s">
        <v>2892</v>
      </c>
      <c r="F100" s="120" t="s">
        <v>9428</v>
      </c>
      <c r="G100" s="60"/>
      <c r="H100" s="86">
        <v>1000000</v>
      </c>
      <c r="I100" s="78"/>
      <c r="J100" s="66">
        <f t="shared" si="1"/>
        <v>327413500</v>
      </c>
      <c r="L100" s="41"/>
      <c r="M100" s="74"/>
      <c r="N100" s="81"/>
    </row>
    <row r="101" spans="1:14" s="82" customFormat="1" ht="60" x14ac:dyDescent="0.25">
      <c r="A101" s="78"/>
      <c r="B101" s="60">
        <v>3</v>
      </c>
      <c r="C101" s="85" t="s">
        <v>9955</v>
      </c>
      <c r="D101" s="120" t="s">
        <v>187</v>
      </c>
      <c r="E101" s="63" t="s">
        <v>2892</v>
      </c>
      <c r="F101" s="120" t="s">
        <v>9429</v>
      </c>
      <c r="G101" s="208"/>
      <c r="H101" s="86">
        <v>1000000</v>
      </c>
      <c r="I101" s="78"/>
      <c r="J101" s="66">
        <f t="shared" si="1"/>
        <v>328413500</v>
      </c>
      <c r="L101" s="41"/>
      <c r="M101" s="74"/>
      <c r="N101" s="81"/>
    </row>
    <row r="102" spans="1:14" s="82" customFormat="1" ht="60" x14ac:dyDescent="0.25">
      <c r="A102" s="78"/>
      <c r="B102" s="60">
        <v>3</v>
      </c>
      <c r="C102" s="85" t="s">
        <v>9956</v>
      </c>
      <c r="D102" s="120" t="s">
        <v>187</v>
      </c>
      <c r="E102" s="63" t="s">
        <v>2892</v>
      </c>
      <c r="F102" s="120" t="s">
        <v>9430</v>
      </c>
      <c r="G102" s="60"/>
      <c r="H102" s="86">
        <v>500000</v>
      </c>
      <c r="I102" s="78"/>
      <c r="J102" s="66">
        <f t="shared" si="1"/>
        <v>328913500</v>
      </c>
      <c r="L102" s="41"/>
      <c r="M102" s="74"/>
      <c r="N102" s="81"/>
    </row>
    <row r="103" spans="1:14" s="82" customFormat="1" ht="60" x14ac:dyDescent="0.25">
      <c r="A103" s="78"/>
      <c r="B103" s="60">
        <v>3</v>
      </c>
      <c r="C103" s="85" t="s">
        <v>9957</v>
      </c>
      <c r="D103" s="120" t="s">
        <v>187</v>
      </c>
      <c r="E103" s="63" t="s">
        <v>2892</v>
      </c>
      <c r="F103" s="120" t="s">
        <v>9431</v>
      </c>
      <c r="G103" s="60"/>
      <c r="H103" s="86">
        <v>500000</v>
      </c>
      <c r="I103" s="78"/>
      <c r="J103" s="66">
        <f t="shared" si="1"/>
        <v>329413500</v>
      </c>
      <c r="L103" s="41"/>
      <c r="M103" s="74"/>
      <c r="N103" s="81"/>
    </row>
    <row r="104" spans="1:14" s="82" customFormat="1" ht="60" x14ac:dyDescent="0.25">
      <c r="A104" s="78"/>
      <c r="B104" s="60">
        <v>3</v>
      </c>
      <c r="C104" s="85" t="s">
        <v>9958</v>
      </c>
      <c r="D104" s="120" t="s">
        <v>187</v>
      </c>
      <c r="E104" s="63" t="s">
        <v>2892</v>
      </c>
      <c r="F104" s="120" t="s">
        <v>9432</v>
      </c>
      <c r="G104" s="77"/>
      <c r="H104" s="86">
        <v>400000</v>
      </c>
      <c r="I104" s="78"/>
      <c r="J104" s="66">
        <f t="shared" si="1"/>
        <v>329813500</v>
      </c>
      <c r="L104" s="41"/>
      <c r="M104" s="74"/>
      <c r="N104" s="81"/>
    </row>
    <row r="105" spans="1:14" s="82" customFormat="1" ht="60" x14ac:dyDescent="0.2">
      <c r="A105" s="223" t="s">
        <v>10049</v>
      </c>
      <c r="B105" s="60">
        <v>3</v>
      </c>
      <c r="C105" s="85" t="s">
        <v>9959</v>
      </c>
      <c r="D105" s="120" t="s">
        <v>187</v>
      </c>
      <c r="E105" s="63" t="s">
        <v>2892</v>
      </c>
      <c r="F105" s="120" t="s">
        <v>9433</v>
      </c>
      <c r="G105" s="60"/>
      <c r="H105" s="86">
        <v>500000</v>
      </c>
      <c r="I105" s="84"/>
      <c r="J105" s="66">
        <f t="shared" si="1"/>
        <v>330313500</v>
      </c>
      <c r="L105" s="41"/>
      <c r="M105" s="74"/>
      <c r="N105" s="81"/>
    </row>
    <row r="106" spans="1:14" s="82" customFormat="1" ht="60" x14ac:dyDescent="0.25">
      <c r="A106" s="78"/>
      <c r="B106" s="60">
        <v>3</v>
      </c>
      <c r="C106" s="85" t="s">
        <v>9960</v>
      </c>
      <c r="D106" s="120" t="s">
        <v>187</v>
      </c>
      <c r="E106" s="63" t="s">
        <v>2892</v>
      </c>
      <c r="F106" s="120" t="s">
        <v>9434</v>
      </c>
      <c r="G106" s="60"/>
      <c r="H106" s="86">
        <v>1300000</v>
      </c>
      <c r="I106" s="84"/>
      <c r="J106" s="66">
        <f t="shared" si="1"/>
        <v>331613500</v>
      </c>
      <c r="L106" s="41"/>
      <c r="M106" s="74"/>
      <c r="N106" s="81"/>
    </row>
    <row r="107" spans="1:14" s="82" customFormat="1" ht="60" x14ac:dyDescent="0.25">
      <c r="A107" s="78"/>
      <c r="B107" s="60">
        <v>3</v>
      </c>
      <c r="C107" s="85" t="s">
        <v>9961</v>
      </c>
      <c r="D107" s="120" t="s">
        <v>187</v>
      </c>
      <c r="E107" s="63" t="s">
        <v>2892</v>
      </c>
      <c r="F107" s="120" t="s">
        <v>9435</v>
      </c>
      <c r="G107" s="77"/>
      <c r="H107" s="86">
        <v>334000</v>
      </c>
      <c r="I107" s="84"/>
      <c r="J107" s="66">
        <f t="shared" si="1"/>
        <v>331947500</v>
      </c>
      <c r="L107" s="41"/>
      <c r="M107" s="74"/>
      <c r="N107" s="81"/>
    </row>
    <row r="108" spans="1:14" s="82" customFormat="1" ht="60" x14ac:dyDescent="0.25">
      <c r="A108" s="78"/>
      <c r="B108" s="60">
        <v>3</v>
      </c>
      <c r="C108" s="85" t="s">
        <v>9962</v>
      </c>
      <c r="D108" s="120" t="s">
        <v>187</v>
      </c>
      <c r="E108" s="63" t="s">
        <v>2892</v>
      </c>
      <c r="F108" s="120" t="s">
        <v>9436</v>
      </c>
      <c r="G108" s="77"/>
      <c r="H108" s="86">
        <v>200000</v>
      </c>
      <c r="I108" s="84"/>
      <c r="J108" s="66">
        <f t="shared" si="1"/>
        <v>332147500</v>
      </c>
      <c r="L108" s="41"/>
      <c r="M108" s="74"/>
      <c r="N108" s="81"/>
    </row>
    <row r="109" spans="1:14" s="82" customFormat="1" ht="60" x14ac:dyDescent="0.25">
      <c r="A109" s="78"/>
      <c r="B109" s="60">
        <v>3</v>
      </c>
      <c r="C109" s="85" t="s">
        <v>9963</v>
      </c>
      <c r="D109" s="120" t="s">
        <v>187</v>
      </c>
      <c r="E109" s="63" t="s">
        <v>2892</v>
      </c>
      <c r="F109" s="120" t="s">
        <v>9437</v>
      </c>
      <c r="G109" s="77"/>
      <c r="H109" s="86">
        <v>1000000</v>
      </c>
      <c r="I109" s="84"/>
      <c r="J109" s="66">
        <f t="shared" si="1"/>
        <v>333147500</v>
      </c>
      <c r="L109" s="41"/>
      <c r="M109" s="74"/>
      <c r="N109" s="81"/>
    </row>
    <row r="110" spans="1:14" s="82" customFormat="1" ht="75" x14ac:dyDescent="0.25">
      <c r="A110" s="78"/>
      <c r="B110" s="60">
        <v>3</v>
      </c>
      <c r="C110" s="85" t="s">
        <v>9964</v>
      </c>
      <c r="D110" s="120" t="s">
        <v>187</v>
      </c>
      <c r="E110" s="63" t="s">
        <v>2892</v>
      </c>
      <c r="F110" s="120" t="s">
        <v>9438</v>
      </c>
      <c r="G110" s="77"/>
      <c r="H110" s="86">
        <v>500000</v>
      </c>
      <c r="I110" s="84"/>
      <c r="J110" s="66">
        <f t="shared" si="1"/>
        <v>333647500</v>
      </c>
      <c r="L110" s="41"/>
      <c r="M110" s="74"/>
      <c r="N110" s="81"/>
    </row>
    <row r="111" spans="1:14" s="82" customFormat="1" ht="45" x14ac:dyDescent="0.25">
      <c r="A111" s="78"/>
      <c r="B111" s="60">
        <v>3</v>
      </c>
      <c r="C111" s="85" t="s">
        <v>9965</v>
      </c>
      <c r="D111" s="120" t="s">
        <v>7626</v>
      </c>
      <c r="E111" s="63">
        <v>4</v>
      </c>
      <c r="F111" s="120" t="s">
        <v>9439</v>
      </c>
      <c r="G111" s="77"/>
      <c r="H111" s="86">
        <v>1800000</v>
      </c>
      <c r="I111" s="84"/>
      <c r="J111" s="66">
        <f t="shared" si="1"/>
        <v>335447500</v>
      </c>
      <c r="L111" s="41"/>
      <c r="M111" s="74"/>
      <c r="N111" s="81"/>
    </row>
    <row r="112" spans="1:14" s="82" customFormat="1" ht="45" x14ac:dyDescent="0.25">
      <c r="A112" s="78"/>
      <c r="B112" s="60">
        <v>3</v>
      </c>
      <c r="C112" s="85" t="s">
        <v>9966</v>
      </c>
      <c r="D112" s="144" t="s">
        <v>2212</v>
      </c>
      <c r="E112" s="63">
        <v>1</v>
      </c>
      <c r="F112" s="120" t="s">
        <v>9440</v>
      </c>
      <c r="G112" s="77"/>
      <c r="H112" s="86">
        <v>900000</v>
      </c>
      <c r="I112" s="84"/>
      <c r="J112" s="66">
        <f t="shared" si="1"/>
        <v>336347500</v>
      </c>
      <c r="L112" s="41"/>
      <c r="M112" s="74"/>
      <c r="N112" s="81"/>
    </row>
    <row r="113" spans="1:14" s="82" customFormat="1" ht="45" x14ac:dyDescent="0.25">
      <c r="A113" s="78"/>
      <c r="B113" s="60">
        <v>3</v>
      </c>
      <c r="C113" s="85" t="s">
        <v>9967</v>
      </c>
      <c r="D113" s="144" t="s">
        <v>2218</v>
      </c>
      <c r="E113" s="63">
        <v>1</v>
      </c>
      <c r="F113" s="120" t="s">
        <v>9441</v>
      </c>
      <c r="G113" s="77"/>
      <c r="H113" s="86">
        <v>1500000</v>
      </c>
      <c r="I113" s="84"/>
      <c r="J113" s="66">
        <f t="shared" si="1"/>
        <v>337847500</v>
      </c>
      <c r="L113" s="41"/>
      <c r="M113" s="74"/>
      <c r="N113" s="81"/>
    </row>
    <row r="114" spans="1:14" s="82" customFormat="1" ht="45" x14ac:dyDescent="0.25">
      <c r="A114" s="78"/>
      <c r="B114" s="60">
        <v>3</v>
      </c>
      <c r="C114" s="85" t="s">
        <v>9968</v>
      </c>
      <c r="D114" s="120" t="s">
        <v>2219</v>
      </c>
      <c r="E114" s="63">
        <v>2</v>
      </c>
      <c r="F114" s="120" t="s">
        <v>9442</v>
      </c>
      <c r="G114" s="77"/>
      <c r="H114" s="86">
        <v>1000000</v>
      </c>
      <c r="I114" s="84"/>
      <c r="J114" s="66">
        <f t="shared" si="1"/>
        <v>338847500</v>
      </c>
      <c r="L114" s="41"/>
      <c r="M114" s="74"/>
      <c r="N114" s="81"/>
    </row>
    <row r="115" spans="1:14" s="82" customFormat="1" ht="30" x14ac:dyDescent="0.25">
      <c r="A115" s="78"/>
      <c r="B115" s="60">
        <v>3</v>
      </c>
      <c r="C115" s="85" t="s">
        <v>9969</v>
      </c>
      <c r="D115" s="144" t="s">
        <v>2852</v>
      </c>
      <c r="E115" s="63">
        <v>1</v>
      </c>
      <c r="F115" s="120" t="s">
        <v>9443</v>
      </c>
      <c r="G115" s="77"/>
      <c r="H115" s="86">
        <v>900000</v>
      </c>
      <c r="I115" s="84"/>
      <c r="J115" s="66">
        <f t="shared" si="1"/>
        <v>339747500</v>
      </c>
      <c r="L115" s="41"/>
      <c r="M115" s="74"/>
      <c r="N115" s="81"/>
    </row>
    <row r="116" spans="1:14" s="82" customFormat="1" ht="45" x14ac:dyDescent="0.25">
      <c r="A116" s="78"/>
      <c r="B116" s="60">
        <v>3</v>
      </c>
      <c r="C116" s="85" t="s">
        <v>9970</v>
      </c>
      <c r="D116" s="144" t="s">
        <v>2852</v>
      </c>
      <c r="E116" s="63">
        <v>1</v>
      </c>
      <c r="F116" s="120" t="s">
        <v>9444</v>
      </c>
      <c r="G116" s="77"/>
      <c r="H116" s="86">
        <v>900000</v>
      </c>
      <c r="I116" s="84"/>
      <c r="J116" s="66">
        <f t="shared" si="1"/>
        <v>340647500</v>
      </c>
      <c r="L116" s="41"/>
      <c r="M116" s="74"/>
      <c r="N116" s="81"/>
    </row>
    <row r="117" spans="1:14" s="82" customFormat="1" ht="45" x14ac:dyDescent="0.25">
      <c r="A117" s="78"/>
      <c r="B117" s="60">
        <v>3</v>
      </c>
      <c r="C117" s="85" t="s">
        <v>9971</v>
      </c>
      <c r="D117" s="120" t="s">
        <v>2217</v>
      </c>
      <c r="E117" s="63">
        <v>2</v>
      </c>
      <c r="F117" s="120" t="s">
        <v>9445</v>
      </c>
      <c r="G117" s="60"/>
      <c r="H117" s="86">
        <v>1000000</v>
      </c>
      <c r="I117" s="84"/>
      <c r="J117" s="66">
        <f t="shared" si="1"/>
        <v>341647500</v>
      </c>
      <c r="L117" s="41"/>
      <c r="M117" s="74"/>
      <c r="N117" s="81"/>
    </row>
    <row r="118" spans="1:14" s="82" customFormat="1" ht="45" x14ac:dyDescent="0.25">
      <c r="A118" s="78"/>
      <c r="B118" s="60">
        <v>3</v>
      </c>
      <c r="C118" s="85" t="s">
        <v>490</v>
      </c>
      <c r="D118" s="120" t="s">
        <v>2217</v>
      </c>
      <c r="E118" s="63">
        <v>2</v>
      </c>
      <c r="F118" s="120" t="s">
        <v>9446</v>
      </c>
      <c r="G118" s="60"/>
      <c r="H118" s="86">
        <v>570000</v>
      </c>
      <c r="I118" s="84"/>
      <c r="J118" s="66">
        <f t="shared" si="1"/>
        <v>342217500</v>
      </c>
      <c r="L118" s="41"/>
      <c r="M118" s="74"/>
      <c r="N118" s="81"/>
    </row>
    <row r="119" spans="1:14" s="82" customFormat="1" ht="45" x14ac:dyDescent="0.25">
      <c r="A119" s="78"/>
      <c r="B119" s="60">
        <v>3</v>
      </c>
      <c r="C119" s="85" t="s">
        <v>9972</v>
      </c>
      <c r="D119" s="144" t="s">
        <v>2218</v>
      </c>
      <c r="E119" s="63">
        <v>1</v>
      </c>
      <c r="F119" s="120" t="s">
        <v>9447</v>
      </c>
      <c r="G119" s="60"/>
      <c r="H119" s="86">
        <v>950000</v>
      </c>
      <c r="I119" s="84"/>
      <c r="J119" s="66">
        <f t="shared" si="1"/>
        <v>343167500</v>
      </c>
      <c r="L119" s="41"/>
      <c r="M119" s="74"/>
      <c r="N119" s="81"/>
    </row>
    <row r="120" spans="1:14" s="82" customFormat="1" ht="45" x14ac:dyDescent="0.25">
      <c r="A120" s="78"/>
      <c r="B120" s="60">
        <v>3</v>
      </c>
      <c r="C120" s="85" t="s">
        <v>9973</v>
      </c>
      <c r="D120" s="120" t="s">
        <v>7626</v>
      </c>
      <c r="E120" s="63">
        <v>4</v>
      </c>
      <c r="F120" s="120" t="s">
        <v>9448</v>
      </c>
      <c r="G120" s="77"/>
      <c r="H120" s="86">
        <v>1000000</v>
      </c>
      <c r="I120" s="84"/>
      <c r="J120" s="66">
        <f t="shared" si="1"/>
        <v>344167500</v>
      </c>
      <c r="L120" s="41"/>
      <c r="M120" s="74"/>
      <c r="N120" s="81"/>
    </row>
    <row r="121" spans="1:14" s="82" customFormat="1" ht="45" x14ac:dyDescent="0.25">
      <c r="A121" s="78"/>
      <c r="B121" s="60">
        <v>3</v>
      </c>
      <c r="C121" s="85" t="s">
        <v>9974</v>
      </c>
      <c r="D121" s="120" t="s">
        <v>2217</v>
      </c>
      <c r="E121" s="63">
        <v>2</v>
      </c>
      <c r="F121" s="120" t="s">
        <v>9449</v>
      </c>
      <c r="G121" s="77"/>
      <c r="H121" s="86">
        <v>950000</v>
      </c>
      <c r="I121" s="84"/>
      <c r="J121" s="66">
        <f t="shared" si="1"/>
        <v>345117500</v>
      </c>
      <c r="L121" s="41"/>
      <c r="M121" s="74"/>
      <c r="N121" s="81"/>
    </row>
    <row r="122" spans="1:14" s="82" customFormat="1" ht="45" x14ac:dyDescent="0.25">
      <c r="A122" s="87"/>
      <c r="B122" s="60">
        <v>3</v>
      </c>
      <c r="C122" s="85" t="s">
        <v>9975</v>
      </c>
      <c r="D122" s="120" t="s">
        <v>7628</v>
      </c>
      <c r="E122" s="63">
        <v>4</v>
      </c>
      <c r="F122" s="120" t="s">
        <v>9450</v>
      </c>
      <c r="G122" s="77"/>
      <c r="H122" s="86">
        <v>1000000</v>
      </c>
      <c r="I122" s="84"/>
      <c r="J122" s="66">
        <f t="shared" si="1"/>
        <v>346117500</v>
      </c>
      <c r="L122" s="41"/>
      <c r="M122" s="74"/>
      <c r="N122" s="81"/>
    </row>
    <row r="123" spans="1:14" s="82" customFormat="1" ht="30" x14ac:dyDescent="0.25">
      <c r="A123" s="78"/>
      <c r="B123" s="60">
        <v>3</v>
      </c>
      <c r="C123" s="85" t="s">
        <v>9976</v>
      </c>
      <c r="D123" s="120" t="s">
        <v>2214</v>
      </c>
      <c r="E123" s="63">
        <v>2</v>
      </c>
      <c r="F123" s="120" t="s">
        <v>9451</v>
      </c>
      <c r="G123" s="77"/>
      <c r="H123" s="86">
        <v>1000000</v>
      </c>
      <c r="I123" s="84"/>
      <c r="J123" s="66">
        <f t="shared" si="1"/>
        <v>347117500</v>
      </c>
      <c r="L123" s="41"/>
      <c r="M123" s="74"/>
      <c r="N123" s="81"/>
    </row>
    <row r="124" spans="1:14" s="82" customFormat="1" ht="45" x14ac:dyDescent="0.25">
      <c r="A124" s="78"/>
      <c r="B124" s="60">
        <v>3</v>
      </c>
      <c r="C124" s="85" t="s">
        <v>9977</v>
      </c>
      <c r="D124" s="120" t="s">
        <v>2932</v>
      </c>
      <c r="E124" s="63">
        <v>3</v>
      </c>
      <c r="F124" s="120" t="s">
        <v>9452</v>
      </c>
      <c r="G124" s="77"/>
      <c r="H124" s="86">
        <v>950000</v>
      </c>
      <c r="I124" s="84"/>
      <c r="J124" s="66">
        <f t="shared" si="1"/>
        <v>348067500</v>
      </c>
      <c r="L124" s="41"/>
      <c r="M124" s="74"/>
      <c r="N124" s="81"/>
    </row>
    <row r="125" spans="1:14" s="82" customFormat="1" ht="45" x14ac:dyDescent="0.25">
      <c r="A125" s="78"/>
      <c r="B125" s="60">
        <v>3</v>
      </c>
      <c r="C125" s="85" t="s">
        <v>9978</v>
      </c>
      <c r="D125" s="144" t="s">
        <v>2852</v>
      </c>
      <c r="E125" s="63">
        <v>1</v>
      </c>
      <c r="F125" s="120" t="s">
        <v>9453</v>
      </c>
      <c r="G125" s="77"/>
      <c r="H125" s="86">
        <v>800000</v>
      </c>
      <c r="I125" s="84"/>
      <c r="J125" s="66">
        <f t="shared" si="1"/>
        <v>348867500</v>
      </c>
      <c r="L125" s="41"/>
      <c r="M125" s="74"/>
      <c r="N125" s="81"/>
    </row>
    <row r="126" spans="1:14" s="82" customFormat="1" ht="45" x14ac:dyDescent="0.25">
      <c r="A126" s="78"/>
      <c r="B126" s="60">
        <v>3</v>
      </c>
      <c r="C126" s="85" t="s">
        <v>9979</v>
      </c>
      <c r="D126" s="144" t="s">
        <v>2852</v>
      </c>
      <c r="E126" s="63">
        <v>1</v>
      </c>
      <c r="F126" s="120" t="s">
        <v>9454</v>
      </c>
      <c r="G126" s="77"/>
      <c r="H126" s="86">
        <v>700000</v>
      </c>
      <c r="I126" s="84"/>
      <c r="J126" s="66">
        <f t="shared" si="1"/>
        <v>349567500</v>
      </c>
      <c r="L126" s="41"/>
      <c r="M126" s="74"/>
      <c r="N126" s="81"/>
    </row>
    <row r="127" spans="1:14" s="82" customFormat="1" ht="45" x14ac:dyDescent="0.25">
      <c r="A127" s="78"/>
      <c r="B127" s="60">
        <v>3</v>
      </c>
      <c r="C127" s="85" t="s">
        <v>9980</v>
      </c>
      <c r="D127" s="120" t="s">
        <v>2215</v>
      </c>
      <c r="E127" s="63">
        <v>2</v>
      </c>
      <c r="F127" s="120" t="s">
        <v>9455</v>
      </c>
      <c r="G127" s="77"/>
      <c r="H127" s="86">
        <v>1000000</v>
      </c>
      <c r="I127" s="84"/>
      <c r="J127" s="66">
        <f t="shared" si="1"/>
        <v>350567500</v>
      </c>
      <c r="L127" s="41"/>
      <c r="M127" s="74"/>
      <c r="N127" s="81"/>
    </row>
    <row r="128" spans="1:14" s="82" customFormat="1" ht="30" x14ac:dyDescent="0.25">
      <c r="A128" s="78"/>
      <c r="B128" s="60">
        <v>3</v>
      </c>
      <c r="C128" s="85" t="s">
        <v>9981</v>
      </c>
      <c r="D128" s="144" t="s">
        <v>2852</v>
      </c>
      <c r="E128" s="63">
        <v>1</v>
      </c>
      <c r="F128" s="120" t="s">
        <v>9456</v>
      </c>
      <c r="G128" s="77"/>
      <c r="H128" s="86">
        <v>490000</v>
      </c>
      <c r="I128" s="84"/>
      <c r="J128" s="66">
        <f t="shared" si="1"/>
        <v>351057500</v>
      </c>
      <c r="L128" s="41"/>
      <c r="M128" s="74"/>
      <c r="N128" s="81"/>
    </row>
    <row r="129" spans="1:14" s="82" customFormat="1" ht="60" x14ac:dyDescent="0.25">
      <c r="A129" s="78" t="s">
        <v>10049</v>
      </c>
      <c r="B129" s="60">
        <v>4</v>
      </c>
      <c r="C129" s="85" t="s">
        <v>9982</v>
      </c>
      <c r="D129" s="120" t="s">
        <v>2217</v>
      </c>
      <c r="E129" s="63">
        <v>2</v>
      </c>
      <c r="F129" s="120" t="s">
        <v>9457</v>
      </c>
      <c r="G129" s="77"/>
      <c r="H129" s="86">
        <v>2000000</v>
      </c>
      <c r="I129" s="84"/>
      <c r="J129" s="66">
        <f t="shared" si="1"/>
        <v>353057500</v>
      </c>
      <c r="L129" s="41"/>
      <c r="M129" s="74"/>
      <c r="N129" s="81"/>
    </row>
    <row r="130" spans="1:14" s="82" customFormat="1" ht="45" x14ac:dyDescent="0.25">
      <c r="A130" s="78"/>
      <c r="B130" s="60">
        <v>4</v>
      </c>
      <c r="C130" s="85" t="s">
        <v>9983</v>
      </c>
      <c r="D130" s="120" t="s">
        <v>7628</v>
      </c>
      <c r="E130" s="63">
        <v>4</v>
      </c>
      <c r="F130" s="120" t="s">
        <v>9458</v>
      </c>
      <c r="G130" s="77"/>
      <c r="H130" s="86">
        <v>800000</v>
      </c>
      <c r="I130" s="84"/>
      <c r="J130" s="66">
        <f t="shared" si="1"/>
        <v>353857500</v>
      </c>
      <c r="L130" s="41"/>
      <c r="M130" s="74"/>
      <c r="N130" s="81"/>
    </row>
    <row r="131" spans="1:14" s="82" customFormat="1" ht="45" x14ac:dyDescent="0.25">
      <c r="A131" s="78"/>
      <c r="B131" s="60">
        <v>4</v>
      </c>
      <c r="C131" s="85" t="s">
        <v>8940</v>
      </c>
      <c r="D131" s="144" t="s">
        <v>2211</v>
      </c>
      <c r="E131" s="63">
        <v>1</v>
      </c>
      <c r="F131" s="120" t="s">
        <v>9459</v>
      </c>
      <c r="G131" s="77"/>
      <c r="H131" s="86">
        <v>1000000</v>
      </c>
      <c r="I131" s="84"/>
      <c r="J131" s="66">
        <f t="shared" si="1"/>
        <v>354857500</v>
      </c>
      <c r="L131" s="41"/>
      <c r="M131" s="74"/>
      <c r="N131" s="81"/>
    </row>
    <row r="132" spans="1:14" s="82" customFormat="1" ht="45" x14ac:dyDescent="0.25">
      <c r="A132" s="78"/>
      <c r="B132" s="60">
        <v>4</v>
      </c>
      <c r="C132" s="85" t="s">
        <v>9984</v>
      </c>
      <c r="D132" s="120" t="s">
        <v>7628</v>
      </c>
      <c r="E132" s="63">
        <v>4</v>
      </c>
      <c r="F132" s="120" t="s">
        <v>9460</v>
      </c>
      <c r="G132" s="77"/>
      <c r="H132" s="86">
        <v>750000</v>
      </c>
      <c r="I132" s="84"/>
      <c r="J132" s="66">
        <f t="shared" si="1"/>
        <v>355607500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3477</v>
      </c>
      <c r="D133" s="120" t="s">
        <v>2217</v>
      </c>
      <c r="E133" s="63">
        <v>2</v>
      </c>
      <c r="F133" s="120" t="s">
        <v>9461</v>
      </c>
      <c r="G133" s="77"/>
      <c r="H133" s="86">
        <v>500000</v>
      </c>
      <c r="I133" s="84"/>
      <c r="J133" s="66">
        <f t="shared" si="1"/>
        <v>356107500</v>
      </c>
      <c r="L133" s="41"/>
      <c r="M133" s="74"/>
      <c r="N133" s="81"/>
    </row>
    <row r="134" spans="1:14" s="82" customFormat="1" ht="30" x14ac:dyDescent="0.25">
      <c r="A134" s="78"/>
      <c r="B134" s="60">
        <v>4</v>
      </c>
      <c r="C134" s="85" t="s">
        <v>9985</v>
      </c>
      <c r="D134" s="120" t="s">
        <v>2300</v>
      </c>
      <c r="E134" s="63">
        <v>2</v>
      </c>
      <c r="F134" s="120" t="s">
        <v>9462</v>
      </c>
      <c r="G134" s="77"/>
      <c r="H134" s="86">
        <v>750000</v>
      </c>
      <c r="I134" s="84"/>
      <c r="J134" s="66">
        <f t="shared" si="1"/>
        <v>356857500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9986</v>
      </c>
      <c r="D135" s="144" t="s">
        <v>2852</v>
      </c>
      <c r="E135" s="63">
        <v>1</v>
      </c>
      <c r="F135" s="120" t="s">
        <v>9463</v>
      </c>
      <c r="G135" s="77"/>
      <c r="H135" s="86">
        <v>827000</v>
      </c>
      <c r="I135" s="84"/>
      <c r="J135" s="66">
        <f t="shared" si="1"/>
        <v>357684500</v>
      </c>
      <c r="L135" s="41"/>
      <c r="M135" s="74"/>
      <c r="N135" s="81"/>
    </row>
    <row r="136" spans="1:14" s="82" customFormat="1" ht="30" x14ac:dyDescent="0.25">
      <c r="A136" s="78"/>
      <c r="B136" s="60">
        <v>4</v>
      </c>
      <c r="C136" s="85" t="s">
        <v>9987</v>
      </c>
      <c r="D136" s="120" t="s">
        <v>2215</v>
      </c>
      <c r="E136" s="63">
        <v>2</v>
      </c>
      <c r="F136" s="120" t="s">
        <v>9464</v>
      </c>
      <c r="G136" s="77"/>
      <c r="H136" s="86">
        <v>850000</v>
      </c>
      <c r="I136" s="84"/>
      <c r="J136" s="66">
        <f t="shared" si="1"/>
        <v>358534500</v>
      </c>
      <c r="L136" s="41"/>
      <c r="M136" s="74"/>
      <c r="N136" s="81"/>
    </row>
    <row r="137" spans="1:14" s="82" customFormat="1" ht="45" x14ac:dyDescent="0.25">
      <c r="A137" s="78"/>
      <c r="B137" s="60">
        <v>4</v>
      </c>
      <c r="C137" s="85" t="s">
        <v>9988</v>
      </c>
      <c r="D137" s="144" t="s">
        <v>2212</v>
      </c>
      <c r="E137" s="63">
        <v>1</v>
      </c>
      <c r="F137" s="120" t="s">
        <v>9465</v>
      </c>
      <c r="G137" s="60"/>
      <c r="H137" s="86">
        <v>900000</v>
      </c>
      <c r="I137" s="84"/>
      <c r="J137" s="66">
        <f t="shared" si="1"/>
        <v>359434500</v>
      </c>
      <c r="L137" s="41"/>
      <c r="M137" s="74"/>
      <c r="N137" s="81"/>
    </row>
    <row r="138" spans="1:14" s="82" customFormat="1" ht="45" x14ac:dyDescent="0.25">
      <c r="A138" s="78"/>
      <c r="B138" s="60">
        <v>4</v>
      </c>
      <c r="C138" s="85" t="s">
        <v>9989</v>
      </c>
      <c r="D138" s="120" t="s">
        <v>2215</v>
      </c>
      <c r="E138" s="63">
        <v>2</v>
      </c>
      <c r="F138" s="120" t="s">
        <v>9466</v>
      </c>
      <c r="G138" s="60"/>
      <c r="H138" s="86">
        <v>650000</v>
      </c>
      <c r="I138" s="84"/>
      <c r="J138" s="66">
        <f t="shared" si="1"/>
        <v>360084500</v>
      </c>
      <c r="L138" s="41"/>
      <c r="M138" s="74"/>
      <c r="N138" s="81"/>
    </row>
    <row r="139" spans="1:14" s="82" customFormat="1" ht="45" x14ac:dyDescent="0.25">
      <c r="A139" s="78"/>
      <c r="B139" s="77">
        <v>2</v>
      </c>
      <c r="C139" s="91" t="s">
        <v>9999</v>
      </c>
      <c r="D139" s="115"/>
      <c r="E139" s="115"/>
      <c r="F139" s="115" t="s">
        <v>9991</v>
      </c>
      <c r="G139" s="77"/>
      <c r="H139" s="113"/>
      <c r="I139" s="84">
        <v>85134000</v>
      </c>
      <c r="J139" s="66">
        <f t="shared" si="1"/>
        <v>274950500</v>
      </c>
      <c r="K139" s="82" t="s">
        <v>168</v>
      </c>
      <c r="L139" s="41">
        <f t="shared" ref="L139:L146" si="2">-I139</f>
        <v>-85134000</v>
      </c>
      <c r="M139" s="74" t="s">
        <v>169</v>
      </c>
      <c r="N139" s="81"/>
    </row>
    <row r="140" spans="1:14" s="82" customFormat="1" ht="45" x14ac:dyDescent="0.25">
      <c r="A140" s="88"/>
      <c r="B140" s="77">
        <v>2</v>
      </c>
      <c r="C140" s="91" t="s">
        <v>10000</v>
      </c>
      <c r="D140" s="115"/>
      <c r="E140" s="115"/>
      <c r="F140" s="115" t="s">
        <v>9992</v>
      </c>
      <c r="G140" s="77"/>
      <c r="H140" s="113"/>
      <c r="I140" s="84">
        <v>904000</v>
      </c>
      <c r="J140" s="66">
        <f t="shared" ref="J140:J204" si="3">J139+H140-I140</f>
        <v>274046500</v>
      </c>
      <c r="K140" s="82" t="s">
        <v>168</v>
      </c>
      <c r="L140" s="41">
        <f t="shared" si="2"/>
        <v>-904000</v>
      </c>
      <c r="M140" s="74" t="s">
        <v>1764</v>
      </c>
      <c r="N140" s="81"/>
    </row>
    <row r="141" spans="1:14" s="82" customFormat="1" ht="30" x14ac:dyDescent="0.25">
      <c r="A141" s="88"/>
      <c r="B141" s="77">
        <v>2</v>
      </c>
      <c r="C141" s="91" t="s">
        <v>10001</v>
      </c>
      <c r="D141" s="115"/>
      <c r="E141" s="115"/>
      <c r="F141" s="115" t="s">
        <v>9993</v>
      </c>
      <c r="G141" s="77"/>
      <c r="H141" s="113"/>
      <c r="I141" s="84">
        <v>11001600</v>
      </c>
      <c r="J141" s="66">
        <f t="shared" si="3"/>
        <v>263044900</v>
      </c>
      <c r="K141" s="82" t="s">
        <v>423</v>
      </c>
      <c r="L141" s="41">
        <f t="shared" si="2"/>
        <v>-11001600</v>
      </c>
      <c r="M141" s="74" t="s">
        <v>1866</v>
      </c>
      <c r="N141" s="81"/>
    </row>
    <row r="142" spans="1:14" s="82" customFormat="1" ht="30" x14ac:dyDescent="0.25">
      <c r="A142" s="88"/>
      <c r="B142" s="77">
        <v>5</v>
      </c>
      <c r="C142" s="91" t="s">
        <v>10002</v>
      </c>
      <c r="D142" s="115"/>
      <c r="E142" s="115"/>
      <c r="F142" s="115" t="s">
        <v>9994</v>
      </c>
      <c r="G142" s="77"/>
      <c r="H142" s="113"/>
      <c r="I142" s="84">
        <v>283500</v>
      </c>
      <c r="J142" s="66">
        <f t="shared" si="3"/>
        <v>262761400</v>
      </c>
      <c r="K142" s="82" t="s">
        <v>258</v>
      </c>
      <c r="L142" s="41">
        <f t="shared" si="2"/>
        <v>-283500</v>
      </c>
      <c r="M142" s="74" t="s">
        <v>1158</v>
      </c>
      <c r="N142" s="81"/>
    </row>
    <row r="143" spans="1:14" s="82" customFormat="1" ht="45" x14ac:dyDescent="0.25">
      <c r="A143" s="88"/>
      <c r="B143" s="77">
        <v>5</v>
      </c>
      <c r="C143" s="91" t="s">
        <v>10003</v>
      </c>
      <c r="D143" s="115"/>
      <c r="E143" s="115"/>
      <c r="F143" s="115" t="s">
        <v>9995</v>
      </c>
      <c r="G143" s="77"/>
      <c r="H143" s="113"/>
      <c r="I143" s="84">
        <v>1365000</v>
      </c>
      <c r="J143" s="66">
        <f t="shared" si="3"/>
        <v>261396400</v>
      </c>
      <c r="K143" s="82" t="s">
        <v>6244</v>
      </c>
      <c r="L143" s="41">
        <f t="shared" si="2"/>
        <v>-1365000</v>
      </c>
      <c r="M143" s="74" t="s">
        <v>10004</v>
      </c>
      <c r="N143" s="81"/>
    </row>
    <row r="144" spans="1:14" s="82" customFormat="1" ht="45" x14ac:dyDescent="0.25">
      <c r="A144" s="88"/>
      <c r="B144" s="77">
        <v>5</v>
      </c>
      <c r="C144" s="91" t="s">
        <v>10005</v>
      </c>
      <c r="D144" s="115"/>
      <c r="E144" s="115"/>
      <c r="F144" s="115" t="s">
        <v>9996</v>
      </c>
      <c r="G144" s="77"/>
      <c r="H144" s="113"/>
      <c r="I144" s="84">
        <v>10820000</v>
      </c>
      <c r="J144" s="66">
        <f t="shared" si="3"/>
        <v>250576400</v>
      </c>
      <c r="K144" s="82" t="s">
        <v>168</v>
      </c>
      <c r="L144" s="41">
        <f t="shared" si="2"/>
        <v>-10820000</v>
      </c>
      <c r="M144" s="74" t="s">
        <v>591</v>
      </c>
      <c r="N144" s="81"/>
    </row>
    <row r="145" spans="1:14" s="82" customFormat="1" ht="30" x14ac:dyDescent="0.25">
      <c r="A145" s="88"/>
      <c r="B145" s="77">
        <v>5</v>
      </c>
      <c r="C145" s="91" t="s">
        <v>10006</v>
      </c>
      <c r="D145" s="115"/>
      <c r="E145" s="115"/>
      <c r="F145" s="115" t="s">
        <v>9997</v>
      </c>
      <c r="G145" s="77"/>
      <c r="H145" s="113"/>
      <c r="I145" s="84">
        <v>3837000</v>
      </c>
      <c r="J145" s="66">
        <f t="shared" si="3"/>
        <v>246739400</v>
      </c>
      <c r="K145" s="82" t="s">
        <v>168</v>
      </c>
      <c r="L145" s="41">
        <f t="shared" si="2"/>
        <v>-3837000</v>
      </c>
      <c r="M145" s="74" t="s">
        <v>169</v>
      </c>
      <c r="N145" s="81"/>
    </row>
    <row r="146" spans="1:14" s="82" customFormat="1" ht="30" x14ac:dyDescent="0.25">
      <c r="A146" s="88"/>
      <c r="B146" s="77">
        <v>5</v>
      </c>
      <c r="C146" s="91" t="s">
        <v>10007</v>
      </c>
      <c r="D146" s="115"/>
      <c r="E146" s="115"/>
      <c r="F146" s="115" t="s">
        <v>9998</v>
      </c>
      <c r="G146" s="77"/>
      <c r="H146" s="113"/>
      <c r="I146" s="84">
        <v>825000</v>
      </c>
      <c r="J146" s="66">
        <f t="shared" si="3"/>
        <v>245914400</v>
      </c>
      <c r="K146" s="82" t="s">
        <v>602</v>
      </c>
      <c r="L146" s="41">
        <f t="shared" si="2"/>
        <v>-825000</v>
      </c>
      <c r="M146" s="74" t="s">
        <v>1535</v>
      </c>
      <c r="N146" s="81"/>
    </row>
    <row r="147" spans="1:14" s="82" customFormat="1" ht="60" x14ac:dyDescent="0.25">
      <c r="A147" s="88"/>
      <c r="B147" s="60">
        <v>5</v>
      </c>
      <c r="C147" s="85" t="s">
        <v>10038</v>
      </c>
      <c r="D147" s="144" t="s">
        <v>2309</v>
      </c>
      <c r="E147" s="63">
        <v>1</v>
      </c>
      <c r="F147" s="120" t="s">
        <v>9467</v>
      </c>
      <c r="G147" s="77"/>
      <c r="H147" s="86">
        <v>4000000</v>
      </c>
      <c r="I147" s="84"/>
      <c r="J147" s="66">
        <f t="shared" si="3"/>
        <v>249914400</v>
      </c>
      <c r="L147" s="41"/>
      <c r="M147" s="74"/>
      <c r="N147" s="81"/>
    </row>
    <row r="148" spans="1:14" s="82" customFormat="1" ht="45" x14ac:dyDescent="0.25">
      <c r="A148" s="78"/>
      <c r="B148" s="60">
        <v>5</v>
      </c>
      <c r="C148" s="85" t="s">
        <v>10039</v>
      </c>
      <c r="D148" s="144" t="s">
        <v>2852</v>
      </c>
      <c r="E148" s="63">
        <v>1</v>
      </c>
      <c r="F148" s="120" t="s">
        <v>10009</v>
      </c>
      <c r="G148" s="77"/>
      <c r="H148" s="86">
        <v>1000000</v>
      </c>
      <c r="I148" s="84"/>
      <c r="J148" s="66">
        <f t="shared" si="3"/>
        <v>250914400</v>
      </c>
      <c r="L148" s="41"/>
      <c r="M148" s="74"/>
      <c r="N148" s="81"/>
    </row>
    <row r="149" spans="1:14" s="82" customFormat="1" ht="30" x14ac:dyDescent="0.25">
      <c r="A149" s="78"/>
      <c r="B149" s="60">
        <v>5</v>
      </c>
      <c r="C149" s="85" t="s">
        <v>10040</v>
      </c>
      <c r="D149" s="144" t="s">
        <v>2218</v>
      </c>
      <c r="E149" s="63">
        <v>1</v>
      </c>
      <c r="F149" s="120" t="s">
        <v>10010</v>
      </c>
      <c r="G149" s="77"/>
      <c r="H149" s="86">
        <v>542500</v>
      </c>
      <c r="I149" s="84"/>
      <c r="J149" s="66">
        <f t="shared" si="3"/>
        <v>251456900</v>
      </c>
      <c r="L149" s="41"/>
      <c r="M149" s="74"/>
      <c r="N149" s="81"/>
    </row>
    <row r="150" spans="1:14" s="82" customFormat="1" ht="45" x14ac:dyDescent="0.25">
      <c r="A150" s="78"/>
      <c r="B150" s="60">
        <v>5</v>
      </c>
      <c r="C150" s="85" t="s">
        <v>10041</v>
      </c>
      <c r="D150" s="120" t="s">
        <v>2300</v>
      </c>
      <c r="E150" s="63">
        <v>2</v>
      </c>
      <c r="F150" s="120" t="s">
        <v>10011</v>
      </c>
      <c r="G150" s="77"/>
      <c r="H150" s="86">
        <v>550000</v>
      </c>
      <c r="I150" s="84"/>
      <c r="J150" s="66">
        <f t="shared" si="3"/>
        <v>252006900</v>
      </c>
      <c r="L150" s="41"/>
      <c r="M150" s="74"/>
      <c r="N150" s="81"/>
    </row>
    <row r="151" spans="1:14" s="82" customFormat="1" ht="75" x14ac:dyDescent="0.25">
      <c r="A151" s="78"/>
      <c r="B151" s="60">
        <v>5</v>
      </c>
      <c r="C151" s="85" t="s">
        <v>10042</v>
      </c>
      <c r="D151" s="120" t="s">
        <v>2300</v>
      </c>
      <c r="E151" s="63">
        <v>2</v>
      </c>
      <c r="F151" s="120" t="s">
        <v>10012</v>
      </c>
      <c r="G151" s="60"/>
      <c r="H151" s="86">
        <v>3800000</v>
      </c>
      <c r="I151" s="84"/>
      <c r="J151" s="66">
        <f t="shared" si="3"/>
        <v>255806900</v>
      </c>
      <c r="L151" s="41"/>
      <c r="M151" s="74"/>
      <c r="N151" s="81"/>
    </row>
    <row r="152" spans="1:14" s="82" customFormat="1" ht="45" x14ac:dyDescent="0.25">
      <c r="A152" s="78"/>
      <c r="B152" s="60">
        <v>5</v>
      </c>
      <c r="C152" s="85" t="s">
        <v>10043</v>
      </c>
      <c r="D152" s="144" t="s">
        <v>2218</v>
      </c>
      <c r="E152" s="63">
        <v>1</v>
      </c>
      <c r="F152" s="120" t="s">
        <v>10013</v>
      </c>
      <c r="G152" s="60"/>
      <c r="H152" s="86">
        <v>800000</v>
      </c>
      <c r="I152" s="78"/>
      <c r="J152" s="66">
        <f t="shared" si="3"/>
        <v>256606900</v>
      </c>
      <c r="L152" s="41"/>
      <c r="M152" s="74"/>
      <c r="N152" s="81"/>
    </row>
    <row r="153" spans="1:14" s="82" customFormat="1" ht="45" x14ac:dyDescent="0.25">
      <c r="A153" s="78"/>
      <c r="B153" s="60">
        <v>5</v>
      </c>
      <c r="C153" s="85" t="s">
        <v>9896</v>
      </c>
      <c r="D153" s="144" t="s">
        <v>2218</v>
      </c>
      <c r="E153" s="63">
        <v>1</v>
      </c>
      <c r="F153" s="120" t="s">
        <v>10014</v>
      </c>
      <c r="G153" s="60"/>
      <c r="H153" s="86">
        <v>150000</v>
      </c>
      <c r="I153" s="84"/>
      <c r="J153" s="66">
        <f t="shared" si="3"/>
        <v>256756900</v>
      </c>
      <c r="L153" s="41"/>
      <c r="M153" s="74"/>
      <c r="N153" s="81"/>
    </row>
    <row r="154" spans="1:14" s="82" customFormat="1" ht="45" x14ac:dyDescent="0.25">
      <c r="A154" s="78"/>
      <c r="B154" s="60">
        <v>5</v>
      </c>
      <c r="C154" s="85" t="s">
        <v>10044</v>
      </c>
      <c r="D154" s="120" t="s">
        <v>2217</v>
      </c>
      <c r="E154" s="63">
        <v>2</v>
      </c>
      <c r="F154" s="120" t="s">
        <v>10015</v>
      </c>
      <c r="G154" s="60"/>
      <c r="H154" s="86">
        <v>1000000</v>
      </c>
      <c r="I154" s="84"/>
      <c r="J154" s="66">
        <f t="shared" si="3"/>
        <v>257756900</v>
      </c>
      <c r="K154" s="90"/>
      <c r="L154" s="41"/>
      <c r="M154" s="80"/>
      <c r="N154" s="81"/>
    </row>
    <row r="155" spans="1:14" s="82" customFormat="1" ht="45" x14ac:dyDescent="0.25">
      <c r="A155" s="78"/>
      <c r="B155" s="60">
        <v>5</v>
      </c>
      <c r="C155" s="85" t="s">
        <v>10045</v>
      </c>
      <c r="D155" s="144" t="s">
        <v>2212</v>
      </c>
      <c r="E155" s="63">
        <v>1</v>
      </c>
      <c r="F155" s="120" t="s">
        <v>10016</v>
      </c>
      <c r="G155" s="60"/>
      <c r="H155" s="86">
        <v>490000</v>
      </c>
      <c r="I155" s="84"/>
      <c r="J155" s="66">
        <f t="shared" si="3"/>
        <v>258246900</v>
      </c>
      <c r="K155" s="90"/>
      <c r="L155" s="41"/>
      <c r="M155" s="80"/>
      <c r="N155" s="81"/>
    </row>
    <row r="156" spans="1:14" s="82" customFormat="1" ht="30" x14ac:dyDescent="0.25">
      <c r="A156" s="78"/>
      <c r="B156" s="60">
        <v>5</v>
      </c>
      <c r="C156" s="85" t="s">
        <v>10046</v>
      </c>
      <c r="D156" s="144" t="s">
        <v>2893</v>
      </c>
      <c r="E156" s="63">
        <v>1</v>
      </c>
      <c r="F156" s="120" t="s">
        <v>10017</v>
      </c>
      <c r="G156" s="60"/>
      <c r="H156" s="86">
        <v>800000</v>
      </c>
      <c r="I156" s="84"/>
      <c r="J156" s="66">
        <f t="shared" si="3"/>
        <v>259046900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5</v>
      </c>
      <c r="C157" s="85" t="s">
        <v>10047</v>
      </c>
      <c r="D157" s="120" t="s">
        <v>1865</v>
      </c>
      <c r="E157" s="63">
        <v>3</v>
      </c>
      <c r="F157" s="120" t="s">
        <v>9468</v>
      </c>
      <c r="G157" s="60"/>
      <c r="H157" s="86">
        <v>800000</v>
      </c>
      <c r="I157" s="84"/>
      <c r="J157" s="66">
        <f t="shared" si="3"/>
        <v>259846900</v>
      </c>
      <c r="K157" s="90"/>
      <c r="L157" s="41"/>
      <c r="M157" s="80"/>
      <c r="N157" s="81"/>
    </row>
    <row r="158" spans="1:14" s="82" customFormat="1" ht="30" x14ac:dyDescent="0.25">
      <c r="A158" s="78"/>
      <c r="B158" s="60">
        <v>5</v>
      </c>
      <c r="C158" s="85" t="s">
        <v>10048</v>
      </c>
      <c r="D158" s="144" t="s">
        <v>2309</v>
      </c>
      <c r="E158" s="63">
        <v>1</v>
      </c>
      <c r="F158" s="120" t="s">
        <v>9469</v>
      </c>
      <c r="G158" s="77"/>
      <c r="H158" s="86">
        <v>900000</v>
      </c>
      <c r="I158" s="84"/>
      <c r="J158" s="66">
        <f t="shared" si="3"/>
        <v>260746900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6</v>
      </c>
      <c r="C159" s="85" t="s">
        <v>10051</v>
      </c>
      <c r="D159" s="120" t="s">
        <v>1865</v>
      </c>
      <c r="E159" s="63">
        <v>3</v>
      </c>
      <c r="F159" s="120" t="s">
        <v>9470</v>
      </c>
      <c r="G159" s="77"/>
      <c r="H159" s="86">
        <v>1000000</v>
      </c>
      <c r="I159" s="84"/>
      <c r="J159" s="66">
        <f t="shared" si="3"/>
        <v>261746900</v>
      </c>
      <c r="K159" s="90"/>
      <c r="L159" s="41"/>
      <c r="M159" s="80"/>
      <c r="N159" s="81"/>
    </row>
    <row r="160" spans="1:14" s="82" customFormat="1" ht="60" x14ac:dyDescent="0.25">
      <c r="A160" s="78"/>
      <c r="B160" s="60">
        <v>6</v>
      </c>
      <c r="C160" s="85" t="s">
        <v>10018</v>
      </c>
      <c r="D160" s="120" t="s">
        <v>7628</v>
      </c>
      <c r="E160" s="63">
        <v>4</v>
      </c>
      <c r="F160" s="120" t="s">
        <v>9471</v>
      </c>
      <c r="G160" s="77"/>
      <c r="H160" s="86">
        <v>1000000</v>
      </c>
      <c r="I160" s="84"/>
      <c r="J160" s="66">
        <f t="shared" si="3"/>
        <v>262746900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6</v>
      </c>
      <c r="C161" s="85" t="s">
        <v>10019</v>
      </c>
      <c r="D161" s="120" t="s">
        <v>1865</v>
      </c>
      <c r="E161" s="63">
        <v>3</v>
      </c>
      <c r="F161" s="120" t="s">
        <v>9472</v>
      </c>
      <c r="G161" s="77"/>
      <c r="H161" s="86">
        <v>800000</v>
      </c>
      <c r="I161" s="84"/>
      <c r="J161" s="66">
        <f t="shared" si="3"/>
        <v>263546900</v>
      </c>
      <c r="K161" s="79"/>
      <c r="L161" s="41"/>
      <c r="M161" s="92"/>
      <c r="N161" s="81"/>
    </row>
    <row r="162" spans="1:14" s="82" customFormat="1" ht="45" x14ac:dyDescent="0.25">
      <c r="A162" s="84"/>
      <c r="B162" s="60">
        <v>6</v>
      </c>
      <c r="C162" s="85" t="s">
        <v>10020</v>
      </c>
      <c r="D162" s="144" t="s">
        <v>2852</v>
      </c>
      <c r="E162" s="63">
        <v>1</v>
      </c>
      <c r="F162" s="120" t="s">
        <v>9473</v>
      </c>
      <c r="G162" s="77"/>
      <c r="H162" s="86">
        <v>2700000</v>
      </c>
      <c r="I162" s="84"/>
      <c r="J162" s="66">
        <f t="shared" si="3"/>
        <v>266246900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6</v>
      </c>
      <c r="C163" s="85" t="s">
        <v>3379</v>
      </c>
      <c r="D163" s="120" t="s">
        <v>7626</v>
      </c>
      <c r="E163" s="63">
        <v>4</v>
      </c>
      <c r="F163" s="120" t="s">
        <v>9474</v>
      </c>
      <c r="G163" s="77"/>
      <c r="H163" s="86">
        <v>2750000</v>
      </c>
      <c r="I163" s="84"/>
      <c r="J163" s="66">
        <f t="shared" si="3"/>
        <v>268996900</v>
      </c>
      <c r="K163" s="79"/>
      <c r="L163" s="41"/>
      <c r="M163" s="92"/>
      <c r="N163" s="81"/>
    </row>
    <row r="164" spans="1:14" s="43" customFormat="1" ht="30" x14ac:dyDescent="0.25">
      <c r="A164" s="84"/>
      <c r="B164" s="60">
        <v>6</v>
      </c>
      <c r="C164" s="85" t="s">
        <v>10021</v>
      </c>
      <c r="D164" s="144" t="s">
        <v>2212</v>
      </c>
      <c r="E164" s="63">
        <v>1</v>
      </c>
      <c r="F164" s="120" t="s">
        <v>9475</v>
      </c>
      <c r="G164" s="77"/>
      <c r="H164" s="86">
        <v>800000</v>
      </c>
      <c r="I164" s="83"/>
      <c r="J164" s="66">
        <f t="shared" si="3"/>
        <v>269796900</v>
      </c>
      <c r="K164" s="45"/>
      <c r="L164" s="41"/>
      <c r="M164" s="90"/>
    </row>
    <row r="165" spans="1:14" s="43" customFormat="1" ht="45" x14ac:dyDescent="0.25">
      <c r="A165" s="84"/>
      <c r="B165" s="60">
        <v>6</v>
      </c>
      <c r="C165" s="85" t="s">
        <v>10022</v>
      </c>
      <c r="D165" s="144" t="s">
        <v>2212</v>
      </c>
      <c r="E165" s="63">
        <v>1</v>
      </c>
      <c r="F165" s="120" t="s">
        <v>9476</v>
      </c>
      <c r="G165" s="77"/>
      <c r="H165" s="86">
        <v>350000</v>
      </c>
      <c r="I165" s="83"/>
      <c r="J165" s="66">
        <f t="shared" si="3"/>
        <v>270146900</v>
      </c>
      <c r="K165" s="45"/>
      <c r="L165" s="41"/>
      <c r="M165" s="90"/>
    </row>
    <row r="166" spans="1:14" s="43" customFormat="1" ht="45" x14ac:dyDescent="0.25">
      <c r="A166" s="84"/>
      <c r="B166" s="60">
        <v>6</v>
      </c>
      <c r="C166" s="85" t="s">
        <v>10023</v>
      </c>
      <c r="D166" s="120" t="s">
        <v>2214</v>
      </c>
      <c r="E166" s="63">
        <v>2</v>
      </c>
      <c r="F166" s="120" t="s">
        <v>9477</v>
      </c>
      <c r="G166" s="77"/>
      <c r="H166" s="86">
        <v>500000</v>
      </c>
      <c r="I166" s="83"/>
      <c r="J166" s="66">
        <f t="shared" si="3"/>
        <v>270646900</v>
      </c>
      <c r="K166" s="45"/>
      <c r="L166" s="41"/>
      <c r="M166" s="90"/>
    </row>
    <row r="167" spans="1:14" s="43" customFormat="1" ht="45" x14ac:dyDescent="0.25">
      <c r="A167" s="84"/>
      <c r="B167" s="60">
        <v>6</v>
      </c>
      <c r="C167" s="85" t="s">
        <v>10024</v>
      </c>
      <c r="D167" s="120" t="s">
        <v>2217</v>
      </c>
      <c r="E167" s="63">
        <v>2</v>
      </c>
      <c r="F167" s="120" t="s">
        <v>9478</v>
      </c>
      <c r="G167" s="77"/>
      <c r="H167" s="86">
        <v>1000000</v>
      </c>
      <c r="I167" s="83"/>
      <c r="J167" s="66">
        <f t="shared" si="3"/>
        <v>271646900</v>
      </c>
      <c r="K167" s="45"/>
      <c r="L167" s="41"/>
      <c r="M167" s="90"/>
    </row>
    <row r="168" spans="1:14" s="43" customFormat="1" ht="30" x14ac:dyDescent="0.25">
      <c r="A168" s="84"/>
      <c r="B168" s="60">
        <v>6</v>
      </c>
      <c r="C168" s="85" t="s">
        <v>10025</v>
      </c>
      <c r="D168" s="120" t="s">
        <v>7628</v>
      </c>
      <c r="E168" s="63">
        <v>4</v>
      </c>
      <c r="F168" s="120" t="s">
        <v>9479</v>
      </c>
      <c r="G168" s="77"/>
      <c r="H168" s="86">
        <v>725000</v>
      </c>
      <c r="I168" s="83"/>
      <c r="J168" s="66">
        <f t="shared" si="3"/>
        <v>272371900</v>
      </c>
      <c r="K168" s="45"/>
      <c r="L168" s="41"/>
      <c r="M168" s="90"/>
    </row>
    <row r="169" spans="1:14" s="43" customFormat="1" ht="45" x14ac:dyDescent="0.25">
      <c r="A169" s="84"/>
      <c r="B169" s="60">
        <v>6</v>
      </c>
      <c r="C169" s="85" t="s">
        <v>10026</v>
      </c>
      <c r="D169" s="144" t="s">
        <v>2893</v>
      </c>
      <c r="E169" s="63">
        <v>1</v>
      </c>
      <c r="F169" s="120" t="s">
        <v>9480</v>
      </c>
      <c r="G169" s="77"/>
      <c r="H169" s="86">
        <v>900000</v>
      </c>
      <c r="I169" s="83"/>
      <c r="J169" s="66">
        <f t="shared" si="3"/>
        <v>273271900</v>
      </c>
      <c r="K169" s="45"/>
      <c r="L169" s="41"/>
      <c r="M169" s="90"/>
    </row>
    <row r="170" spans="1:14" s="43" customFormat="1" ht="75" x14ac:dyDescent="0.25">
      <c r="A170" s="84"/>
      <c r="B170" s="60">
        <v>6</v>
      </c>
      <c r="C170" s="85" t="s">
        <v>10027</v>
      </c>
      <c r="D170" s="120" t="s">
        <v>7628</v>
      </c>
      <c r="E170" s="63">
        <v>4</v>
      </c>
      <c r="F170" s="120" t="s">
        <v>9481</v>
      </c>
      <c r="G170" s="77"/>
      <c r="H170" s="86">
        <v>4850000</v>
      </c>
      <c r="I170" s="83"/>
      <c r="J170" s="66">
        <f t="shared" si="3"/>
        <v>278121900</v>
      </c>
      <c r="K170" s="45"/>
      <c r="L170" s="41"/>
      <c r="M170" s="90"/>
    </row>
    <row r="171" spans="1:14" s="43" customFormat="1" ht="45" x14ac:dyDescent="0.25">
      <c r="A171" s="84"/>
      <c r="B171" s="60">
        <v>6</v>
      </c>
      <c r="C171" s="85" t="s">
        <v>10028</v>
      </c>
      <c r="D171" s="120" t="s">
        <v>1865</v>
      </c>
      <c r="E171" s="63">
        <v>3</v>
      </c>
      <c r="F171" s="120" t="s">
        <v>9482</v>
      </c>
      <c r="G171" s="77"/>
      <c r="H171" s="86">
        <v>1600000</v>
      </c>
      <c r="I171" s="83"/>
      <c r="J171" s="66">
        <f t="shared" si="3"/>
        <v>279721900</v>
      </c>
      <c r="K171" s="45"/>
      <c r="L171" s="41"/>
      <c r="M171" s="90"/>
    </row>
    <row r="172" spans="1:14" s="43" customFormat="1" ht="45" x14ac:dyDescent="0.25">
      <c r="A172" s="84"/>
      <c r="B172" s="60">
        <v>6</v>
      </c>
      <c r="C172" s="85" t="s">
        <v>10029</v>
      </c>
      <c r="D172" s="120" t="s">
        <v>7628</v>
      </c>
      <c r="E172" s="63">
        <v>4</v>
      </c>
      <c r="F172" s="120" t="s">
        <v>9483</v>
      </c>
      <c r="G172" s="77"/>
      <c r="H172" s="86">
        <v>725000</v>
      </c>
      <c r="I172" s="83"/>
      <c r="J172" s="66">
        <f t="shared" si="3"/>
        <v>280446900</v>
      </c>
      <c r="K172" s="45"/>
      <c r="L172" s="41"/>
      <c r="M172" s="90"/>
    </row>
    <row r="173" spans="1:14" s="43" customFormat="1" ht="60" x14ac:dyDescent="0.25">
      <c r="A173" s="84"/>
      <c r="B173" s="60">
        <v>6</v>
      </c>
      <c r="C173" s="85" t="s">
        <v>10030</v>
      </c>
      <c r="D173" s="120" t="s">
        <v>7626</v>
      </c>
      <c r="E173" s="63">
        <v>4</v>
      </c>
      <c r="F173" s="120" t="s">
        <v>9484</v>
      </c>
      <c r="G173" s="77"/>
      <c r="H173" s="86">
        <v>1300000</v>
      </c>
      <c r="I173" s="83"/>
      <c r="J173" s="66">
        <f t="shared" si="3"/>
        <v>281746900</v>
      </c>
      <c r="K173" s="45"/>
      <c r="L173" s="41"/>
      <c r="M173" s="90"/>
    </row>
    <row r="174" spans="1:14" s="43" customFormat="1" ht="45" x14ac:dyDescent="0.25">
      <c r="A174" s="84"/>
      <c r="B174" s="60">
        <v>6</v>
      </c>
      <c r="C174" s="85" t="s">
        <v>10031</v>
      </c>
      <c r="D174" s="120" t="s">
        <v>7626</v>
      </c>
      <c r="E174" s="63">
        <v>4</v>
      </c>
      <c r="F174" s="120" t="s">
        <v>9485</v>
      </c>
      <c r="G174" s="77"/>
      <c r="H174" s="86">
        <v>575000</v>
      </c>
      <c r="I174" s="84"/>
      <c r="J174" s="66">
        <f t="shared" si="3"/>
        <v>282321900</v>
      </c>
      <c r="K174" s="45"/>
      <c r="L174" s="41"/>
      <c r="M174" s="93"/>
    </row>
    <row r="175" spans="1:14" s="43" customFormat="1" ht="45" x14ac:dyDescent="0.25">
      <c r="A175" s="84"/>
      <c r="B175" s="60">
        <v>6</v>
      </c>
      <c r="C175" s="85" t="s">
        <v>10032</v>
      </c>
      <c r="D175" s="120" t="s">
        <v>7626</v>
      </c>
      <c r="E175" s="63">
        <v>4</v>
      </c>
      <c r="F175" s="120" t="s">
        <v>9486</v>
      </c>
      <c r="G175" s="77"/>
      <c r="H175" s="86">
        <v>1000000</v>
      </c>
      <c r="I175" s="84"/>
      <c r="J175" s="66">
        <f t="shared" si="3"/>
        <v>283321900</v>
      </c>
      <c r="K175" s="45"/>
      <c r="L175" s="41"/>
      <c r="M175" s="93"/>
    </row>
    <row r="176" spans="1:14" s="43" customFormat="1" ht="60" x14ac:dyDescent="0.25">
      <c r="A176" s="78"/>
      <c r="B176" s="60">
        <v>6</v>
      </c>
      <c r="C176" s="85" t="s">
        <v>10033</v>
      </c>
      <c r="D176" s="120" t="s">
        <v>2932</v>
      </c>
      <c r="E176" s="63">
        <v>4</v>
      </c>
      <c r="F176" s="120" t="s">
        <v>9487</v>
      </c>
      <c r="G176" s="77"/>
      <c r="H176" s="86">
        <v>700000</v>
      </c>
      <c r="I176" s="83"/>
      <c r="J176" s="66">
        <f t="shared" si="3"/>
        <v>284021900</v>
      </c>
      <c r="K176" s="45"/>
      <c r="L176" s="41"/>
      <c r="M176" s="93"/>
    </row>
    <row r="177" spans="1:14" s="43" customFormat="1" ht="45" x14ac:dyDescent="0.25">
      <c r="A177" s="78"/>
      <c r="B177" s="60">
        <v>6</v>
      </c>
      <c r="C177" s="85" t="s">
        <v>10034</v>
      </c>
      <c r="D177" s="115" t="s">
        <v>2932</v>
      </c>
      <c r="E177" s="63">
        <v>4</v>
      </c>
      <c r="F177" s="120" t="s">
        <v>9488</v>
      </c>
      <c r="G177" s="77"/>
      <c r="H177" s="86">
        <v>1400000</v>
      </c>
      <c r="I177" s="83"/>
      <c r="J177" s="66">
        <f t="shared" si="3"/>
        <v>285421900</v>
      </c>
      <c r="K177" s="45"/>
      <c r="L177" s="41"/>
      <c r="M177" s="79"/>
    </row>
    <row r="178" spans="1:14" s="43" customFormat="1" ht="60" x14ac:dyDescent="0.25">
      <c r="A178" s="78"/>
      <c r="B178" s="60">
        <v>6</v>
      </c>
      <c r="C178" s="85" t="s">
        <v>10035</v>
      </c>
      <c r="D178" s="115" t="s">
        <v>7626</v>
      </c>
      <c r="E178" s="63">
        <v>4</v>
      </c>
      <c r="F178" s="120" t="s">
        <v>9489</v>
      </c>
      <c r="G178" s="77"/>
      <c r="H178" s="86">
        <v>2000000</v>
      </c>
      <c r="I178" s="83"/>
      <c r="J178" s="66">
        <f t="shared" si="3"/>
        <v>287421900</v>
      </c>
      <c r="K178" s="45"/>
      <c r="L178" s="41"/>
      <c r="M178" s="79"/>
    </row>
    <row r="179" spans="1:14" s="43" customFormat="1" ht="30" x14ac:dyDescent="0.25">
      <c r="A179" s="78"/>
      <c r="B179" s="60">
        <v>6</v>
      </c>
      <c r="C179" s="85" t="s">
        <v>10036</v>
      </c>
      <c r="D179" s="115" t="s">
        <v>7628</v>
      </c>
      <c r="E179" s="63">
        <v>4</v>
      </c>
      <c r="F179" s="120" t="s">
        <v>9490</v>
      </c>
      <c r="G179" s="77"/>
      <c r="H179" s="86">
        <v>900000</v>
      </c>
      <c r="I179" s="83"/>
      <c r="J179" s="66">
        <f t="shared" si="3"/>
        <v>288321900</v>
      </c>
      <c r="K179" s="45"/>
      <c r="L179" s="41"/>
      <c r="M179" s="79"/>
    </row>
    <row r="180" spans="1:14" s="43" customFormat="1" ht="45" x14ac:dyDescent="0.25">
      <c r="A180" s="78"/>
      <c r="B180" s="60">
        <v>6</v>
      </c>
      <c r="C180" s="85" t="s">
        <v>10037</v>
      </c>
      <c r="D180" s="115" t="s">
        <v>1865</v>
      </c>
      <c r="E180" s="63">
        <v>3</v>
      </c>
      <c r="F180" s="120" t="s">
        <v>9491</v>
      </c>
      <c r="G180" s="77"/>
      <c r="H180" s="86">
        <v>700000</v>
      </c>
      <c r="I180" s="83"/>
      <c r="J180" s="66">
        <f t="shared" si="3"/>
        <v>289021900</v>
      </c>
      <c r="K180" s="45"/>
      <c r="L180" s="41"/>
      <c r="M180" s="79"/>
    </row>
    <row r="181" spans="1:14" s="43" customFormat="1" ht="60" x14ac:dyDescent="0.25">
      <c r="A181" s="78"/>
      <c r="B181" s="62">
        <v>7</v>
      </c>
      <c r="C181" s="85" t="s">
        <v>10052</v>
      </c>
      <c r="D181" s="115" t="s">
        <v>7626</v>
      </c>
      <c r="E181" s="63">
        <v>4</v>
      </c>
      <c r="F181" s="120" t="s">
        <v>9492</v>
      </c>
      <c r="G181" s="77"/>
      <c r="H181" s="89">
        <v>3625000</v>
      </c>
      <c r="I181" s="83"/>
      <c r="J181" s="66">
        <f t="shared" si="3"/>
        <v>292646900</v>
      </c>
      <c r="K181" s="45"/>
      <c r="L181" s="41"/>
      <c r="M181" s="79"/>
    </row>
    <row r="182" spans="1:14" s="43" customFormat="1" ht="45" x14ac:dyDescent="0.25">
      <c r="A182" s="78"/>
      <c r="B182" s="62">
        <v>7</v>
      </c>
      <c r="C182" s="85" t="s">
        <v>10053</v>
      </c>
      <c r="D182" s="115" t="s">
        <v>2932</v>
      </c>
      <c r="E182" s="63">
        <v>4</v>
      </c>
      <c r="F182" s="120" t="s">
        <v>9493</v>
      </c>
      <c r="G182" s="77"/>
      <c r="H182" s="89">
        <v>800000</v>
      </c>
      <c r="I182" s="83"/>
      <c r="J182" s="66">
        <f t="shared" si="3"/>
        <v>293446900</v>
      </c>
      <c r="K182" s="45"/>
      <c r="L182" s="41"/>
      <c r="M182" s="79"/>
    </row>
    <row r="183" spans="1:14" s="43" customFormat="1" ht="45" x14ac:dyDescent="0.25">
      <c r="A183" s="78"/>
      <c r="B183" s="62">
        <v>7</v>
      </c>
      <c r="C183" s="85" t="s">
        <v>10054</v>
      </c>
      <c r="D183" s="115" t="s">
        <v>7628</v>
      </c>
      <c r="E183" s="63">
        <v>4</v>
      </c>
      <c r="F183" s="120" t="s">
        <v>9494</v>
      </c>
      <c r="G183" s="77"/>
      <c r="H183" s="89">
        <v>1000000</v>
      </c>
      <c r="I183" s="83"/>
      <c r="J183" s="66">
        <f t="shared" si="3"/>
        <v>294446900</v>
      </c>
      <c r="K183" s="45"/>
      <c r="L183" s="41"/>
      <c r="M183" s="79"/>
    </row>
    <row r="184" spans="1:14" s="43" customFormat="1" ht="45" x14ac:dyDescent="0.25">
      <c r="A184" s="78"/>
      <c r="B184" s="62">
        <v>7</v>
      </c>
      <c r="C184" s="85" t="s">
        <v>10055</v>
      </c>
      <c r="D184" s="115" t="s">
        <v>598</v>
      </c>
      <c r="E184" s="63">
        <v>3</v>
      </c>
      <c r="F184" s="120" t="s">
        <v>9495</v>
      </c>
      <c r="G184" s="77"/>
      <c r="H184" s="89">
        <v>750000</v>
      </c>
      <c r="I184" s="83"/>
      <c r="J184" s="66">
        <f t="shared" si="3"/>
        <v>295196900</v>
      </c>
      <c r="K184" s="45"/>
      <c r="L184" s="41"/>
      <c r="M184" s="79"/>
    </row>
    <row r="185" spans="1:14" s="43" customFormat="1" ht="30" x14ac:dyDescent="0.25">
      <c r="A185" s="78"/>
      <c r="B185" s="62">
        <v>7</v>
      </c>
      <c r="C185" s="85" t="s">
        <v>10056</v>
      </c>
      <c r="D185" s="115" t="s">
        <v>7628</v>
      </c>
      <c r="E185" s="63">
        <v>4</v>
      </c>
      <c r="F185" s="120" t="s">
        <v>9496</v>
      </c>
      <c r="G185" s="77"/>
      <c r="H185" s="89">
        <v>650000</v>
      </c>
      <c r="I185" s="83"/>
      <c r="J185" s="66">
        <f t="shared" si="3"/>
        <v>295846900</v>
      </c>
      <c r="K185" s="45"/>
      <c r="L185" s="41"/>
      <c r="M185" s="79"/>
    </row>
    <row r="186" spans="1:14" s="43" customFormat="1" ht="45" x14ac:dyDescent="0.25">
      <c r="A186" s="78"/>
      <c r="B186" s="62">
        <v>7</v>
      </c>
      <c r="C186" s="85" t="s">
        <v>10057</v>
      </c>
      <c r="D186" s="115" t="s">
        <v>2219</v>
      </c>
      <c r="E186" s="63">
        <v>2</v>
      </c>
      <c r="F186" s="120" t="s">
        <v>9497</v>
      </c>
      <c r="G186" s="77"/>
      <c r="H186" s="89">
        <v>1000000</v>
      </c>
      <c r="I186" s="83"/>
      <c r="J186" s="66">
        <f t="shared" si="3"/>
        <v>296846900</v>
      </c>
      <c r="K186" s="45"/>
      <c r="L186" s="41"/>
      <c r="M186" s="79"/>
    </row>
    <row r="187" spans="1:14" s="43" customFormat="1" ht="45" x14ac:dyDescent="0.25">
      <c r="A187" s="78"/>
      <c r="B187" s="62">
        <v>7</v>
      </c>
      <c r="C187" s="85" t="s">
        <v>10058</v>
      </c>
      <c r="D187" s="115" t="s">
        <v>7628</v>
      </c>
      <c r="E187" s="115">
        <v>4</v>
      </c>
      <c r="F187" s="120" t="s">
        <v>9498</v>
      </c>
      <c r="G187" s="77"/>
      <c r="H187" s="89">
        <v>1500000</v>
      </c>
      <c r="I187" s="83"/>
      <c r="J187" s="66">
        <f t="shared" si="3"/>
        <v>298346900</v>
      </c>
      <c r="K187" s="45"/>
      <c r="L187" s="41"/>
      <c r="M187" s="79"/>
    </row>
    <row r="188" spans="1:14" s="43" customFormat="1" ht="45" x14ac:dyDescent="0.25">
      <c r="A188" s="78"/>
      <c r="B188" s="62">
        <v>7</v>
      </c>
      <c r="C188" s="85" t="s">
        <v>10059</v>
      </c>
      <c r="D188" s="115" t="s">
        <v>7628</v>
      </c>
      <c r="E188" s="115">
        <v>4</v>
      </c>
      <c r="F188" s="120" t="s">
        <v>9499</v>
      </c>
      <c r="G188" s="77"/>
      <c r="H188" s="89">
        <v>600000</v>
      </c>
      <c r="I188" s="83"/>
      <c r="J188" s="66">
        <f t="shared" si="3"/>
        <v>298946900</v>
      </c>
      <c r="K188" s="45"/>
      <c r="L188" s="41"/>
      <c r="M188" s="79"/>
    </row>
    <row r="189" spans="1:14" s="43" customFormat="1" ht="30" x14ac:dyDescent="0.25">
      <c r="A189" s="78"/>
      <c r="B189" s="62">
        <v>7</v>
      </c>
      <c r="C189" s="85" t="s">
        <v>10060</v>
      </c>
      <c r="D189" s="115" t="s">
        <v>2932</v>
      </c>
      <c r="E189" s="63">
        <v>4</v>
      </c>
      <c r="F189" s="120" t="s">
        <v>9500</v>
      </c>
      <c r="G189" s="77"/>
      <c r="H189" s="89">
        <v>850000</v>
      </c>
      <c r="I189" s="83"/>
      <c r="J189" s="66">
        <f t="shared" si="3"/>
        <v>299796900</v>
      </c>
      <c r="K189" s="45"/>
      <c r="L189" s="41"/>
      <c r="M189" s="79"/>
    </row>
    <row r="190" spans="1:14" s="43" customFormat="1" ht="45" x14ac:dyDescent="0.25">
      <c r="A190" s="78"/>
      <c r="B190" s="62">
        <v>7</v>
      </c>
      <c r="C190" s="85" t="s">
        <v>10061</v>
      </c>
      <c r="D190" s="120" t="s">
        <v>7627</v>
      </c>
      <c r="E190" s="63">
        <v>3</v>
      </c>
      <c r="F190" s="120" t="s">
        <v>9501</v>
      </c>
      <c r="G190" s="77"/>
      <c r="H190" s="89">
        <v>1300000</v>
      </c>
      <c r="I190" s="83"/>
      <c r="J190" s="66">
        <f t="shared" si="3"/>
        <v>301096900</v>
      </c>
      <c r="K190" s="45"/>
      <c r="L190" s="41"/>
      <c r="M190" s="79"/>
    </row>
    <row r="191" spans="1:14" s="43" customFormat="1" ht="45" x14ac:dyDescent="0.25">
      <c r="A191" s="78"/>
      <c r="B191" s="62">
        <v>7</v>
      </c>
      <c r="C191" s="85" t="s">
        <v>10062</v>
      </c>
      <c r="D191" s="120" t="s">
        <v>7627</v>
      </c>
      <c r="E191" s="63">
        <v>3</v>
      </c>
      <c r="F191" s="120" t="s">
        <v>9502</v>
      </c>
      <c r="G191" s="77"/>
      <c r="H191" s="89">
        <v>1700000</v>
      </c>
      <c r="I191" s="83"/>
      <c r="J191" s="66">
        <f t="shared" si="3"/>
        <v>302796900</v>
      </c>
      <c r="K191" s="45"/>
      <c r="L191" s="41"/>
      <c r="M191" s="79"/>
    </row>
    <row r="192" spans="1:14" s="97" customFormat="1" ht="45" x14ac:dyDescent="0.25">
      <c r="A192" s="84"/>
      <c r="B192" s="62">
        <v>7</v>
      </c>
      <c r="C192" s="85" t="s">
        <v>10063</v>
      </c>
      <c r="D192" s="120" t="s">
        <v>1865</v>
      </c>
      <c r="E192" s="63">
        <v>3</v>
      </c>
      <c r="F192" s="120" t="s">
        <v>9503</v>
      </c>
      <c r="G192" s="60"/>
      <c r="H192" s="89">
        <v>900000</v>
      </c>
      <c r="I192" s="83"/>
      <c r="J192" s="66">
        <f t="shared" si="3"/>
        <v>303696900</v>
      </c>
      <c r="K192" s="95"/>
      <c r="L192" s="41"/>
      <c r="M192" s="79"/>
      <c r="N192" s="96"/>
    </row>
    <row r="193" spans="1:17" s="97" customFormat="1" ht="30" x14ac:dyDescent="0.25">
      <c r="A193" s="84"/>
      <c r="B193" s="62">
        <v>7</v>
      </c>
      <c r="C193" s="85" t="s">
        <v>10064</v>
      </c>
      <c r="D193" s="120" t="s">
        <v>1865</v>
      </c>
      <c r="E193" s="63">
        <v>3</v>
      </c>
      <c r="F193" s="120" t="s">
        <v>9504</v>
      </c>
      <c r="G193" s="60"/>
      <c r="H193" s="89">
        <v>500000</v>
      </c>
      <c r="I193" s="83"/>
      <c r="J193" s="66">
        <f t="shared" si="3"/>
        <v>304196900</v>
      </c>
      <c r="K193" s="95"/>
      <c r="L193" s="41"/>
      <c r="M193" s="98"/>
      <c r="N193" s="96"/>
    </row>
    <row r="194" spans="1:17" s="97" customFormat="1" ht="30" x14ac:dyDescent="0.25">
      <c r="A194" s="84"/>
      <c r="B194" s="62">
        <v>7</v>
      </c>
      <c r="C194" s="85" t="s">
        <v>10065</v>
      </c>
      <c r="D194" s="120" t="s">
        <v>2932</v>
      </c>
      <c r="E194" s="63">
        <v>4</v>
      </c>
      <c r="F194" s="120" t="s">
        <v>9505</v>
      </c>
      <c r="G194" s="60"/>
      <c r="H194" s="89">
        <v>820000</v>
      </c>
      <c r="I194" s="89"/>
      <c r="J194" s="66">
        <f t="shared" si="3"/>
        <v>305016900</v>
      </c>
      <c r="K194" s="95"/>
      <c r="L194" s="41"/>
      <c r="M194" s="98"/>
      <c r="N194" s="96"/>
    </row>
    <row r="195" spans="1:17" s="97" customFormat="1" ht="45" x14ac:dyDescent="0.25">
      <c r="A195" s="84"/>
      <c r="B195" s="62">
        <v>7</v>
      </c>
      <c r="C195" s="85" t="s">
        <v>10066</v>
      </c>
      <c r="D195" s="120" t="s">
        <v>7627</v>
      </c>
      <c r="E195" s="63">
        <v>3</v>
      </c>
      <c r="F195" s="120" t="s">
        <v>9506</v>
      </c>
      <c r="G195" s="60"/>
      <c r="H195" s="89">
        <v>1000000</v>
      </c>
      <c r="I195" s="83"/>
      <c r="J195" s="66">
        <f t="shared" si="3"/>
        <v>306016900</v>
      </c>
      <c r="K195" s="95"/>
      <c r="L195" s="41"/>
      <c r="M195" s="98"/>
      <c r="N195" s="96"/>
    </row>
    <row r="196" spans="1:17" s="97" customFormat="1" ht="45" x14ac:dyDescent="0.25">
      <c r="A196" s="84"/>
      <c r="B196" s="62">
        <v>7</v>
      </c>
      <c r="C196" s="85" t="s">
        <v>10067</v>
      </c>
      <c r="D196" s="120" t="s">
        <v>2932</v>
      </c>
      <c r="E196" s="63">
        <v>4</v>
      </c>
      <c r="F196" s="120" t="s">
        <v>9507</v>
      </c>
      <c r="G196" s="77"/>
      <c r="H196" s="89">
        <v>900000</v>
      </c>
      <c r="I196" s="83"/>
      <c r="J196" s="66">
        <f t="shared" si="3"/>
        <v>306916900</v>
      </c>
      <c r="K196" s="95"/>
      <c r="L196" s="41"/>
      <c r="M196" s="98"/>
      <c r="N196" s="96"/>
    </row>
    <row r="197" spans="1:17" s="97" customFormat="1" ht="45" x14ac:dyDescent="0.25">
      <c r="A197" s="84"/>
      <c r="B197" s="62">
        <v>7</v>
      </c>
      <c r="C197" s="85" t="s">
        <v>10068</v>
      </c>
      <c r="D197" s="120" t="s">
        <v>2932</v>
      </c>
      <c r="E197" s="63">
        <v>3</v>
      </c>
      <c r="F197" s="120" t="s">
        <v>9508</v>
      </c>
      <c r="G197" s="60"/>
      <c r="H197" s="89">
        <v>900000</v>
      </c>
      <c r="I197" s="83"/>
      <c r="J197" s="66">
        <f t="shared" si="3"/>
        <v>307816900</v>
      </c>
      <c r="K197" s="95"/>
      <c r="L197" s="41"/>
      <c r="M197" s="98"/>
      <c r="N197" s="96"/>
    </row>
    <row r="198" spans="1:17" s="97" customFormat="1" ht="45" x14ac:dyDescent="0.25">
      <c r="A198" s="99"/>
      <c r="B198" s="62">
        <v>7</v>
      </c>
      <c r="C198" s="85" t="s">
        <v>10069</v>
      </c>
      <c r="D198" s="213" t="s">
        <v>2212</v>
      </c>
      <c r="E198" s="63">
        <v>1</v>
      </c>
      <c r="F198" s="120" t="s">
        <v>9509</v>
      </c>
      <c r="G198" s="100"/>
      <c r="H198" s="89">
        <v>2700000</v>
      </c>
      <c r="I198" s="83"/>
      <c r="J198" s="66">
        <f t="shared" si="3"/>
        <v>310516900</v>
      </c>
      <c r="K198" s="95"/>
      <c r="L198" s="41"/>
      <c r="M198" s="98"/>
      <c r="N198" s="96"/>
    </row>
    <row r="199" spans="1:17" s="105" customFormat="1" ht="45" x14ac:dyDescent="0.25">
      <c r="A199" s="84"/>
      <c r="B199" s="62">
        <v>7</v>
      </c>
      <c r="C199" s="85" t="s">
        <v>10070</v>
      </c>
      <c r="D199" s="120" t="s">
        <v>598</v>
      </c>
      <c r="E199" s="63">
        <v>4</v>
      </c>
      <c r="F199" s="120" t="s">
        <v>9510</v>
      </c>
      <c r="G199" s="101"/>
      <c r="H199" s="89">
        <v>1000000</v>
      </c>
      <c r="I199" s="94"/>
      <c r="J199" s="66">
        <f t="shared" si="3"/>
        <v>311516900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8</v>
      </c>
      <c r="C200" s="85" t="s">
        <v>10071</v>
      </c>
      <c r="D200" s="144" t="s">
        <v>2852</v>
      </c>
      <c r="E200" s="63">
        <v>1</v>
      </c>
      <c r="F200" s="120" t="s">
        <v>9511</v>
      </c>
      <c r="G200" s="107"/>
      <c r="H200" s="86">
        <v>900000</v>
      </c>
      <c r="I200" s="83"/>
      <c r="J200" s="66">
        <f t="shared" si="3"/>
        <v>312416900</v>
      </c>
      <c r="K200" s="95"/>
      <c r="L200" s="41"/>
      <c r="M200" s="98"/>
      <c r="N200" s="95"/>
      <c r="O200" s="103"/>
      <c r="P200" s="103"/>
    </row>
    <row r="201" spans="1:17" s="97" customFormat="1" ht="30" x14ac:dyDescent="0.25">
      <c r="A201" s="84"/>
      <c r="B201" s="60">
        <v>8</v>
      </c>
      <c r="C201" s="85" t="s">
        <v>10072</v>
      </c>
      <c r="D201" s="144" t="s">
        <v>2212</v>
      </c>
      <c r="E201" s="63">
        <v>1</v>
      </c>
      <c r="F201" s="120" t="s">
        <v>9512</v>
      </c>
      <c r="G201" s="60"/>
      <c r="H201" s="86">
        <v>800000</v>
      </c>
      <c r="I201" s="83"/>
      <c r="J201" s="66">
        <f t="shared" si="3"/>
        <v>313216900</v>
      </c>
      <c r="K201" s="95"/>
      <c r="L201" s="41"/>
      <c r="M201" s="98"/>
      <c r="N201" s="96"/>
    </row>
    <row r="202" spans="1:17" s="97" customFormat="1" ht="30" x14ac:dyDescent="0.25">
      <c r="A202" s="84"/>
      <c r="B202" s="60">
        <v>8</v>
      </c>
      <c r="C202" s="85" t="s">
        <v>10073</v>
      </c>
      <c r="D202" s="144" t="s">
        <v>2852</v>
      </c>
      <c r="E202" s="63">
        <v>1</v>
      </c>
      <c r="F202" s="120" t="s">
        <v>9513</v>
      </c>
      <c r="G202" s="60"/>
      <c r="H202" s="86">
        <v>542500</v>
      </c>
      <c r="I202" s="108"/>
      <c r="J202" s="66">
        <f t="shared" si="3"/>
        <v>313759400</v>
      </c>
      <c r="K202" s="95"/>
      <c r="L202" s="41"/>
      <c r="M202" s="98"/>
      <c r="N202" s="96"/>
    </row>
    <row r="203" spans="1:17" s="97" customFormat="1" ht="30" x14ac:dyDescent="0.25">
      <c r="A203" s="84"/>
      <c r="B203" s="60">
        <v>8</v>
      </c>
      <c r="C203" s="85" t="s">
        <v>10074</v>
      </c>
      <c r="D203" s="120" t="s">
        <v>7627</v>
      </c>
      <c r="E203" s="63">
        <v>3</v>
      </c>
      <c r="F203" s="120" t="s">
        <v>9514</v>
      </c>
      <c r="G203" s="60"/>
      <c r="H203" s="86">
        <v>1000000</v>
      </c>
      <c r="I203" s="108"/>
      <c r="J203" s="66">
        <f t="shared" si="3"/>
        <v>314759400</v>
      </c>
      <c r="K203" s="45"/>
      <c r="L203" s="41"/>
      <c r="M203" s="51"/>
      <c r="N203" s="96"/>
    </row>
    <row r="204" spans="1:17" ht="45" x14ac:dyDescent="0.25">
      <c r="A204" s="78"/>
      <c r="B204" s="60">
        <v>8</v>
      </c>
      <c r="C204" s="85" t="s">
        <v>10075</v>
      </c>
      <c r="D204" s="120" t="s">
        <v>2214</v>
      </c>
      <c r="E204" s="63">
        <v>2</v>
      </c>
      <c r="F204" s="120" t="s">
        <v>9515</v>
      </c>
      <c r="G204" s="77"/>
      <c r="H204" s="86">
        <v>1700000</v>
      </c>
      <c r="I204" s="108"/>
      <c r="J204" s="66">
        <f t="shared" si="3"/>
        <v>316459400</v>
      </c>
      <c r="K204" s="45"/>
      <c r="M204" s="51"/>
    </row>
    <row r="205" spans="1:17" ht="45" x14ac:dyDescent="0.25">
      <c r="A205" s="78"/>
      <c r="B205" s="60">
        <v>8</v>
      </c>
      <c r="C205" s="85" t="s">
        <v>10076</v>
      </c>
      <c r="D205" s="144" t="s">
        <v>2309</v>
      </c>
      <c r="E205" s="63">
        <v>1</v>
      </c>
      <c r="F205" s="120" t="s">
        <v>9516</v>
      </c>
      <c r="G205" s="77"/>
      <c r="H205" s="86">
        <v>750000</v>
      </c>
      <c r="J205" s="66">
        <f t="shared" ref="J205:J268" si="4">J204+H205-I205</f>
        <v>317209400</v>
      </c>
    </row>
    <row r="206" spans="1:17" ht="45" x14ac:dyDescent="0.25">
      <c r="A206" s="78"/>
      <c r="B206" s="60">
        <v>8</v>
      </c>
      <c r="C206" s="85" t="s">
        <v>10077</v>
      </c>
      <c r="D206" s="120" t="s">
        <v>2214</v>
      </c>
      <c r="E206" s="63">
        <v>2</v>
      </c>
      <c r="F206" s="120" t="s">
        <v>9517</v>
      </c>
      <c r="G206" s="77"/>
      <c r="H206" s="86">
        <v>1000000</v>
      </c>
      <c r="I206" s="108"/>
      <c r="J206" s="66">
        <f t="shared" si="4"/>
        <v>318209400</v>
      </c>
      <c r="K206" s="45"/>
      <c r="M206" s="51"/>
    </row>
    <row r="207" spans="1:17" ht="45" x14ac:dyDescent="0.25">
      <c r="A207" s="78"/>
      <c r="B207" s="60">
        <v>8</v>
      </c>
      <c r="C207" s="85" t="s">
        <v>10078</v>
      </c>
      <c r="D207" s="120" t="s">
        <v>7627</v>
      </c>
      <c r="E207" s="63">
        <v>3</v>
      </c>
      <c r="F207" s="120" t="s">
        <v>9518</v>
      </c>
      <c r="G207" s="77"/>
      <c r="H207" s="86">
        <v>2000000</v>
      </c>
      <c r="I207" s="68"/>
      <c r="J207" s="66">
        <f t="shared" si="4"/>
        <v>320209400</v>
      </c>
      <c r="K207" s="45"/>
      <c r="M207" s="51"/>
    </row>
    <row r="208" spans="1:17" ht="30" x14ac:dyDescent="0.25">
      <c r="A208" s="78"/>
      <c r="B208" s="60">
        <v>8</v>
      </c>
      <c r="C208" s="85" t="s">
        <v>10079</v>
      </c>
      <c r="D208" s="120" t="s">
        <v>1865</v>
      </c>
      <c r="E208" s="63">
        <v>3</v>
      </c>
      <c r="F208" s="120" t="s">
        <v>9519</v>
      </c>
      <c r="G208" s="77"/>
      <c r="H208" s="86">
        <v>650000</v>
      </c>
      <c r="I208" s="68"/>
      <c r="J208" s="66">
        <f t="shared" si="4"/>
        <v>320859400</v>
      </c>
      <c r="K208" s="45"/>
      <c r="M208" s="51"/>
    </row>
    <row r="209" spans="1:13" ht="60" x14ac:dyDescent="0.25">
      <c r="A209" s="78"/>
      <c r="B209" s="60">
        <v>8</v>
      </c>
      <c r="C209" s="85" t="s">
        <v>10080</v>
      </c>
      <c r="D209" s="144" t="s">
        <v>2212</v>
      </c>
      <c r="E209" s="63">
        <v>1</v>
      </c>
      <c r="F209" s="120" t="s">
        <v>9520</v>
      </c>
      <c r="G209" s="77"/>
      <c r="H209" s="86">
        <v>4340000</v>
      </c>
      <c r="I209" s="68"/>
      <c r="J209" s="66">
        <f t="shared" si="4"/>
        <v>325199400</v>
      </c>
      <c r="K209" s="45"/>
      <c r="M209" s="51"/>
    </row>
    <row r="210" spans="1:13" ht="45" x14ac:dyDescent="0.25">
      <c r="A210" s="78"/>
      <c r="B210" s="60">
        <v>8</v>
      </c>
      <c r="C210" s="85" t="s">
        <v>10081</v>
      </c>
      <c r="D210" s="143" t="s">
        <v>2212</v>
      </c>
      <c r="E210" s="115">
        <v>1</v>
      </c>
      <c r="F210" s="120" t="s">
        <v>9521</v>
      </c>
      <c r="G210" s="77"/>
      <c r="H210" s="86">
        <v>825000</v>
      </c>
      <c r="I210" s="113"/>
      <c r="J210" s="66">
        <f t="shared" si="4"/>
        <v>326024400</v>
      </c>
      <c r="K210" s="45"/>
      <c r="M210" s="51"/>
    </row>
    <row r="211" spans="1:13" ht="45" x14ac:dyDescent="0.25">
      <c r="A211" s="78"/>
      <c r="B211" s="60">
        <v>8</v>
      </c>
      <c r="C211" s="85" t="s">
        <v>10082</v>
      </c>
      <c r="D211" s="143" t="s">
        <v>2212</v>
      </c>
      <c r="E211" s="115">
        <v>1</v>
      </c>
      <c r="F211" s="120" t="s">
        <v>9522</v>
      </c>
      <c r="G211" s="77"/>
      <c r="H211" s="86">
        <v>800000</v>
      </c>
      <c r="I211" s="113"/>
      <c r="J211" s="66">
        <f t="shared" si="4"/>
        <v>326824400</v>
      </c>
      <c r="K211" s="45"/>
      <c r="M211" s="51"/>
    </row>
    <row r="212" spans="1:13" ht="30" x14ac:dyDescent="0.25">
      <c r="A212" s="78"/>
      <c r="B212" s="60">
        <v>8</v>
      </c>
      <c r="C212" s="85" t="s">
        <v>10083</v>
      </c>
      <c r="D212" s="143" t="s">
        <v>2212</v>
      </c>
      <c r="E212" s="115">
        <v>1</v>
      </c>
      <c r="F212" s="120" t="s">
        <v>9523</v>
      </c>
      <c r="G212" s="77"/>
      <c r="H212" s="86">
        <v>900000</v>
      </c>
      <c r="I212" s="113"/>
      <c r="J212" s="66">
        <f t="shared" si="4"/>
        <v>327724400</v>
      </c>
      <c r="K212" s="45"/>
      <c r="M212" s="51"/>
    </row>
    <row r="213" spans="1:13" ht="45" x14ac:dyDescent="0.25">
      <c r="A213" s="78"/>
      <c r="B213" s="60">
        <v>8</v>
      </c>
      <c r="C213" s="85" t="s">
        <v>10084</v>
      </c>
      <c r="D213" s="143" t="s">
        <v>2212</v>
      </c>
      <c r="E213" s="115">
        <v>1</v>
      </c>
      <c r="F213" s="120" t="s">
        <v>9524</v>
      </c>
      <c r="G213" s="77"/>
      <c r="H213" s="86">
        <v>900000</v>
      </c>
      <c r="I213" s="113"/>
      <c r="J213" s="66">
        <f t="shared" si="4"/>
        <v>328624400</v>
      </c>
      <c r="K213" s="45"/>
      <c r="M213" s="51"/>
    </row>
    <row r="214" spans="1:13" ht="45" x14ac:dyDescent="0.25">
      <c r="A214" s="78"/>
      <c r="B214" s="60">
        <v>8</v>
      </c>
      <c r="C214" s="85" t="s">
        <v>10085</v>
      </c>
      <c r="D214" s="143" t="s">
        <v>2212</v>
      </c>
      <c r="E214" s="115">
        <v>1</v>
      </c>
      <c r="F214" s="120" t="s">
        <v>9525</v>
      </c>
      <c r="G214" s="77"/>
      <c r="H214" s="86">
        <v>900000</v>
      </c>
      <c r="I214" s="113"/>
      <c r="J214" s="66">
        <f t="shared" si="4"/>
        <v>329524400</v>
      </c>
      <c r="K214" s="45"/>
      <c r="M214" s="51"/>
    </row>
    <row r="215" spans="1:13" ht="45" x14ac:dyDescent="0.25">
      <c r="A215" s="78"/>
      <c r="B215" s="60">
        <v>8</v>
      </c>
      <c r="C215" s="85" t="s">
        <v>10086</v>
      </c>
      <c r="D215" s="115" t="s">
        <v>2217</v>
      </c>
      <c r="E215" s="115">
        <v>2</v>
      </c>
      <c r="F215" s="120" t="s">
        <v>9526</v>
      </c>
      <c r="G215" s="77"/>
      <c r="H215" s="86">
        <v>1000000</v>
      </c>
      <c r="I215" s="113"/>
      <c r="J215" s="66">
        <f t="shared" si="4"/>
        <v>330524400</v>
      </c>
      <c r="K215" s="45"/>
      <c r="M215" s="51"/>
    </row>
    <row r="216" spans="1:13" ht="30" x14ac:dyDescent="0.25">
      <c r="A216" s="78"/>
      <c r="B216" s="60">
        <v>8</v>
      </c>
      <c r="C216" s="85" t="s">
        <v>10087</v>
      </c>
      <c r="D216" s="115" t="s">
        <v>2217</v>
      </c>
      <c r="E216" s="115">
        <v>2</v>
      </c>
      <c r="F216" s="120" t="s">
        <v>9527</v>
      </c>
      <c r="G216" s="77"/>
      <c r="H216" s="86">
        <v>1000000</v>
      </c>
      <c r="I216" s="113"/>
      <c r="J216" s="66">
        <f t="shared" si="4"/>
        <v>331524400</v>
      </c>
      <c r="K216" s="45"/>
      <c r="M216" s="51"/>
    </row>
    <row r="217" spans="1:13" ht="45" x14ac:dyDescent="0.25">
      <c r="A217" s="78"/>
      <c r="B217" s="60">
        <v>8</v>
      </c>
      <c r="C217" s="85" t="s">
        <v>10088</v>
      </c>
      <c r="D217" s="120" t="s">
        <v>2300</v>
      </c>
      <c r="E217" s="63">
        <v>2</v>
      </c>
      <c r="F217" s="120" t="s">
        <v>9528</v>
      </c>
      <c r="G217" s="77"/>
      <c r="H217" s="86">
        <v>4000000</v>
      </c>
      <c r="I217" s="89"/>
      <c r="J217" s="66">
        <f t="shared" si="4"/>
        <v>335524400</v>
      </c>
      <c r="K217" s="45"/>
      <c r="M217" s="51"/>
    </row>
    <row r="218" spans="1:13" ht="45" x14ac:dyDescent="0.25">
      <c r="A218" s="78"/>
      <c r="B218" s="60">
        <v>8</v>
      </c>
      <c r="C218" s="85" t="s">
        <v>10089</v>
      </c>
      <c r="D218" s="144" t="s">
        <v>2212</v>
      </c>
      <c r="E218" s="63">
        <v>1</v>
      </c>
      <c r="F218" s="120" t="s">
        <v>9529</v>
      </c>
      <c r="G218" s="77"/>
      <c r="H218" s="86">
        <v>900000</v>
      </c>
      <c r="I218" s="89"/>
      <c r="J218" s="66">
        <f t="shared" si="4"/>
        <v>336424400</v>
      </c>
      <c r="K218" s="45"/>
      <c r="M218" s="51"/>
    </row>
    <row r="219" spans="1:13" ht="45" x14ac:dyDescent="0.25">
      <c r="A219" s="78"/>
      <c r="B219" s="60">
        <v>8</v>
      </c>
      <c r="C219" s="85" t="s">
        <v>10090</v>
      </c>
      <c r="D219" s="120" t="s">
        <v>7627</v>
      </c>
      <c r="E219" s="63">
        <v>3</v>
      </c>
      <c r="F219" s="120" t="s">
        <v>9530</v>
      </c>
      <c r="G219" s="77"/>
      <c r="H219" s="86">
        <v>650000</v>
      </c>
      <c r="I219" s="89"/>
      <c r="J219" s="66">
        <f t="shared" si="4"/>
        <v>337074400</v>
      </c>
      <c r="K219" s="45"/>
      <c r="M219" s="51"/>
    </row>
    <row r="220" spans="1:13" ht="30" x14ac:dyDescent="0.25">
      <c r="A220" s="84"/>
      <c r="B220" s="77">
        <v>8</v>
      </c>
      <c r="C220" s="91" t="s">
        <v>10093</v>
      </c>
      <c r="D220" s="115"/>
      <c r="E220" s="115"/>
      <c r="F220" s="115" t="s">
        <v>10091</v>
      </c>
      <c r="G220" s="77"/>
      <c r="H220" s="113"/>
      <c r="I220" s="113">
        <v>595000</v>
      </c>
      <c r="J220" s="66">
        <f t="shared" si="4"/>
        <v>336479400</v>
      </c>
      <c r="K220" s="45" t="s">
        <v>6244</v>
      </c>
      <c r="L220" s="41">
        <f>-I220</f>
        <v>-595000</v>
      </c>
      <c r="M220" s="51" t="s">
        <v>252</v>
      </c>
    </row>
    <row r="221" spans="1:13" ht="45" x14ac:dyDescent="0.25">
      <c r="A221" s="84"/>
      <c r="B221" s="77">
        <v>8</v>
      </c>
      <c r="C221" s="91" t="s">
        <v>10094</v>
      </c>
      <c r="D221" s="115"/>
      <c r="E221" s="115"/>
      <c r="F221" s="115" t="s">
        <v>10092</v>
      </c>
      <c r="G221" s="77"/>
      <c r="H221" s="113"/>
      <c r="I221" s="113">
        <v>8947000</v>
      </c>
      <c r="J221" s="66">
        <f t="shared" si="4"/>
        <v>327532400</v>
      </c>
      <c r="K221" s="45" t="s">
        <v>423</v>
      </c>
      <c r="L221" s="41">
        <f>-I221</f>
        <v>-8947000</v>
      </c>
      <c r="M221" s="51" t="s">
        <v>1866</v>
      </c>
    </row>
    <row r="222" spans="1:13" ht="45" x14ac:dyDescent="0.25">
      <c r="A222" s="78"/>
      <c r="B222" s="60">
        <v>9</v>
      </c>
      <c r="C222" s="85" t="s">
        <v>10095</v>
      </c>
      <c r="D222" s="120" t="s">
        <v>2217</v>
      </c>
      <c r="E222" s="63">
        <v>2</v>
      </c>
      <c r="F222" s="120" t="s">
        <v>9531</v>
      </c>
      <c r="G222" s="77"/>
      <c r="H222" s="86">
        <v>1000000</v>
      </c>
      <c r="I222" s="89"/>
      <c r="J222" s="66">
        <f t="shared" si="4"/>
        <v>328532400</v>
      </c>
      <c r="K222" s="45"/>
      <c r="M222" s="51"/>
    </row>
    <row r="223" spans="1:13" ht="45" x14ac:dyDescent="0.25">
      <c r="A223" s="78"/>
      <c r="B223" s="60">
        <v>9</v>
      </c>
      <c r="C223" s="85" t="s">
        <v>10096</v>
      </c>
      <c r="D223" s="144" t="s">
        <v>2218</v>
      </c>
      <c r="E223" s="63">
        <v>1</v>
      </c>
      <c r="F223" s="120" t="s">
        <v>9532</v>
      </c>
      <c r="G223" s="77"/>
      <c r="H223" s="86">
        <v>800000</v>
      </c>
      <c r="I223" s="89"/>
      <c r="J223" s="66">
        <f t="shared" si="4"/>
        <v>329332400</v>
      </c>
      <c r="K223" s="45"/>
      <c r="M223" s="51"/>
    </row>
    <row r="224" spans="1:13" ht="60" x14ac:dyDescent="0.25">
      <c r="A224" s="78"/>
      <c r="B224" s="60">
        <v>9</v>
      </c>
      <c r="C224" s="85" t="s">
        <v>10097</v>
      </c>
      <c r="D224" s="144" t="s">
        <v>2852</v>
      </c>
      <c r="E224" s="63">
        <v>1</v>
      </c>
      <c r="F224" s="120" t="s">
        <v>9533</v>
      </c>
      <c r="G224" s="77"/>
      <c r="H224" s="86">
        <v>835000</v>
      </c>
      <c r="I224" s="89"/>
      <c r="J224" s="66">
        <f t="shared" si="4"/>
        <v>330167400</v>
      </c>
      <c r="K224" s="45"/>
      <c r="M224" s="51"/>
    </row>
    <row r="225" spans="1:14" ht="45" x14ac:dyDescent="0.25">
      <c r="A225" s="78"/>
      <c r="B225" s="60">
        <v>9</v>
      </c>
      <c r="C225" s="85" t="s">
        <v>10098</v>
      </c>
      <c r="D225" s="120" t="s">
        <v>7628</v>
      </c>
      <c r="E225" s="63">
        <v>4</v>
      </c>
      <c r="F225" s="120" t="s">
        <v>9534</v>
      </c>
      <c r="G225" s="77"/>
      <c r="H225" s="86">
        <v>550000</v>
      </c>
      <c r="I225" s="89"/>
      <c r="J225" s="66">
        <f t="shared" si="4"/>
        <v>330717400</v>
      </c>
      <c r="K225" s="45"/>
      <c r="M225" s="51"/>
      <c r="N225" s="44"/>
    </row>
    <row r="226" spans="1:14" ht="60" x14ac:dyDescent="0.25">
      <c r="A226" s="78"/>
      <c r="B226" s="60">
        <v>9</v>
      </c>
      <c r="C226" s="85" t="s">
        <v>10099</v>
      </c>
      <c r="D226" s="120" t="s">
        <v>598</v>
      </c>
      <c r="E226" s="63">
        <v>4</v>
      </c>
      <c r="F226" s="120" t="s">
        <v>9535</v>
      </c>
      <c r="G226" s="77"/>
      <c r="H226" s="86">
        <v>2800000</v>
      </c>
      <c r="I226" s="89"/>
      <c r="J226" s="66">
        <f t="shared" si="4"/>
        <v>333517400</v>
      </c>
      <c r="K226" s="45"/>
      <c r="M226" s="51"/>
      <c r="N226" s="44"/>
    </row>
    <row r="227" spans="1:14" ht="45" x14ac:dyDescent="0.25">
      <c r="A227" s="78"/>
      <c r="B227" s="60">
        <v>9</v>
      </c>
      <c r="C227" s="85" t="s">
        <v>10100</v>
      </c>
      <c r="D227" s="144" t="s">
        <v>2212</v>
      </c>
      <c r="E227" s="63">
        <v>1</v>
      </c>
      <c r="F227" s="120" t="s">
        <v>9536</v>
      </c>
      <c r="G227" s="62"/>
      <c r="H227" s="86">
        <v>630000</v>
      </c>
      <c r="I227" s="89"/>
      <c r="J227" s="66">
        <f t="shared" si="4"/>
        <v>334147400</v>
      </c>
      <c r="K227" s="110"/>
      <c r="M227" s="51"/>
      <c r="N227" s="44"/>
    </row>
    <row r="228" spans="1:14" ht="45" x14ac:dyDescent="0.25">
      <c r="A228" s="78"/>
      <c r="B228" s="60">
        <v>9</v>
      </c>
      <c r="C228" s="85" t="s">
        <v>10101</v>
      </c>
      <c r="D228" s="144" t="s">
        <v>2212</v>
      </c>
      <c r="E228" s="63">
        <v>1</v>
      </c>
      <c r="F228" s="120" t="s">
        <v>9537</v>
      </c>
      <c r="G228" s="62"/>
      <c r="H228" s="86">
        <v>900000</v>
      </c>
      <c r="I228" s="89"/>
      <c r="J228" s="66">
        <f t="shared" si="4"/>
        <v>335047400</v>
      </c>
      <c r="K228" s="110"/>
      <c r="M228" s="51"/>
      <c r="N228" s="44"/>
    </row>
    <row r="229" spans="1:14" ht="45" x14ac:dyDescent="0.25">
      <c r="A229" s="78"/>
      <c r="B229" s="60">
        <v>9</v>
      </c>
      <c r="C229" s="85" t="s">
        <v>10102</v>
      </c>
      <c r="D229" s="120" t="s">
        <v>4179</v>
      </c>
      <c r="E229" s="63" t="s">
        <v>2892</v>
      </c>
      <c r="F229" s="120" t="s">
        <v>9538</v>
      </c>
      <c r="G229" s="77"/>
      <c r="H229" s="86">
        <v>200000</v>
      </c>
      <c r="I229" s="89"/>
      <c r="J229" s="66">
        <f t="shared" si="4"/>
        <v>335247400</v>
      </c>
      <c r="K229" s="45"/>
      <c r="M229" s="51"/>
      <c r="N229" s="44"/>
    </row>
    <row r="230" spans="1:14" ht="45" x14ac:dyDescent="0.25">
      <c r="A230" s="78"/>
      <c r="B230" s="60">
        <v>9</v>
      </c>
      <c r="C230" s="85" t="s">
        <v>10103</v>
      </c>
      <c r="D230" s="120" t="s">
        <v>2217</v>
      </c>
      <c r="E230" s="63">
        <v>2</v>
      </c>
      <c r="F230" s="120" t="s">
        <v>9539</v>
      </c>
      <c r="G230" s="77"/>
      <c r="H230" s="86">
        <v>1000000</v>
      </c>
      <c r="I230" s="89"/>
      <c r="J230" s="66">
        <f t="shared" si="4"/>
        <v>336247400</v>
      </c>
      <c r="K230" s="45"/>
      <c r="M230" s="51"/>
      <c r="N230" s="44"/>
    </row>
    <row r="231" spans="1:14" ht="30" x14ac:dyDescent="0.25">
      <c r="A231" s="78"/>
      <c r="B231" s="60">
        <v>9</v>
      </c>
      <c r="C231" s="85" t="s">
        <v>1852</v>
      </c>
      <c r="D231" s="120" t="s">
        <v>782</v>
      </c>
      <c r="E231" s="63" t="s">
        <v>2892</v>
      </c>
      <c r="F231" s="120" t="s">
        <v>9540</v>
      </c>
      <c r="G231" s="77"/>
      <c r="H231" s="86">
        <v>100000</v>
      </c>
      <c r="I231" s="89"/>
      <c r="J231" s="66">
        <f t="shared" si="4"/>
        <v>336347400</v>
      </c>
      <c r="K231" s="45"/>
      <c r="M231" s="51"/>
      <c r="N231" s="44"/>
    </row>
    <row r="232" spans="1:14" ht="45" x14ac:dyDescent="0.25">
      <c r="A232" s="78"/>
      <c r="B232" s="60">
        <v>9</v>
      </c>
      <c r="C232" s="85" t="s">
        <v>10104</v>
      </c>
      <c r="D232" s="144" t="s">
        <v>2212</v>
      </c>
      <c r="E232" s="63">
        <v>1</v>
      </c>
      <c r="F232" s="120" t="s">
        <v>9541</v>
      </c>
      <c r="G232" s="77"/>
      <c r="H232" s="86">
        <v>900000</v>
      </c>
      <c r="I232" s="89"/>
      <c r="J232" s="66">
        <f t="shared" si="4"/>
        <v>337247400</v>
      </c>
      <c r="K232" s="45"/>
      <c r="M232" s="51"/>
      <c r="N232" s="44"/>
    </row>
    <row r="233" spans="1:14" ht="30" x14ac:dyDescent="0.25">
      <c r="A233" s="78"/>
      <c r="B233" s="60">
        <v>9</v>
      </c>
      <c r="C233" s="85" t="s">
        <v>10105</v>
      </c>
      <c r="D233" s="144" t="s">
        <v>2212</v>
      </c>
      <c r="E233" s="63">
        <v>1</v>
      </c>
      <c r="F233" s="120" t="s">
        <v>9542</v>
      </c>
      <c r="G233" s="77"/>
      <c r="H233" s="86">
        <v>200000</v>
      </c>
      <c r="I233" s="89"/>
      <c r="J233" s="66">
        <f t="shared" si="4"/>
        <v>337447400</v>
      </c>
      <c r="K233" s="45"/>
      <c r="M233" s="51"/>
      <c r="N233" s="44"/>
    </row>
    <row r="234" spans="1:14" ht="45" x14ac:dyDescent="0.25">
      <c r="A234" s="78"/>
      <c r="B234" s="60">
        <v>9</v>
      </c>
      <c r="C234" s="85" t="s">
        <v>10106</v>
      </c>
      <c r="D234" s="120" t="s">
        <v>2932</v>
      </c>
      <c r="E234" s="63">
        <v>4</v>
      </c>
      <c r="F234" s="120" t="s">
        <v>9543</v>
      </c>
      <c r="G234" s="77"/>
      <c r="H234" s="86">
        <v>2700000</v>
      </c>
      <c r="I234" s="108"/>
      <c r="J234" s="66">
        <f t="shared" si="4"/>
        <v>340147400</v>
      </c>
      <c r="K234" s="45"/>
      <c r="M234" s="51"/>
      <c r="N234" s="44"/>
    </row>
    <row r="235" spans="1:14" ht="45" x14ac:dyDescent="0.25">
      <c r="A235" s="78"/>
      <c r="B235" s="60">
        <v>9</v>
      </c>
      <c r="C235" s="85" t="s">
        <v>10107</v>
      </c>
      <c r="D235" s="144" t="s">
        <v>2212</v>
      </c>
      <c r="E235" s="63">
        <v>1</v>
      </c>
      <c r="F235" s="120" t="s">
        <v>9544</v>
      </c>
      <c r="G235" s="77"/>
      <c r="H235" s="86">
        <v>900000</v>
      </c>
      <c r="I235" s="108"/>
      <c r="J235" s="66">
        <f t="shared" si="4"/>
        <v>341047400</v>
      </c>
      <c r="K235" s="45"/>
      <c r="M235" s="51"/>
      <c r="N235" s="44"/>
    </row>
    <row r="236" spans="1:14" ht="45" x14ac:dyDescent="0.25">
      <c r="A236" s="78"/>
      <c r="B236" s="60">
        <v>9</v>
      </c>
      <c r="C236" s="85" t="s">
        <v>10108</v>
      </c>
      <c r="D236" s="120" t="s">
        <v>2300</v>
      </c>
      <c r="E236" s="63">
        <v>2</v>
      </c>
      <c r="F236" s="120" t="s">
        <v>9545</v>
      </c>
      <c r="G236" s="77"/>
      <c r="H236" s="86">
        <v>1500000</v>
      </c>
      <c r="I236" s="108"/>
      <c r="J236" s="66">
        <f t="shared" si="4"/>
        <v>342547400</v>
      </c>
      <c r="K236" s="45"/>
      <c r="M236" s="51"/>
      <c r="N236" s="44"/>
    </row>
    <row r="237" spans="1:14" ht="45" x14ac:dyDescent="0.25">
      <c r="A237" s="78"/>
      <c r="B237" s="60">
        <v>9</v>
      </c>
      <c r="C237" s="85" t="s">
        <v>10109</v>
      </c>
      <c r="D237" s="144" t="s">
        <v>2852</v>
      </c>
      <c r="E237" s="63">
        <v>1</v>
      </c>
      <c r="F237" s="120" t="s">
        <v>9546</v>
      </c>
      <c r="G237" s="77"/>
      <c r="H237" s="86">
        <v>1800000</v>
      </c>
      <c r="I237" s="108"/>
      <c r="J237" s="66">
        <f t="shared" si="4"/>
        <v>344347400</v>
      </c>
      <c r="K237" s="45"/>
      <c r="M237" s="51"/>
      <c r="N237" s="44"/>
    </row>
    <row r="238" spans="1:14" ht="45" x14ac:dyDescent="0.25">
      <c r="A238" s="78"/>
      <c r="B238" s="60">
        <v>9</v>
      </c>
      <c r="C238" s="85" t="s">
        <v>10110</v>
      </c>
      <c r="D238" s="143" t="s">
        <v>2893</v>
      </c>
      <c r="E238" s="115">
        <v>1</v>
      </c>
      <c r="F238" s="120" t="s">
        <v>9547</v>
      </c>
      <c r="G238" s="77"/>
      <c r="H238" s="86">
        <v>900000</v>
      </c>
      <c r="I238" s="84"/>
      <c r="J238" s="66">
        <f t="shared" si="4"/>
        <v>345247400</v>
      </c>
      <c r="K238" s="45"/>
      <c r="M238" s="51"/>
      <c r="N238" s="44"/>
    </row>
    <row r="239" spans="1:14" ht="30" x14ac:dyDescent="0.25">
      <c r="A239" s="78"/>
      <c r="B239" s="60">
        <v>9</v>
      </c>
      <c r="C239" s="85" t="s">
        <v>10111</v>
      </c>
      <c r="D239" s="143" t="s">
        <v>2893</v>
      </c>
      <c r="E239" s="115">
        <v>1</v>
      </c>
      <c r="F239" s="120" t="s">
        <v>9548</v>
      </c>
      <c r="G239" s="77"/>
      <c r="H239" s="86">
        <v>1000000</v>
      </c>
      <c r="I239" s="84"/>
      <c r="J239" s="66">
        <f t="shared" si="4"/>
        <v>346247400</v>
      </c>
      <c r="K239" s="45"/>
      <c r="M239" s="51"/>
      <c r="N239" s="44"/>
    </row>
    <row r="240" spans="1:14" ht="45" x14ac:dyDescent="0.25">
      <c r="A240" s="78"/>
      <c r="B240" s="60">
        <v>9</v>
      </c>
      <c r="C240" s="85" t="s">
        <v>10112</v>
      </c>
      <c r="D240" s="143" t="s">
        <v>2212</v>
      </c>
      <c r="E240" s="115">
        <v>1</v>
      </c>
      <c r="F240" s="120" t="s">
        <v>9549</v>
      </c>
      <c r="G240" s="77"/>
      <c r="H240" s="86">
        <v>900000</v>
      </c>
      <c r="I240" s="84"/>
      <c r="J240" s="66">
        <f t="shared" si="4"/>
        <v>347147400</v>
      </c>
      <c r="K240" s="45"/>
      <c r="M240" s="51"/>
      <c r="N240" s="44"/>
    </row>
    <row r="241" spans="1:14" ht="45" x14ac:dyDescent="0.25">
      <c r="A241" s="78"/>
      <c r="B241" s="60">
        <v>9</v>
      </c>
      <c r="C241" s="85" t="s">
        <v>10113</v>
      </c>
      <c r="D241" s="115" t="s">
        <v>598</v>
      </c>
      <c r="E241" s="115">
        <v>4</v>
      </c>
      <c r="F241" s="120" t="s">
        <v>9550</v>
      </c>
      <c r="G241" s="77"/>
      <c r="H241" s="86">
        <v>1000000</v>
      </c>
      <c r="I241" s="108"/>
      <c r="J241" s="66">
        <f t="shared" si="4"/>
        <v>348147400</v>
      </c>
      <c r="K241" s="45"/>
      <c r="M241" s="51"/>
      <c r="N241" s="44"/>
    </row>
    <row r="242" spans="1:14" ht="45" x14ac:dyDescent="0.25">
      <c r="A242" s="78"/>
      <c r="B242" s="60">
        <v>9</v>
      </c>
      <c r="C242" s="85" t="s">
        <v>10114</v>
      </c>
      <c r="D242" s="143" t="s">
        <v>2852</v>
      </c>
      <c r="E242" s="115">
        <v>1</v>
      </c>
      <c r="F242" s="120" t="s">
        <v>9551</v>
      </c>
      <c r="G242" s="77"/>
      <c r="H242" s="86">
        <v>500000</v>
      </c>
      <c r="I242" s="108"/>
      <c r="J242" s="66">
        <f t="shared" si="4"/>
        <v>348647400</v>
      </c>
      <c r="K242" s="45"/>
      <c r="M242" s="93"/>
      <c r="N242" s="44"/>
    </row>
    <row r="243" spans="1:14" ht="30" x14ac:dyDescent="0.25">
      <c r="A243" s="78"/>
      <c r="B243" s="60">
        <v>9</v>
      </c>
      <c r="C243" s="85" t="s">
        <v>10115</v>
      </c>
      <c r="D243" s="143" t="s">
        <v>2852</v>
      </c>
      <c r="E243" s="115">
        <v>1</v>
      </c>
      <c r="F243" s="120" t="s">
        <v>9552</v>
      </c>
      <c r="G243" s="77"/>
      <c r="H243" s="86">
        <v>800000</v>
      </c>
      <c r="I243" s="108"/>
      <c r="J243" s="66">
        <f t="shared" si="4"/>
        <v>349447400</v>
      </c>
      <c r="K243" s="45"/>
      <c r="M243" s="93"/>
      <c r="N243" s="44"/>
    </row>
    <row r="244" spans="1:14" ht="45" x14ac:dyDescent="0.25">
      <c r="A244" s="78"/>
      <c r="B244" s="60">
        <v>9</v>
      </c>
      <c r="C244" s="85" t="s">
        <v>10116</v>
      </c>
      <c r="D244" s="143" t="s">
        <v>2218</v>
      </c>
      <c r="E244" s="115">
        <v>1</v>
      </c>
      <c r="F244" s="120" t="s">
        <v>9553</v>
      </c>
      <c r="G244" s="77"/>
      <c r="H244" s="86">
        <v>900000</v>
      </c>
      <c r="I244" s="108"/>
      <c r="J244" s="66">
        <f t="shared" si="4"/>
        <v>350347400</v>
      </c>
      <c r="K244" s="45"/>
      <c r="M244" s="93"/>
      <c r="N244" s="44"/>
    </row>
    <row r="245" spans="1:14" ht="30" x14ac:dyDescent="0.25">
      <c r="A245" s="78"/>
      <c r="B245" s="60">
        <v>10</v>
      </c>
      <c r="C245" s="85" t="s">
        <v>10117</v>
      </c>
      <c r="D245" s="144" t="s">
        <v>2309</v>
      </c>
      <c r="E245" s="63">
        <v>1</v>
      </c>
      <c r="F245" s="120" t="s">
        <v>9554</v>
      </c>
      <c r="G245" s="77"/>
      <c r="H245" s="86">
        <v>1000000</v>
      </c>
      <c r="I245" s="108"/>
      <c r="J245" s="66">
        <f t="shared" si="4"/>
        <v>351347400</v>
      </c>
      <c r="K245" s="45"/>
      <c r="M245" s="93"/>
      <c r="N245" s="44"/>
    </row>
    <row r="246" spans="1:14" ht="45" x14ac:dyDescent="0.25">
      <c r="A246" s="78"/>
      <c r="B246" s="60">
        <v>10</v>
      </c>
      <c r="C246" s="85" t="s">
        <v>10118</v>
      </c>
      <c r="D246" s="144" t="s">
        <v>2309</v>
      </c>
      <c r="E246" s="63">
        <v>1</v>
      </c>
      <c r="F246" s="120" t="s">
        <v>9555</v>
      </c>
      <c r="G246" s="77"/>
      <c r="H246" s="86">
        <v>900000</v>
      </c>
      <c r="I246" s="108"/>
      <c r="J246" s="66">
        <f t="shared" si="4"/>
        <v>352247400</v>
      </c>
      <c r="K246" s="45"/>
      <c r="M246" s="93"/>
      <c r="N246" s="44"/>
    </row>
    <row r="247" spans="1:14" ht="45" x14ac:dyDescent="0.25">
      <c r="A247" s="78"/>
      <c r="B247" s="60">
        <v>10</v>
      </c>
      <c r="C247" s="85" t="s">
        <v>10119</v>
      </c>
      <c r="D247" s="144" t="s">
        <v>2218</v>
      </c>
      <c r="E247" s="120">
        <v>1</v>
      </c>
      <c r="F247" s="120" t="s">
        <v>9556</v>
      </c>
      <c r="G247" s="60"/>
      <c r="H247" s="86">
        <v>800000</v>
      </c>
      <c r="I247" s="113"/>
      <c r="J247" s="66">
        <f t="shared" si="4"/>
        <v>353047400</v>
      </c>
      <c r="K247" s="45"/>
      <c r="M247" s="51"/>
      <c r="N247" s="44"/>
    </row>
    <row r="248" spans="1:14" ht="60" x14ac:dyDescent="0.25">
      <c r="A248" s="78"/>
      <c r="B248" s="60">
        <v>10</v>
      </c>
      <c r="C248" s="85" t="s">
        <v>10120</v>
      </c>
      <c r="D248" s="144" t="s">
        <v>2212</v>
      </c>
      <c r="E248" s="120">
        <v>1</v>
      </c>
      <c r="F248" s="120" t="s">
        <v>9557</v>
      </c>
      <c r="G248" s="60"/>
      <c r="H248" s="86">
        <v>825000</v>
      </c>
      <c r="I248" s="113"/>
      <c r="J248" s="66">
        <f t="shared" si="4"/>
        <v>353872400</v>
      </c>
      <c r="K248" s="45"/>
      <c r="M248" s="51"/>
      <c r="N248" s="44"/>
    </row>
    <row r="249" spans="1:14" ht="45" x14ac:dyDescent="0.25">
      <c r="A249" s="78"/>
      <c r="B249" s="60">
        <v>10</v>
      </c>
      <c r="C249" s="85" t="s">
        <v>10121</v>
      </c>
      <c r="D249" s="144" t="s">
        <v>2852</v>
      </c>
      <c r="E249" s="115">
        <v>1</v>
      </c>
      <c r="F249" s="120" t="s">
        <v>9558</v>
      </c>
      <c r="G249" s="77"/>
      <c r="H249" s="86">
        <v>900000</v>
      </c>
      <c r="I249" s="113"/>
      <c r="J249" s="66">
        <f t="shared" si="4"/>
        <v>354772400</v>
      </c>
      <c r="K249" s="45"/>
      <c r="M249" s="51"/>
      <c r="N249" s="44"/>
    </row>
    <row r="250" spans="1:14" ht="45" x14ac:dyDescent="0.25">
      <c r="A250" s="78"/>
      <c r="B250" s="60">
        <v>10</v>
      </c>
      <c r="C250" s="85" t="s">
        <v>10122</v>
      </c>
      <c r="D250" s="144" t="s">
        <v>2852</v>
      </c>
      <c r="E250" s="63">
        <v>1</v>
      </c>
      <c r="F250" s="120" t="s">
        <v>9559</v>
      </c>
      <c r="G250" s="77"/>
      <c r="H250" s="86">
        <v>900000</v>
      </c>
      <c r="I250" s="89"/>
      <c r="J250" s="66">
        <f t="shared" si="4"/>
        <v>355672400</v>
      </c>
      <c r="K250" s="45"/>
      <c r="M250" s="51"/>
      <c r="N250" s="44"/>
    </row>
    <row r="251" spans="1:14" ht="45" x14ac:dyDescent="0.25">
      <c r="A251" s="78"/>
      <c r="B251" s="60">
        <v>10</v>
      </c>
      <c r="C251" s="85" t="s">
        <v>10123</v>
      </c>
      <c r="D251" s="144" t="s">
        <v>2852</v>
      </c>
      <c r="E251" s="63">
        <v>1</v>
      </c>
      <c r="F251" s="120" t="s">
        <v>9560</v>
      </c>
      <c r="G251" s="77"/>
      <c r="H251" s="86">
        <v>827000</v>
      </c>
      <c r="I251" s="89"/>
      <c r="J251" s="66">
        <f t="shared" si="4"/>
        <v>356499400</v>
      </c>
      <c r="K251" s="45"/>
      <c r="M251" s="51"/>
      <c r="N251" s="44"/>
    </row>
    <row r="252" spans="1:14" ht="45" x14ac:dyDescent="0.25">
      <c r="A252" s="78"/>
      <c r="B252" s="60">
        <v>10</v>
      </c>
      <c r="C252" s="85" t="s">
        <v>10124</v>
      </c>
      <c r="D252" s="144" t="s">
        <v>2218</v>
      </c>
      <c r="E252" s="63">
        <v>1</v>
      </c>
      <c r="F252" s="120" t="s">
        <v>9561</v>
      </c>
      <c r="G252" s="77"/>
      <c r="H252" s="86">
        <v>900000</v>
      </c>
      <c r="I252" s="89"/>
      <c r="J252" s="66">
        <f t="shared" si="4"/>
        <v>357399400</v>
      </c>
      <c r="K252" s="45"/>
      <c r="M252" s="51"/>
      <c r="N252" s="44"/>
    </row>
    <row r="253" spans="1:14" ht="75" x14ac:dyDescent="0.25">
      <c r="A253" s="78"/>
      <c r="B253" s="60">
        <v>10</v>
      </c>
      <c r="C253" s="85" t="s">
        <v>10125</v>
      </c>
      <c r="D253" s="120" t="s">
        <v>187</v>
      </c>
      <c r="E253" s="63" t="s">
        <v>2892</v>
      </c>
      <c r="F253" s="120" t="s">
        <v>9562</v>
      </c>
      <c r="G253" s="77"/>
      <c r="H253" s="86">
        <v>1000000</v>
      </c>
      <c r="I253" s="89"/>
      <c r="J253" s="66">
        <f t="shared" si="4"/>
        <v>358399400</v>
      </c>
      <c r="K253" s="45"/>
      <c r="M253" s="51"/>
      <c r="N253" s="44"/>
    </row>
    <row r="254" spans="1:14" ht="60" x14ac:dyDescent="0.25">
      <c r="A254" s="78"/>
      <c r="B254" s="60">
        <v>10</v>
      </c>
      <c r="C254" s="85" t="s">
        <v>10126</v>
      </c>
      <c r="D254" s="144" t="s">
        <v>2893</v>
      </c>
      <c r="E254" s="63">
        <v>1</v>
      </c>
      <c r="F254" s="120" t="s">
        <v>9563</v>
      </c>
      <c r="G254" s="77"/>
      <c r="H254" s="86">
        <v>6000000</v>
      </c>
      <c r="I254" s="89"/>
      <c r="J254" s="66">
        <f t="shared" si="4"/>
        <v>364399400</v>
      </c>
      <c r="K254" s="45"/>
      <c r="M254" s="51"/>
      <c r="N254" s="44"/>
    </row>
    <row r="255" spans="1:14" ht="45" x14ac:dyDescent="0.25">
      <c r="A255" s="78"/>
      <c r="B255" s="60">
        <v>10</v>
      </c>
      <c r="C255" s="85" t="s">
        <v>10127</v>
      </c>
      <c r="D255" s="144" t="s">
        <v>2218</v>
      </c>
      <c r="E255" s="63">
        <v>1</v>
      </c>
      <c r="F255" s="120" t="s">
        <v>9564</v>
      </c>
      <c r="G255" s="77"/>
      <c r="H255" s="86">
        <v>775000</v>
      </c>
      <c r="I255" s="89"/>
      <c r="J255" s="66">
        <f t="shared" si="4"/>
        <v>365174400</v>
      </c>
      <c r="K255" s="45"/>
      <c r="M255" s="51"/>
      <c r="N255" s="44"/>
    </row>
    <row r="256" spans="1:14" ht="30" x14ac:dyDescent="0.25">
      <c r="A256" s="78"/>
      <c r="B256" s="60">
        <v>10</v>
      </c>
      <c r="C256" s="85" t="s">
        <v>10128</v>
      </c>
      <c r="D256" s="144" t="s">
        <v>2218</v>
      </c>
      <c r="E256" s="63">
        <v>1</v>
      </c>
      <c r="F256" s="120" t="s">
        <v>9565</v>
      </c>
      <c r="G256" s="77"/>
      <c r="H256" s="86">
        <v>900000</v>
      </c>
      <c r="I256" s="89"/>
      <c r="J256" s="66">
        <f t="shared" si="4"/>
        <v>366074400</v>
      </c>
      <c r="K256" s="45"/>
      <c r="M256" s="51"/>
      <c r="N256" s="44"/>
    </row>
    <row r="257" spans="1:14" ht="60" x14ac:dyDescent="0.25">
      <c r="A257" s="78"/>
      <c r="B257" s="60">
        <v>10</v>
      </c>
      <c r="C257" s="85" t="s">
        <v>10129</v>
      </c>
      <c r="D257" s="144" t="s">
        <v>2852</v>
      </c>
      <c r="E257" s="63">
        <v>1</v>
      </c>
      <c r="F257" s="120" t="s">
        <v>9566</v>
      </c>
      <c r="G257" s="77"/>
      <c r="H257" s="86">
        <v>1000000</v>
      </c>
      <c r="I257" s="89"/>
      <c r="J257" s="66">
        <f t="shared" si="4"/>
        <v>367074400</v>
      </c>
      <c r="K257" s="45"/>
      <c r="M257" s="51"/>
      <c r="N257" s="44"/>
    </row>
    <row r="258" spans="1:14" ht="45" x14ac:dyDescent="0.25">
      <c r="A258" s="78"/>
      <c r="B258" s="60">
        <v>10</v>
      </c>
      <c r="C258" s="85" t="s">
        <v>10130</v>
      </c>
      <c r="D258" s="120" t="s">
        <v>2214</v>
      </c>
      <c r="E258" s="63">
        <v>2</v>
      </c>
      <c r="F258" s="120" t="s">
        <v>9567</v>
      </c>
      <c r="G258" s="77"/>
      <c r="H258" s="86">
        <v>1000000</v>
      </c>
      <c r="I258" s="108"/>
      <c r="J258" s="66">
        <f t="shared" si="4"/>
        <v>368074400</v>
      </c>
      <c r="K258" s="45"/>
      <c r="M258" s="51"/>
      <c r="N258" s="44"/>
    </row>
    <row r="259" spans="1:14" ht="45" x14ac:dyDescent="0.25">
      <c r="A259" s="78"/>
      <c r="B259" s="60">
        <v>10</v>
      </c>
      <c r="C259" s="85" t="s">
        <v>9028</v>
      </c>
      <c r="D259" s="120" t="s">
        <v>2217</v>
      </c>
      <c r="E259" s="63">
        <v>2</v>
      </c>
      <c r="F259" s="120" t="s">
        <v>9568</v>
      </c>
      <c r="G259" s="60"/>
      <c r="H259" s="86">
        <v>900000</v>
      </c>
      <c r="I259" s="68"/>
      <c r="J259" s="66">
        <f t="shared" si="4"/>
        <v>368974400</v>
      </c>
      <c r="K259" s="45"/>
      <c r="M259" s="51"/>
      <c r="N259" s="44"/>
    </row>
    <row r="260" spans="1:14" ht="30" x14ac:dyDescent="0.25">
      <c r="A260" s="78"/>
      <c r="B260" s="60">
        <v>10</v>
      </c>
      <c r="C260" s="85" t="s">
        <v>10131</v>
      </c>
      <c r="D260" s="120" t="s">
        <v>2214</v>
      </c>
      <c r="E260" s="63">
        <v>2</v>
      </c>
      <c r="F260" s="120" t="s">
        <v>9569</v>
      </c>
      <c r="G260" s="60"/>
      <c r="H260" s="86">
        <v>1000000</v>
      </c>
      <c r="I260" s="68"/>
      <c r="J260" s="66">
        <f t="shared" si="4"/>
        <v>369974400</v>
      </c>
      <c r="K260" s="45"/>
      <c r="M260" s="51"/>
      <c r="N260" s="44"/>
    </row>
    <row r="261" spans="1:14" ht="45" x14ac:dyDescent="0.25">
      <c r="A261" s="78"/>
      <c r="B261" s="60">
        <v>10</v>
      </c>
      <c r="C261" s="85" t="s">
        <v>10132</v>
      </c>
      <c r="D261" s="144" t="s">
        <v>2893</v>
      </c>
      <c r="E261" s="63">
        <v>1</v>
      </c>
      <c r="F261" s="120" t="s">
        <v>9570</v>
      </c>
      <c r="G261" s="77"/>
      <c r="H261" s="86">
        <v>950000</v>
      </c>
      <c r="I261" s="108"/>
      <c r="J261" s="66">
        <f t="shared" si="4"/>
        <v>370924400</v>
      </c>
      <c r="K261" s="45"/>
      <c r="M261" s="51"/>
      <c r="N261" s="44"/>
    </row>
    <row r="262" spans="1:14" ht="45" x14ac:dyDescent="0.25">
      <c r="A262" s="78"/>
      <c r="B262" s="60">
        <v>10</v>
      </c>
      <c r="C262" s="85" t="s">
        <v>10133</v>
      </c>
      <c r="D262" s="144" t="s">
        <v>2893</v>
      </c>
      <c r="E262" s="63">
        <v>1</v>
      </c>
      <c r="F262" s="120" t="s">
        <v>9571</v>
      </c>
      <c r="G262" s="77"/>
      <c r="H262" s="86">
        <v>800000</v>
      </c>
      <c r="I262" s="108"/>
      <c r="J262" s="66">
        <f t="shared" si="4"/>
        <v>371724400</v>
      </c>
      <c r="K262" s="45"/>
      <c r="M262" s="51"/>
      <c r="N262" s="44"/>
    </row>
    <row r="263" spans="1:14" ht="45" x14ac:dyDescent="0.25">
      <c r="A263" s="78"/>
      <c r="B263" s="60">
        <v>10</v>
      </c>
      <c r="C263" s="85" t="s">
        <v>10134</v>
      </c>
      <c r="D263" s="144" t="s">
        <v>2893</v>
      </c>
      <c r="E263" s="63">
        <v>1</v>
      </c>
      <c r="F263" s="120" t="s">
        <v>9572</v>
      </c>
      <c r="G263" s="77"/>
      <c r="H263" s="86">
        <v>1600000</v>
      </c>
      <c r="I263" s="108"/>
      <c r="J263" s="66">
        <f t="shared" si="4"/>
        <v>373324400</v>
      </c>
      <c r="K263" s="45"/>
      <c r="M263" s="51"/>
      <c r="N263" s="44"/>
    </row>
    <row r="264" spans="1:14" ht="45" x14ac:dyDescent="0.25">
      <c r="A264" s="78"/>
      <c r="B264" s="60">
        <v>10</v>
      </c>
      <c r="C264" s="85" t="s">
        <v>10135</v>
      </c>
      <c r="D264" s="144" t="s">
        <v>2893</v>
      </c>
      <c r="E264" s="63">
        <v>1</v>
      </c>
      <c r="F264" s="120" t="s">
        <v>9573</v>
      </c>
      <c r="G264" s="77"/>
      <c r="H264" s="86">
        <v>750000</v>
      </c>
      <c r="I264" s="108"/>
      <c r="J264" s="66">
        <f t="shared" si="4"/>
        <v>374074400</v>
      </c>
      <c r="K264" s="45"/>
      <c r="M264" s="51"/>
      <c r="N264" s="44"/>
    </row>
    <row r="265" spans="1:14" ht="45" x14ac:dyDescent="0.25">
      <c r="A265" s="78"/>
      <c r="B265" s="60">
        <v>10</v>
      </c>
      <c r="C265" s="85" t="s">
        <v>10136</v>
      </c>
      <c r="D265" s="144" t="s">
        <v>2893</v>
      </c>
      <c r="E265" s="63">
        <v>1</v>
      </c>
      <c r="F265" s="120" t="s">
        <v>9574</v>
      </c>
      <c r="G265" s="77"/>
      <c r="H265" s="86">
        <v>825000</v>
      </c>
      <c r="I265" s="108"/>
      <c r="J265" s="66">
        <f t="shared" si="4"/>
        <v>374899400</v>
      </c>
      <c r="K265" s="45"/>
      <c r="M265" s="51"/>
      <c r="N265" s="44"/>
    </row>
    <row r="266" spans="1:14" ht="30" x14ac:dyDescent="0.25">
      <c r="A266" s="78"/>
      <c r="B266" s="60">
        <v>10</v>
      </c>
      <c r="C266" s="85" t="s">
        <v>10137</v>
      </c>
      <c r="D266" s="120" t="s">
        <v>1865</v>
      </c>
      <c r="E266" s="63">
        <v>3</v>
      </c>
      <c r="F266" s="120" t="s">
        <v>9575</v>
      </c>
      <c r="G266" s="77"/>
      <c r="H266" s="86">
        <v>950000</v>
      </c>
      <c r="I266" s="108"/>
      <c r="J266" s="66">
        <f t="shared" si="4"/>
        <v>375849400</v>
      </c>
      <c r="K266" s="45"/>
      <c r="M266" s="51"/>
      <c r="N266" s="44"/>
    </row>
    <row r="267" spans="1:14" ht="45" x14ac:dyDescent="0.25">
      <c r="A267" s="78"/>
      <c r="B267" s="60">
        <v>10</v>
      </c>
      <c r="C267" s="85" t="s">
        <v>10138</v>
      </c>
      <c r="D267" s="120" t="s">
        <v>2217</v>
      </c>
      <c r="E267" s="63">
        <v>2</v>
      </c>
      <c r="F267" s="120" t="s">
        <v>9576</v>
      </c>
      <c r="G267" s="77"/>
      <c r="H267" s="86">
        <v>850000</v>
      </c>
      <c r="I267" s="108"/>
      <c r="J267" s="66">
        <f t="shared" si="4"/>
        <v>376699400</v>
      </c>
      <c r="K267" s="45"/>
      <c r="M267" s="51"/>
      <c r="N267" s="44"/>
    </row>
    <row r="268" spans="1:14" ht="45" x14ac:dyDescent="0.25">
      <c r="A268" s="78"/>
      <c r="B268" s="60">
        <v>10</v>
      </c>
      <c r="C268" s="85" t="s">
        <v>10139</v>
      </c>
      <c r="D268" s="120" t="s">
        <v>2217</v>
      </c>
      <c r="E268" s="63">
        <v>2</v>
      </c>
      <c r="F268" s="120" t="s">
        <v>9577</v>
      </c>
      <c r="G268" s="77"/>
      <c r="H268" s="86">
        <v>950000</v>
      </c>
      <c r="I268" s="108"/>
      <c r="J268" s="66">
        <f t="shared" si="4"/>
        <v>377649400</v>
      </c>
      <c r="K268" s="45"/>
      <c r="M268" s="51"/>
      <c r="N268" s="44"/>
    </row>
    <row r="269" spans="1:14" ht="45" x14ac:dyDescent="0.25">
      <c r="A269" s="78"/>
      <c r="B269" s="77">
        <v>11</v>
      </c>
      <c r="C269" s="91" t="s">
        <v>10140</v>
      </c>
      <c r="D269" s="115"/>
      <c r="E269" s="115"/>
      <c r="F269" s="115" t="s">
        <v>10150</v>
      </c>
      <c r="G269" s="77"/>
      <c r="H269" s="113"/>
      <c r="I269" s="108">
        <v>8202700</v>
      </c>
      <c r="J269" s="66">
        <f t="shared" ref="J269:J332" si="5">J268+H269-I269</f>
        <v>369446700</v>
      </c>
      <c r="K269" s="45" t="s">
        <v>10141</v>
      </c>
      <c r="L269" s="41">
        <f t="shared" ref="L269:L275" si="6">-I269</f>
        <v>-8202700</v>
      </c>
      <c r="M269" s="51" t="s">
        <v>10142</v>
      </c>
      <c r="N269" s="44"/>
    </row>
    <row r="270" spans="1:14" ht="30" x14ac:dyDescent="0.25">
      <c r="A270" s="78"/>
      <c r="B270" s="77">
        <v>11</v>
      </c>
      <c r="C270" s="91" t="s">
        <v>10143</v>
      </c>
      <c r="D270" s="115"/>
      <c r="E270" s="115"/>
      <c r="F270" s="115" t="s">
        <v>10151</v>
      </c>
      <c r="G270" s="77"/>
      <c r="H270" s="113"/>
      <c r="I270" s="108">
        <v>890000</v>
      </c>
      <c r="J270" s="66">
        <f t="shared" si="5"/>
        <v>368556700</v>
      </c>
      <c r="K270" s="45" t="s">
        <v>258</v>
      </c>
      <c r="L270" s="41">
        <f t="shared" si="6"/>
        <v>-890000</v>
      </c>
      <c r="M270" s="51" t="s">
        <v>259</v>
      </c>
      <c r="N270" s="44"/>
    </row>
    <row r="271" spans="1:14" ht="30" x14ac:dyDescent="0.25">
      <c r="A271" s="78"/>
      <c r="B271" s="77">
        <v>11</v>
      </c>
      <c r="C271" s="91" t="s">
        <v>10144</v>
      </c>
      <c r="D271" s="115"/>
      <c r="E271" s="115"/>
      <c r="F271" s="115" t="s">
        <v>10152</v>
      </c>
      <c r="G271" s="77"/>
      <c r="H271" s="113"/>
      <c r="I271" s="108">
        <v>238000</v>
      </c>
      <c r="J271" s="66">
        <f t="shared" si="5"/>
        <v>368318700</v>
      </c>
      <c r="K271" s="45" t="s">
        <v>10141</v>
      </c>
      <c r="L271" s="41">
        <f t="shared" si="6"/>
        <v>-238000</v>
      </c>
      <c r="M271" s="51" t="s">
        <v>427</v>
      </c>
      <c r="N271" s="44"/>
    </row>
    <row r="272" spans="1:14" ht="25.5" x14ac:dyDescent="0.25">
      <c r="A272" s="78"/>
      <c r="B272" s="77">
        <v>11</v>
      </c>
      <c r="C272" s="91" t="s">
        <v>10145</v>
      </c>
      <c r="D272" s="115"/>
      <c r="E272" s="115"/>
      <c r="F272" s="115" t="s">
        <v>10153</v>
      </c>
      <c r="G272" s="77"/>
      <c r="H272" s="113"/>
      <c r="I272" s="108">
        <v>340000</v>
      </c>
      <c r="J272" s="66">
        <f t="shared" si="5"/>
        <v>367978700</v>
      </c>
      <c r="K272" s="45" t="s">
        <v>6244</v>
      </c>
      <c r="L272" s="41">
        <f t="shared" si="6"/>
        <v>-340000</v>
      </c>
      <c r="M272" s="112" t="s">
        <v>173</v>
      </c>
      <c r="N272" s="44"/>
    </row>
    <row r="273" spans="1:14" ht="30" x14ac:dyDescent="0.25">
      <c r="A273" s="78"/>
      <c r="B273" s="77">
        <v>11</v>
      </c>
      <c r="C273" s="91" t="s">
        <v>10146</v>
      </c>
      <c r="D273" s="115"/>
      <c r="E273" s="115"/>
      <c r="F273" s="115" t="s">
        <v>10154</v>
      </c>
      <c r="G273" s="77"/>
      <c r="H273" s="113"/>
      <c r="I273" s="108">
        <v>39960000</v>
      </c>
      <c r="J273" s="66">
        <f t="shared" si="5"/>
        <v>328018700</v>
      </c>
      <c r="K273" s="45" t="s">
        <v>10147</v>
      </c>
      <c r="L273" s="41">
        <f t="shared" si="6"/>
        <v>-39960000</v>
      </c>
      <c r="M273" s="112" t="s">
        <v>5524</v>
      </c>
      <c r="N273" s="44"/>
    </row>
    <row r="274" spans="1:14" ht="60" x14ac:dyDescent="0.25">
      <c r="A274" s="78"/>
      <c r="B274" s="77">
        <v>11</v>
      </c>
      <c r="C274" s="91" t="s">
        <v>10148</v>
      </c>
      <c r="D274" s="115"/>
      <c r="E274" s="115"/>
      <c r="F274" s="115" t="s">
        <v>10155</v>
      </c>
      <c r="G274" s="77"/>
      <c r="H274" s="113"/>
      <c r="I274" s="108">
        <v>79574000</v>
      </c>
      <c r="J274" s="66">
        <f t="shared" si="5"/>
        <v>248444700</v>
      </c>
      <c r="K274" s="45" t="s">
        <v>10147</v>
      </c>
      <c r="L274" s="41">
        <f t="shared" si="6"/>
        <v>-79574000</v>
      </c>
      <c r="M274" s="112" t="s">
        <v>4717</v>
      </c>
      <c r="N274" s="44"/>
    </row>
    <row r="275" spans="1:14" ht="30" x14ac:dyDescent="0.25">
      <c r="A275" s="78"/>
      <c r="B275" s="77">
        <v>11</v>
      </c>
      <c r="C275" s="91" t="s">
        <v>10149</v>
      </c>
      <c r="D275" s="115"/>
      <c r="E275" s="115"/>
      <c r="F275" s="115" t="s">
        <v>10156</v>
      </c>
      <c r="G275" s="77"/>
      <c r="H275" s="113"/>
      <c r="I275" s="108">
        <v>1061400</v>
      </c>
      <c r="J275" s="66">
        <f t="shared" si="5"/>
        <v>247383300</v>
      </c>
      <c r="K275" s="45" t="s">
        <v>423</v>
      </c>
      <c r="L275" s="41">
        <f t="shared" si="6"/>
        <v>-1061400</v>
      </c>
      <c r="M275" s="112" t="s">
        <v>424</v>
      </c>
      <c r="N275" s="44"/>
    </row>
    <row r="276" spans="1:14" ht="45" x14ac:dyDescent="0.25">
      <c r="A276" s="78"/>
      <c r="B276" s="60">
        <v>11</v>
      </c>
      <c r="C276" s="85" t="s">
        <v>10164</v>
      </c>
      <c r="D276" s="144" t="s">
        <v>2852</v>
      </c>
      <c r="E276" s="63">
        <v>1</v>
      </c>
      <c r="F276" s="120" t="s">
        <v>10157</v>
      </c>
      <c r="G276" s="77"/>
      <c r="H276" s="89">
        <v>900000</v>
      </c>
      <c r="I276" s="108"/>
      <c r="J276" s="66">
        <f t="shared" si="5"/>
        <v>248283300</v>
      </c>
      <c r="K276" s="45"/>
      <c r="M276" s="51"/>
      <c r="N276" s="44"/>
    </row>
    <row r="277" spans="1:14" ht="60" x14ac:dyDescent="0.25">
      <c r="A277" s="78"/>
      <c r="B277" s="60">
        <v>11</v>
      </c>
      <c r="C277" s="85" t="s">
        <v>10165</v>
      </c>
      <c r="D277" s="144" t="s">
        <v>2893</v>
      </c>
      <c r="E277" s="63">
        <v>1</v>
      </c>
      <c r="F277" s="120" t="s">
        <v>10158</v>
      </c>
      <c r="G277" s="77"/>
      <c r="H277" s="89">
        <v>2500000</v>
      </c>
      <c r="I277" s="108"/>
      <c r="J277" s="66">
        <f t="shared" si="5"/>
        <v>250783300</v>
      </c>
      <c r="K277" s="45"/>
      <c r="M277" s="51"/>
      <c r="N277" s="44"/>
    </row>
    <row r="278" spans="1:14" ht="30" x14ac:dyDescent="0.25">
      <c r="A278" s="78"/>
      <c r="B278" s="60">
        <v>11</v>
      </c>
      <c r="C278" s="85" t="s">
        <v>10166</v>
      </c>
      <c r="D278" s="144" t="s">
        <v>2893</v>
      </c>
      <c r="E278" s="63">
        <v>1</v>
      </c>
      <c r="F278" s="120" t="s">
        <v>10159</v>
      </c>
      <c r="G278" s="77"/>
      <c r="H278" s="89">
        <v>1066000</v>
      </c>
      <c r="I278" s="108"/>
      <c r="J278" s="66">
        <f t="shared" si="5"/>
        <v>251849300</v>
      </c>
      <c r="K278" s="45"/>
      <c r="M278" s="51"/>
      <c r="N278" s="44"/>
    </row>
    <row r="279" spans="1:14" ht="45" x14ac:dyDescent="0.25">
      <c r="A279" s="78"/>
      <c r="B279" s="60">
        <v>11</v>
      </c>
      <c r="C279" s="85" t="s">
        <v>10167</v>
      </c>
      <c r="D279" s="144" t="s">
        <v>2212</v>
      </c>
      <c r="E279" s="63">
        <v>1</v>
      </c>
      <c r="F279" s="120" t="s">
        <v>10160</v>
      </c>
      <c r="G279" s="77"/>
      <c r="H279" s="89">
        <v>750000</v>
      </c>
      <c r="I279" s="108"/>
      <c r="J279" s="66">
        <f t="shared" si="5"/>
        <v>252599300</v>
      </c>
      <c r="K279" s="45"/>
      <c r="M279" s="51"/>
      <c r="N279" s="44"/>
    </row>
    <row r="280" spans="1:14" ht="60" x14ac:dyDescent="0.25">
      <c r="A280" s="78"/>
      <c r="B280" s="60">
        <v>11</v>
      </c>
      <c r="C280" s="85" t="s">
        <v>10168</v>
      </c>
      <c r="D280" s="120" t="s">
        <v>2215</v>
      </c>
      <c r="E280" s="63">
        <v>2</v>
      </c>
      <c r="F280" s="120" t="s">
        <v>10161</v>
      </c>
      <c r="G280" s="77"/>
      <c r="H280" s="89">
        <v>500000</v>
      </c>
      <c r="I280" s="108"/>
      <c r="J280" s="66">
        <f t="shared" si="5"/>
        <v>253099300</v>
      </c>
      <c r="K280" s="45"/>
      <c r="M280" s="51"/>
      <c r="N280" s="44"/>
    </row>
    <row r="281" spans="1:14" ht="60" x14ac:dyDescent="0.25">
      <c r="A281" s="78"/>
      <c r="B281" s="60">
        <v>11</v>
      </c>
      <c r="C281" s="85" t="s">
        <v>10169</v>
      </c>
      <c r="D281" s="120" t="s">
        <v>2215</v>
      </c>
      <c r="E281" s="63">
        <v>2</v>
      </c>
      <c r="F281" s="120" t="s">
        <v>10162</v>
      </c>
      <c r="G281" s="77"/>
      <c r="H281" s="89">
        <v>1000000</v>
      </c>
      <c r="I281" s="108"/>
      <c r="J281" s="66">
        <f t="shared" si="5"/>
        <v>254099300</v>
      </c>
      <c r="K281" s="45"/>
      <c r="M281" s="51"/>
      <c r="N281" s="44"/>
    </row>
    <row r="282" spans="1:14" ht="60" x14ac:dyDescent="0.25">
      <c r="A282" s="78"/>
      <c r="B282" s="60">
        <v>11</v>
      </c>
      <c r="C282" s="85" t="s">
        <v>10170</v>
      </c>
      <c r="D282" s="144" t="s">
        <v>2852</v>
      </c>
      <c r="E282" s="63">
        <v>1</v>
      </c>
      <c r="F282" s="120" t="s">
        <v>10163</v>
      </c>
      <c r="G282" s="77"/>
      <c r="H282" s="89">
        <v>800000</v>
      </c>
      <c r="I282" s="108"/>
      <c r="J282" s="66">
        <f t="shared" si="5"/>
        <v>254899300</v>
      </c>
      <c r="K282" s="45"/>
      <c r="M282" s="51"/>
      <c r="N282" s="44"/>
    </row>
    <row r="283" spans="1:14" ht="45" x14ac:dyDescent="0.25">
      <c r="A283" s="78"/>
      <c r="B283" s="60">
        <v>11</v>
      </c>
      <c r="C283" s="85" t="s">
        <v>10171</v>
      </c>
      <c r="D283" s="144" t="s">
        <v>2852</v>
      </c>
      <c r="E283" s="63">
        <v>1</v>
      </c>
      <c r="F283" s="120" t="s">
        <v>9578</v>
      </c>
      <c r="G283" s="77"/>
      <c r="H283" s="89">
        <v>900000</v>
      </c>
      <c r="I283" s="108"/>
      <c r="J283" s="66">
        <f t="shared" si="5"/>
        <v>255799300</v>
      </c>
      <c r="K283" s="45"/>
      <c r="M283" s="51"/>
      <c r="N283" s="44"/>
    </row>
    <row r="284" spans="1:14" ht="30" x14ac:dyDescent="0.25">
      <c r="A284" s="78"/>
      <c r="B284" s="60">
        <v>11</v>
      </c>
      <c r="C284" s="85" t="s">
        <v>10172</v>
      </c>
      <c r="D284" s="120" t="s">
        <v>1865</v>
      </c>
      <c r="E284" s="63">
        <v>3</v>
      </c>
      <c r="F284" s="120" t="s">
        <v>9579</v>
      </c>
      <c r="G284" s="60"/>
      <c r="H284" s="89">
        <v>900000</v>
      </c>
      <c r="I284" s="68"/>
      <c r="J284" s="66">
        <f t="shared" si="5"/>
        <v>256699300</v>
      </c>
      <c r="K284" s="45"/>
      <c r="M284" s="51"/>
      <c r="N284" s="44"/>
    </row>
    <row r="285" spans="1:14" ht="30" x14ac:dyDescent="0.25">
      <c r="A285" s="78"/>
      <c r="B285" s="60">
        <v>11</v>
      </c>
      <c r="C285" s="85" t="s">
        <v>10173</v>
      </c>
      <c r="D285" s="115" t="s">
        <v>2215</v>
      </c>
      <c r="E285" s="115">
        <v>2</v>
      </c>
      <c r="F285" s="120" t="s">
        <v>9580</v>
      </c>
      <c r="G285" s="77"/>
      <c r="H285" s="89">
        <v>700000</v>
      </c>
      <c r="I285" s="108"/>
      <c r="J285" s="66">
        <f t="shared" si="5"/>
        <v>257399300</v>
      </c>
      <c r="K285" s="45"/>
      <c r="M285" s="51"/>
      <c r="N285" s="44"/>
    </row>
    <row r="286" spans="1:14" ht="45" x14ac:dyDescent="0.25">
      <c r="A286" s="78"/>
      <c r="B286" s="60">
        <v>11</v>
      </c>
      <c r="C286" s="85" t="s">
        <v>10174</v>
      </c>
      <c r="D286" s="143" t="s">
        <v>2309</v>
      </c>
      <c r="E286" s="115">
        <v>1</v>
      </c>
      <c r="F286" s="120" t="s">
        <v>9581</v>
      </c>
      <c r="G286" s="77"/>
      <c r="H286" s="89">
        <v>900000</v>
      </c>
      <c r="I286" s="108"/>
      <c r="J286" s="66">
        <f t="shared" si="5"/>
        <v>258299300</v>
      </c>
      <c r="K286" s="45"/>
      <c r="M286" s="51"/>
      <c r="N286" s="44"/>
    </row>
    <row r="287" spans="1:14" ht="45" x14ac:dyDescent="0.25">
      <c r="A287" s="78"/>
      <c r="B287" s="60">
        <v>11</v>
      </c>
      <c r="C287" s="85" t="s">
        <v>10175</v>
      </c>
      <c r="D287" s="143" t="s">
        <v>2852</v>
      </c>
      <c r="E287" s="115">
        <v>1</v>
      </c>
      <c r="F287" s="120" t="s">
        <v>9582</v>
      </c>
      <c r="G287" s="77"/>
      <c r="H287" s="89">
        <v>450000</v>
      </c>
      <c r="I287" s="108"/>
      <c r="J287" s="66">
        <f t="shared" si="5"/>
        <v>258749300</v>
      </c>
      <c r="K287" s="45"/>
      <c r="M287" s="51"/>
      <c r="N287" s="44"/>
    </row>
    <row r="288" spans="1:14" ht="45" x14ac:dyDescent="0.25">
      <c r="A288" s="78"/>
      <c r="B288" s="60">
        <v>11</v>
      </c>
      <c r="C288" s="85" t="s">
        <v>9896</v>
      </c>
      <c r="D288" s="143" t="s">
        <v>2218</v>
      </c>
      <c r="E288" s="115">
        <v>1</v>
      </c>
      <c r="F288" s="120" t="s">
        <v>9583</v>
      </c>
      <c r="G288" s="77"/>
      <c r="H288" s="89">
        <v>200000</v>
      </c>
      <c r="I288" s="108"/>
      <c r="J288" s="66">
        <f t="shared" si="5"/>
        <v>258949300</v>
      </c>
      <c r="K288" s="45"/>
      <c r="M288" s="51"/>
      <c r="N288" s="44"/>
    </row>
    <row r="289" spans="1:14" ht="45" x14ac:dyDescent="0.25">
      <c r="A289" s="78"/>
      <c r="B289" s="60">
        <v>11</v>
      </c>
      <c r="C289" s="85" t="s">
        <v>10176</v>
      </c>
      <c r="D289" s="115" t="s">
        <v>7626</v>
      </c>
      <c r="E289" s="115">
        <v>4</v>
      </c>
      <c r="F289" s="120" t="s">
        <v>9584</v>
      </c>
      <c r="G289" s="77"/>
      <c r="H289" s="89">
        <v>1400000</v>
      </c>
      <c r="I289" s="108"/>
      <c r="J289" s="66">
        <f t="shared" si="5"/>
        <v>260349300</v>
      </c>
      <c r="K289" s="45"/>
      <c r="M289" s="51"/>
      <c r="N289" s="44"/>
    </row>
    <row r="290" spans="1:14" ht="45" x14ac:dyDescent="0.25">
      <c r="A290" s="78"/>
      <c r="B290" s="60">
        <v>11</v>
      </c>
      <c r="C290" s="85" t="s">
        <v>10177</v>
      </c>
      <c r="D290" s="143" t="s">
        <v>2852</v>
      </c>
      <c r="E290" s="115">
        <v>1</v>
      </c>
      <c r="F290" s="120" t="s">
        <v>9585</v>
      </c>
      <c r="G290" s="77"/>
      <c r="H290" s="89">
        <v>900000</v>
      </c>
      <c r="I290" s="108"/>
      <c r="J290" s="66">
        <f t="shared" si="5"/>
        <v>261249300</v>
      </c>
      <c r="K290" s="45"/>
      <c r="M290" s="51"/>
      <c r="N290" s="44"/>
    </row>
    <row r="291" spans="1:14" ht="45" x14ac:dyDescent="0.25">
      <c r="A291" s="78"/>
      <c r="B291" s="60">
        <v>11</v>
      </c>
      <c r="C291" s="85" t="s">
        <v>10178</v>
      </c>
      <c r="D291" s="143" t="s">
        <v>2893</v>
      </c>
      <c r="E291" s="63">
        <v>1</v>
      </c>
      <c r="F291" s="120" t="s">
        <v>9586</v>
      </c>
      <c r="G291" s="77"/>
      <c r="H291" s="89">
        <v>850000</v>
      </c>
      <c r="I291" s="108"/>
      <c r="J291" s="66">
        <f t="shared" si="5"/>
        <v>262099300</v>
      </c>
      <c r="K291" s="45"/>
      <c r="M291" s="51"/>
      <c r="N291" s="44"/>
    </row>
    <row r="292" spans="1:14" ht="45" x14ac:dyDescent="0.25">
      <c r="A292" s="78"/>
      <c r="B292" s="60">
        <v>11</v>
      </c>
      <c r="C292" s="85" t="s">
        <v>10179</v>
      </c>
      <c r="D292" s="143" t="s">
        <v>2893</v>
      </c>
      <c r="E292" s="63">
        <v>1</v>
      </c>
      <c r="F292" s="120" t="s">
        <v>9587</v>
      </c>
      <c r="G292" s="77"/>
      <c r="H292" s="89">
        <v>900000</v>
      </c>
      <c r="I292" s="108"/>
      <c r="J292" s="66">
        <f t="shared" si="5"/>
        <v>262999300</v>
      </c>
      <c r="K292" s="45"/>
      <c r="M292" s="51"/>
      <c r="N292" s="44"/>
    </row>
    <row r="293" spans="1:14" ht="30" x14ac:dyDescent="0.25">
      <c r="A293" s="78"/>
      <c r="B293" s="60">
        <v>11</v>
      </c>
      <c r="C293" s="85" t="s">
        <v>10180</v>
      </c>
      <c r="D293" s="115" t="s">
        <v>2215</v>
      </c>
      <c r="E293" s="63">
        <v>2</v>
      </c>
      <c r="F293" s="120" t="s">
        <v>9588</v>
      </c>
      <c r="G293" s="77"/>
      <c r="H293" s="89">
        <v>850000</v>
      </c>
      <c r="I293" s="108"/>
      <c r="J293" s="66">
        <f t="shared" si="5"/>
        <v>263849300</v>
      </c>
      <c r="K293" s="45"/>
      <c r="M293" s="51"/>
      <c r="N293" s="44"/>
    </row>
    <row r="294" spans="1:14" ht="45" x14ac:dyDescent="0.25">
      <c r="A294" s="78"/>
      <c r="B294" s="60">
        <v>11</v>
      </c>
      <c r="C294" s="85" t="s">
        <v>10181</v>
      </c>
      <c r="D294" s="190" t="s">
        <v>2215</v>
      </c>
      <c r="E294" s="63">
        <v>2</v>
      </c>
      <c r="F294" s="120" t="s">
        <v>9589</v>
      </c>
      <c r="G294" s="161"/>
      <c r="H294" s="89">
        <v>900000</v>
      </c>
      <c r="I294" s="171"/>
      <c r="J294" s="66">
        <f t="shared" si="5"/>
        <v>264749300</v>
      </c>
      <c r="K294" s="45"/>
      <c r="M294" s="51"/>
      <c r="N294" s="44"/>
    </row>
    <row r="295" spans="1:14" ht="30" x14ac:dyDescent="0.25">
      <c r="A295" s="101"/>
      <c r="B295" s="77">
        <v>12</v>
      </c>
      <c r="C295" s="91" t="s">
        <v>10184</v>
      </c>
      <c r="D295" s="115"/>
      <c r="E295" s="115"/>
      <c r="F295" s="115" t="s">
        <v>10182</v>
      </c>
      <c r="G295" s="105"/>
      <c r="H295" s="113"/>
      <c r="I295" s="83">
        <v>13694200</v>
      </c>
      <c r="J295" s="66">
        <f t="shared" si="5"/>
        <v>251055100</v>
      </c>
      <c r="K295" s="44" t="s">
        <v>168</v>
      </c>
      <c r="L295" s="43">
        <f>-I295</f>
        <v>-13694200</v>
      </c>
      <c r="M295" s="44" t="s">
        <v>5524</v>
      </c>
      <c r="N295" s="44"/>
    </row>
    <row r="296" spans="1:14" ht="30" x14ac:dyDescent="0.25">
      <c r="A296" s="101"/>
      <c r="B296" s="77">
        <v>12</v>
      </c>
      <c r="C296" s="91" t="s">
        <v>10185</v>
      </c>
      <c r="D296" s="115"/>
      <c r="E296" s="115"/>
      <c r="F296" s="115" t="s">
        <v>10183</v>
      </c>
      <c r="G296" s="105"/>
      <c r="H296" s="113"/>
      <c r="I296" s="83">
        <v>27175000</v>
      </c>
      <c r="J296" s="66">
        <f t="shared" si="5"/>
        <v>223880100</v>
      </c>
      <c r="K296" s="44" t="s">
        <v>10186</v>
      </c>
      <c r="L296" s="43">
        <f>-I296</f>
        <v>-27175000</v>
      </c>
      <c r="M296" s="44" t="s">
        <v>10187</v>
      </c>
      <c r="N296" s="44"/>
    </row>
    <row r="297" spans="1:14" ht="25.5" x14ac:dyDescent="0.25">
      <c r="A297" s="101"/>
      <c r="B297" s="77">
        <v>12</v>
      </c>
      <c r="C297" s="91" t="s">
        <v>10189</v>
      </c>
      <c r="D297" s="115"/>
      <c r="E297" s="115"/>
      <c r="F297" s="115" t="s">
        <v>10188</v>
      </c>
      <c r="G297" s="105"/>
      <c r="H297" s="113"/>
      <c r="I297" s="83">
        <v>481600</v>
      </c>
      <c r="J297" s="66">
        <f t="shared" si="5"/>
        <v>223398500</v>
      </c>
      <c r="K297" s="44" t="s">
        <v>423</v>
      </c>
      <c r="L297" s="43">
        <f>-I297</f>
        <v>-481600</v>
      </c>
      <c r="M297" s="44" t="s">
        <v>1866</v>
      </c>
      <c r="N297" s="44"/>
    </row>
    <row r="298" spans="1:14" ht="45" x14ac:dyDescent="0.25">
      <c r="A298" s="101"/>
      <c r="B298" s="77">
        <v>12</v>
      </c>
      <c r="C298" s="91" t="s">
        <v>10191</v>
      </c>
      <c r="D298" s="115"/>
      <c r="E298" s="115"/>
      <c r="F298" s="115" t="s">
        <v>10190</v>
      </c>
      <c r="G298" s="105"/>
      <c r="H298" s="113"/>
      <c r="I298" s="83">
        <v>1780000</v>
      </c>
      <c r="J298" s="66">
        <f t="shared" si="5"/>
        <v>221618500</v>
      </c>
      <c r="K298" s="44" t="s">
        <v>6244</v>
      </c>
      <c r="L298" s="43">
        <f>-I298</f>
        <v>-1780000</v>
      </c>
      <c r="M298" s="44" t="s">
        <v>723</v>
      </c>
      <c r="N298" s="44"/>
    </row>
    <row r="299" spans="1:14" ht="30" x14ac:dyDescent="0.25">
      <c r="A299" s="78"/>
      <c r="B299" s="60">
        <v>12</v>
      </c>
      <c r="C299" s="85" t="s">
        <v>10196</v>
      </c>
      <c r="D299" s="144" t="s">
        <v>2893</v>
      </c>
      <c r="E299" s="63">
        <v>1</v>
      </c>
      <c r="F299" s="120" t="s">
        <v>10192</v>
      </c>
      <c r="G299" s="60"/>
      <c r="H299" s="89">
        <v>900000</v>
      </c>
      <c r="I299" s="68"/>
      <c r="J299" s="66">
        <f t="shared" si="5"/>
        <v>222518500</v>
      </c>
    </row>
    <row r="300" spans="1:14" ht="30" x14ac:dyDescent="0.25">
      <c r="A300" s="78"/>
      <c r="B300" s="60">
        <v>12</v>
      </c>
      <c r="C300" s="85" t="s">
        <v>10197</v>
      </c>
      <c r="D300" s="120" t="s">
        <v>8865</v>
      </c>
      <c r="E300" s="63">
        <v>4</v>
      </c>
      <c r="F300" s="120" t="s">
        <v>10193</v>
      </c>
      <c r="G300" s="60"/>
      <c r="H300" s="89">
        <v>800000</v>
      </c>
      <c r="I300" s="68"/>
      <c r="J300" s="66">
        <f t="shared" si="5"/>
        <v>223318500</v>
      </c>
    </row>
    <row r="301" spans="1:14" ht="30" x14ac:dyDescent="0.25">
      <c r="A301" s="78"/>
      <c r="B301" s="60">
        <v>12</v>
      </c>
      <c r="C301" s="85" t="s">
        <v>10198</v>
      </c>
      <c r="D301" s="144" t="s">
        <v>10199</v>
      </c>
      <c r="E301" s="63">
        <v>1</v>
      </c>
      <c r="F301" s="120" t="s">
        <v>10194</v>
      </c>
      <c r="G301" s="60"/>
      <c r="H301" s="89">
        <v>900000</v>
      </c>
      <c r="I301" s="68"/>
      <c r="J301" s="66">
        <f t="shared" si="5"/>
        <v>224218500</v>
      </c>
    </row>
    <row r="302" spans="1:14" ht="30" x14ac:dyDescent="0.25">
      <c r="A302" s="78"/>
      <c r="B302" s="60">
        <v>12</v>
      </c>
      <c r="C302" s="85" t="s">
        <v>10200</v>
      </c>
      <c r="D302" s="120" t="s">
        <v>1865</v>
      </c>
      <c r="E302" s="63">
        <v>3</v>
      </c>
      <c r="F302" s="120" t="s">
        <v>10195</v>
      </c>
      <c r="G302" s="60"/>
      <c r="H302" s="89">
        <v>1800000</v>
      </c>
      <c r="I302" s="68"/>
      <c r="J302" s="66">
        <f t="shared" si="5"/>
        <v>226018500</v>
      </c>
    </row>
    <row r="303" spans="1:14" ht="25.5" x14ac:dyDescent="0.25">
      <c r="A303" s="78"/>
      <c r="B303" s="60">
        <v>12</v>
      </c>
      <c r="C303" s="85" t="s">
        <v>10201</v>
      </c>
      <c r="D303" s="144" t="s">
        <v>2852</v>
      </c>
      <c r="E303" s="63">
        <v>1</v>
      </c>
      <c r="F303" s="120" t="s">
        <v>9590</v>
      </c>
      <c r="G303" s="60"/>
      <c r="H303" s="89">
        <v>870000</v>
      </c>
      <c r="I303" s="68"/>
      <c r="J303" s="66">
        <f t="shared" si="5"/>
        <v>226888500</v>
      </c>
    </row>
    <row r="304" spans="1:14" ht="30" x14ac:dyDescent="0.25">
      <c r="A304" s="78"/>
      <c r="B304" s="77">
        <v>13</v>
      </c>
      <c r="C304" s="91" t="s">
        <v>10202</v>
      </c>
      <c r="D304" s="115"/>
      <c r="E304" s="115"/>
      <c r="F304" s="115" t="s">
        <v>10205</v>
      </c>
      <c r="G304" s="77"/>
      <c r="H304" s="113"/>
      <c r="I304" s="108">
        <v>4458000</v>
      </c>
      <c r="J304" s="66">
        <f t="shared" si="5"/>
        <v>222430500</v>
      </c>
      <c r="K304" s="79" t="s">
        <v>6244</v>
      </c>
      <c r="L304" s="41">
        <f>-I304</f>
        <v>-4458000</v>
      </c>
      <c r="M304" s="42" t="s">
        <v>254</v>
      </c>
    </row>
    <row r="305" spans="1:17" ht="45" x14ac:dyDescent="0.25">
      <c r="A305" s="78"/>
      <c r="B305" s="77">
        <v>13</v>
      </c>
      <c r="C305" s="91" t="s">
        <v>10203</v>
      </c>
      <c r="D305" s="115"/>
      <c r="E305" s="115"/>
      <c r="F305" s="115" t="s">
        <v>10206</v>
      </c>
      <c r="G305" s="77"/>
      <c r="H305" s="113"/>
      <c r="I305" s="108">
        <v>9665000</v>
      </c>
      <c r="J305" s="66">
        <f t="shared" si="5"/>
        <v>212765500</v>
      </c>
      <c r="K305" s="79" t="s">
        <v>423</v>
      </c>
      <c r="L305" s="41">
        <f>-I305</f>
        <v>-9665000</v>
      </c>
      <c r="M305" s="42" t="s">
        <v>1866</v>
      </c>
    </row>
    <row r="306" spans="1:17" ht="25.5" x14ac:dyDescent="0.25">
      <c r="A306" s="78"/>
      <c r="B306" s="77">
        <v>13</v>
      </c>
      <c r="C306" s="91" t="s">
        <v>10204</v>
      </c>
      <c r="D306" s="115"/>
      <c r="E306" s="115"/>
      <c r="F306" s="115" t="s">
        <v>10207</v>
      </c>
      <c r="G306" s="77"/>
      <c r="H306" s="113"/>
      <c r="I306" s="108">
        <v>4278500</v>
      </c>
      <c r="J306" s="66">
        <f t="shared" si="5"/>
        <v>208487000</v>
      </c>
      <c r="K306" s="79" t="s">
        <v>598</v>
      </c>
      <c r="L306" s="41">
        <f>-I306</f>
        <v>-4278500</v>
      </c>
      <c r="M306" s="42" t="s">
        <v>599</v>
      </c>
    </row>
    <row r="307" spans="1:17" ht="45" x14ac:dyDescent="0.25">
      <c r="A307" s="78"/>
      <c r="B307" s="60">
        <v>13</v>
      </c>
      <c r="C307" s="85" t="s">
        <v>10211</v>
      </c>
      <c r="D307" s="144" t="s">
        <v>2212</v>
      </c>
      <c r="E307" s="63">
        <v>1</v>
      </c>
      <c r="F307" s="120" t="s">
        <v>10208</v>
      </c>
      <c r="G307" s="60"/>
      <c r="H307" s="89">
        <v>700000</v>
      </c>
      <c r="I307" s="68"/>
      <c r="J307" s="66">
        <f t="shared" si="5"/>
        <v>209187000</v>
      </c>
    </row>
    <row r="308" spans="1:17" ht="75" x14ac:dyDescent="0.25">
      <c r="A308" s="78"/>
      <c r="B308" s="60">
        <v>13</v>
      </c>
      <c r="C308" s="85" t="s">
        <v>10212</v>
      </c>
      <c r="D308" s="120" t="s">
        <v>1865</v>
      </c>
      <c r="E308" s="63">
        <v>3</v>
      </c>
      <c r="F308" s="120" t="s">
        <v>10209</v>
      </c>
      <c r="G308" s="60"/>
      <c r="H308" s="89">
        <v>500000</v>
      </c>
      <c r="I308" s="68"/>
      <c r="J308" s="66">
        <f t="shared" si="5"/>
        <v>209687000</v>
      </c>
    </row>
    <row r="309" spans="1:17" ht="30" x14ac:dyDescent="0.25">
      <c r="A309" s="78"/>
      <c r="B309" s="60">
        <v>13</v>
      </c>
      <c r="C309" s="85" t="s">
        <v>10213</v>
      </c>
      <c r="D309" s="120" t="s">
        <v>7626</v>
      </c>
      <c r="E309" s="63">
        <v>4</v>
      </c>
      <c r="F309" s="120" t="s">
        <v>10210</v>
      </c>
      <c r="G309" s="60"/>
      <c r="H309" s="89">
        <v>850000</v>
      </c>
      <c r="I309" s="68"/>
      <c r="J309" s="66">
        <f t="shared" si="5"/>
        <v>210537000</v>
      </c>
    </row>
    <row r="310" spans="1:17" ht="45" x14ac:dyDescent="0.25">
      <c r="A310" s="78"/>
      <c r="B310" s="60">
        <v>13</v>
      </c>
      <c r="C310" s="85" t="s">
        <v>10214</v>
      </c>
      <c r="D310" s="120" t="s">
        <v>2217</v>
      </c>
      <c r="E310" s="63">
        <v>2</v>
      </c>
      <c r="F310" s="120" t="s">
        <v>9591</v>
      </c>
      <c r="G310" s="60"/>
      <c r="H310" s="89">
        <v>1000000</v>
      </c>
      <c r="I310" s="68"/>
      <c r="J310" s="66">
        <f t="shared" si="5"/>
        <v>211537000</v>
      </c>
    </row>
    <row r="311" spans="1:17" ht="45" x14ac:dyDescent="0.25">
      <c r="A311" s="78"/>
      <c r="B311" s="60">
        <v>13</v>
      </c>
      <c r="C311" s="85" t="s">
        <v>10215</v>
      </c>
      <c r="D311" s="144" t="s">
        <v>2212</v>
      </c>
      <c r="E311" s="63">
        <v>1</v>
      </c>
      <c r="F311" s="120" t="s">
        <v>9592</v>
      </c>
      <c r="G311" s="60"/>
      <c r="H311" s="89">
        <v>775000</v>
      </c>
      <c r="I311" s="68"/>
      <c r="J311" s="66">
        <f t="shared" si="5"/>
        <v>212312000</v>
      </c>
    </row>
    <row r="312" spans="1:17" ht="45" x14ac:dyDescent="0.25">
      <c r="A312" s="78"/>
      <c r="B312" s="60">
        <v>13</v>
      </c>
      <c r="C312" s="85" t="s">
        <v>10216</v>
      </c>
      <c r="D312" s="144" t="s">
        <v>2893</v>
      </c>
      <c r="E312" s="63">
        <v>1</v>
      </c>
      <c r="F312" s="120" t="s">
        <v>9593</v>
      </c>
      <c r="G312" s="60"/>
      <c r="H312" s="89">
        <v>800000</v>
      </c>
      <c r="I312" s="68"/>
      <c r="J312" s="66">
        <f t="shared" si="5"/>
        <v>213112000</v>
      </c>
    </row>
    <row r="313" spans="1:17" s="43" customFormat="1" ht="45" x14ac:dyDescent="0.25">
      <c r="A313" s="78"/>
      <c r="B313" s="60">
        <v>13</v>
      </c>
      <c r="C313" s="85" t="s">
        <v>8885</v>
      </c>
      <c r="D313" s="120" t="s">
        <v>2300</v>
      </c>
      <c r="E313" s="63">
        <v>2</v>
      </c>
      <c r="F313" s="120" t="s">
        <v>9594</v>
      </c>
      <c r="G313" s="60"/>
      <c r="H313" s="89">
        <v>1000000</v>
      </c>
      <c r="I313" s="68"/>
      <c r="J313" s="66">
        <f t="shared" si="5"/>
        <v>214112000</v>
      </c>
      <c r="K313" s="79"/>
      <c r="L313" s="41"/>
      <c r="M313" s="42"/>
      <c r="O313" s="44"/>
      <c r="P313" s="44"/>
      <c r="Q313" s="44"/>
    </row>
    <row r="314" spans="1:17" s="43" customFormat="1" ht="45" x14ac:dyDescent="0.25">
      <c r="A314" s="78"/>
      <c r="B314" s="60">
        <v>13</v>
      </c>
      <c r="C314" s="85" t="s">
        <v>10217</v>
      </c>
      <c r="D314" s="120" t="s">
        <v>7626</v>
      </c>
      <c r="E314" s="63">
        <v>4</v>
      </c>
      <c r="F314" s="120" t="s">
        <v>9595</v>
      </c>
      <c r="G314" s="60"/>
      <c r="H314" s="89">
        <v>1000000</v>
      </c>
      <c r="I314" s="68"/>
      <c r="J314" s="66">
        <f t="shared" si="5"/>
        <v>215112000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13</v>
      </c>
      <c r="C315" s="85" t="s">
        <v>10218</v>
      </c>
      <c r="D315" s="144" t="s">
        <v>2212</v>
      </c>
      <c r="E315" s="63">
        <v>1</v>
      </c>
      <c r="F315" s="120" t="s">
        <v>9596</v>
      </c>
      <c r="G315" s="60"/>
      <c r="H315" s="89">
        <v>800000</v>
      </c>
      <c r="I315" s="68"/>
      <c r="J315" s="66">
        <f t="shared" si="5"/>
        <v>215912000</v>
      </c>
      <c r="K315" s="79"/>
      <c r="L315" s="41"/>
      <c r="M315" s="42"/>
      <c r="O315" s="44"/>
      <c r="P315" s="44"/>
      <c r="Q315" s="44"/>
    </row>
    <row r="316" spans="1:17" s="43" customFormat="1" ht="30" x14ac:dyDescent="0.25">
      <c r="A316" s="78"/>
      <c r="B316" s="60">
        <v>13</v>
      </c>
      <c r="C316" s="85" t="s">
        <v>10219</v>
      </c>
      <c r="D316" s="144" t="s">
        <v>2852</v>
      </c>
      <c r="E316" s="63">
        <v>1</v>
      </c>
      <c r="F316" s="120" t="s">
        <v>9597</v>
      </c>
      <c r="G316" s="60"/>
      <c r="H316" s="89">
        <v>850000</v>
      </c>
      <c r="I316" s="68"/>
      <c r="J316" s="66">
        <f t="shared" si="5"/>
        <v>216762000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13</v>
      </c>
      <c r="C317" s="85" t="s">
        <v>10220</v>
      </c>
      <c r="D317" s="120" t="s">
        <v>598</v>
      </c>
      <c r="E317" s="63">
        <v>3</v>
      </c>
      <c r="F317" s="120" t="s">
        <v>9598</v>
      </c>
      <c r="G317" s="60"/>
      <c r="H317" s="89">
        <v>1600000</v>
      </c>
      <c r="I317" s="68"/>
      <c r="J317" s="66">
        <f t="shared" si="5"/>
        <v>218362000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13</v>
      </c>
      <c r="C318" s="85" t="s">
        <v>10221</v>
      </c>
      <c r="D318" s="120" t="s">
        <v>7626</v>
      </c>
      <c r="E318" s="63">
        <v>4</v>
      </c>
      <c r="F318" s="120" t="s">
        <v>9599</v>
      </c>
      <c r="G318" s="60"/>
      <c r="H318" s="89">
        <v>1500000</v>
      </c>
      <c r="I318" s="68"/>
      <c r="J318" s="66">
        <f t="shared" si="5"/>
        <v>219862000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13</v>
      </c>
      <c r="C319" s="85" t="s">
        <v>10222</v>
      </c>
      <c r="D319" s="120" t="s">
        <v>598</v>
      </c>
      <c r="E319" s="63">
        <v>4</v>
      </c>
      <c r="F319" s="120" t="s">
        <v>9600</v>
      </c>
      <c r="G319" s="60"/>
      <c r="H319" s="89">
        <v>3000000</v>
      </c>
      <c r="I319" s="68"/>
      <c r="J319" s="66">
        <f t="shared" si="5"/>
        <v>222862000</v>
      </c>
      <c r="K319" s="79"/>
      <c r="L319" s="41"/>
      <c r="M319" s="42"/>
      <c r="O319" s="44"/>
      <c r="P319" s="44"/>
      <c r="Q319" s="44"/>
    </row>
    <row r="320" spans="1:17" s="43" customFormat="1" ht="30" x14ac:dyDescent="0.25">
      <c r="A320" s="78"/>
      <c r="B320" s="60">
        <v>13</v>
      </c>
      <c r="C320" s="85" t="s">
        <v>10223</v>
      </c>
      <c r="D320" s="120" t="s">
        <v>2214</v>
      </c>
      <c r="E320" s="63">
        <v>2</v>
      </c>
      <c r="F320" s="120" t="s">
        <v>9601</v>
      </c>
      <c r="G320" s="60"/>
      <c r="H320" s="89">
        <v>1200000</v>
      </c>
      <c r="I320" s="68"/>
      <c r="J320" s="66">
        <f t="shared" si="5"/>
        <v>224062000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13</v>
      </c>
      <c r="C321" s="85" t="s">
        <v>10224</v>
      </c>
      <c r="D321" s="120" t="s">
        <v>7628</v>
      </c>
      <c r="E321" s="63">
        <v>4</v>
      </c>
      <c r="F321" s="120" t="s">
        <v>9602</v>
      </c>
      <c r="G321" s="60"/>
      <c r="H321" s="89">
        <v>700000</v>
      </c>
      <c r="I321" s="68"/>
      <c r="J321" s="66">
        <f t="shared" si="5"/>
        <v>224762000</v>
      </c>
      <c r="K321" s="79"/>
      <c r="L321" s="41"/>
      <c r="M321" s="42"/>
      <c r="O321" s="44"/>
      <c r="P321" s="44"/>
      <c r="Q321" s="44"/>
    </row>
    <row r="322" spans="1:17" s="43" customFormat="1" ht="60" x14ac:dyDescent="0.25">
      <c r="A322" s="78"/>
      <c r="B322" s="60">
        <v>13</v>
      </c>
      <c r="C322" s="85" t="s">
        <v>10225</v>
      </c>
      <c r="D322" s="120" t="s">
        <v>7626</v>
      </c>
      <c r="E322" s="63">
        <v>4</v>
      </c>
      <c r="F322" s="120" t="s">
        <v>9603</v>
      </c>
      <c r="G322" s="60"/>
      <c r="H322" s="89">
        <v>3000000</v>
      </c>
      <c r="I322" s="68"/>
      <c r="J322" s="66">
        <f t="shared" si="5"/>
        <v>227762000</v>
      </c>
      <c r="K322" s="79"/>
      <c r="L322" s="41"/>
      <c r="M322" s="42"/>
      <c r="O322" s="44"/>
      <c r="P322" s="44"/>
      <c r="Q322" s="44"/>
    </row>
    <row r="323" spans="1:17" s="43" customFormat="1" ht="30" x14ac:dyDescent="0.25">
      <c r="A323" s="78"/>
      <c r="B323" s="60">
        <v>13</v>
      </c>
      <c r="C323" s="85" t="s">
        <v>10226</v>
      </c>
      <c r="D323" s="120" t="s">
        <v>7626</v>
      </c>
      <c r="E323" s="63">
        <v>4</v>
      </c>
      <c r="F323" s="120" t="s">
        <v>9604</v>
      </c>
      <c r="G323" s="60"/>
      <c r="H323" s="89">
        <v>500000</v>
      </c>
      <c r="I323" s="68"/>
      <c r="J323" s="66">
        <f t="shared" si="5"/>
        <v>228262000</v>
      </c>
      <c r="K323" s="79"/>
      <c r="L323" s="41"/>
      <c r="M323" s="42"/>
      <c r="O323" s="44"/>
      <c r="P323" s="44"/>
      <c r="Q323" s="44"/>
    </row>
    <row r="324" spans="1:17" s="43" customFormat="1" ht="45" x14ac:dyDescent="0.25">
      <c r="A324" s="78"/>
      <c r="B324" s="60">
        <v>13</v>
      </c>
      <c r="C324" s="85" t="s">
        <v>10227</v>
      </c>
      <c r="D324" s="115" t="s">
        <v>598</v>
      </c>
      <c r="E324" s="63">
        <v>3</v>
      </c>
      <c r="F324" s="120" t="s">
        <v>9605</v>
      </c>
      <c r="G324" s="77"/>
      <c r="H324" s="89">
        <v>2850000</v>
      </c>
      <c r="I324" s="108"/>
      <c r="J324" s="66">
        <f t="shared" si="5"/>
        <v>231112000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13</v>
      </c>
      <c r="C325" s="85" t="s">
        <v>10228</v>
      </c>
      <c r="D325" s="115" t="s">
        <v>2932</v>
      </c>
      <c r="E325" s="63">
        <v>3</v>
      </c>
      <c r="F325" s="120" t="s">
        <v>9606</v>
      </c>
      <c r="G325" s="77"/>
      <c r="H325" s="89">
        <v>850000</v>
      </c>
      <c r="I325" s="108"/>
      <c r="J325" s="66">
        <f t="shared" si="5"/>
        <v>231962000</v>
      </c>
      <c r="K325" s="79"/>
      <c r="L325" s="41"/>
      <c r="M325" s="42"/>
      <c r="O325" s="44"/>
      <c r="P325" s="44"/>
      <c r="Q325" s="44"/>
    </row>
    <row r="326" spans="1:17" s="43" customFormat="1" ht="60" x14ac:dyDescent="0.25">
      <c r="A326" s="78"/>
      <c r="B326" s="60">
        <v>13</v>
      </c>
      <c r="C326" s="85" t="s">
        <v>10229</v>
      </c>
      <c r="D326" s="115" t="s">
        <v>2932</v>
      </c>
      <c r="E326" s="63">
        <v>3</v>
      </c>
      <c r="F326" s="120" t="s">
        <v>9607</v>
      </c>
      <c r="G326" s="77"/>
      <c r="H326" s="89">
        <v>1000000</v>
      </c>
      <c r="I326" s="108"/>
      <c r="J326" s="66">
        <f t="shared" si="5"/>
        <v>232962000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13</v>
      </c>
      <c r="C327" s="85" t="s">
        <v>10230</v>
      </c>
      <c r="D327" s="115" t="s">
        <v>7628</v>
      </c>
      <c r="E327" s="63">
        <v>4</v>
      </c>
      <c r="F327" s="120" t="s">
        <v>9608</v>
      </c>
      <c r="G327" s="77"/>
      <c r="H327" s="89">
        <v>750000</v>
      </c>
      <c r="I327" s="108"/>
      <c r="J327" s="66">
        <f t="shared" si="5"/>
        <v>233712000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13</v>
      </c>
      <c r="C328" s="85" t="s">
        <v>10231</v>
      </c>
      <c r="D328" s="115" t="s">
        <v>7628</v>
      </c>
      <c r="E328" s="63">
        <v>4</v>
      </c>
      <c r="F328" s="120" t="s">
        <v>9609</v>
      </c>
      <c r="G328" s="77"/>
      <c r="H328" s="89">
        <v>775000</v>
      </c>
      <c r="I328" s="108"/>
      <c r="J328" s="66">
        <f t="shared" si="5"/>
        <v>234487000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13</v>
      </c>
      <c r="C329" s="85" t="s">
        <v>10232</v>
      </c>
      <c r="D329" s="115" t="s">
        <v>7626</v>
      </c>
      <c r="E329" s="63">
        <v>4</v>
      </c>
      <c r="F329" s="120" t="s">
        <v>9610</v>
      </c>
      <c r="G329" s="77"/>
      <c r="H329" s="89">
        <v>1800000</v>
      </c>
      <c r="I329" s="108"/>
      <c r="J329" s="66">
        <f t="shared" si="5"/>
        <v>236287000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13</v>
      </c>
      <c r="C330" s="85" t="s">
        <v>10233</v>
      </c>
      <c r="D330" s="120" t="s">
        <v>7626</v>
      </c>
      <c r="E330" s="63">
        <v>4</v>
      </c>
      <c r="F330" s="120" t="s">
        <v>9611</v>
      </c>
      <c r="G330" s="60"/>
      <c r="H330" s="89">
        <v>2700000</v>
      </c>
      <c r="I330" s="68"/>
      <c r="J330" s="66">
        <f t="shared" si="5"/>
        <v>238987000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13</v>
      </c>
      <c r="C331" s="85" t="s">
        <v>10234</v>
      </c>
      <c r="D331" s="120" t="s">
        <v>598</v>
      </c>
      <c r="E331" s="63">
        <v>3</v>
      </c>
      <c r="F331" s="120" t="s">
        <v>9612</v>
      </c>
      <c r="G331" s="60"/>
      <c r="H331" s="89">
        <v>2400000</v>
      </c>
      <c r="I331" s="68"/>
      <c r="J331" s="66">
        <f t="shared" si="5"/>
        <v>241387000</v>
      </c>
      <c r="K331" s="79"/>
      <c r="L331" s="41"/>
      <c r="M331" s="42"/>
      <c r="O331" s="44"/>
      <c r="P331" s="44"/>
      <c r="Q331" s="44"/>
    </row>
    <row r="332" spans="1:17" s="43" customFormat="1" ht="60" x14ac:dyDescent="0.25">
      <c r="A332" s="78"/>
      <c r="B332" s="60">
        <v>13</v>
      </c>
      <c r="C332" s="85" t="s">
        <v>10235</v>
      </c>
      <c r="D332" s="120" t="s">
        <v>7626</v>
      </c>
      <c r="E332" s="63">
        <v>4</v>
      </c>
      <c r="F332" s="120" t="s">
        <v>9613</v>
      </c>
      <c r="G332" s="60"/>
      <c r="H332" s="89">
        <v>700000</v>
      </c>
      <c r="I332" s="68"/>
      <c r="J332" s="66">
        <f t="shared" si="5"/>
        <v>242087000</v>
      </c>
      <c r="K332" s="79"/>
      <c r="L332" s="41"/>
      <c r="M332" s="42"/>
      <c r="O332" s="44"/>
      <c r="P332" s="44"/>
      <c r="Q332" s="44"/>
    </row>
    <row r="333" spans="1:17" s="43" customFormat="1" ht="45" x14ac:dyDescent="0.25">
      <c r="A333" s="78"/>
      <c r="B333" s="60">
        <v>13</v>
      </c>
      <c r="C333" s="85" t="s">
        <v>10236</v>
      </c>
      <c r="D333" s="120" t="s">
        <v>7626</v>
      </c>
      <c r="E333" s="63">
        <v>4</v>
      </c>
      <c r="F333" s="120" t="s">
        <v>9614</v>
      </c>
      <c r="G333" s="60"/>
      <c r="H333" s="89">
        <v>900000</v>
      </c>
      <c r="I333" s="68"/>
      <c r="J333" s="66">
        <f t="shared" ref="J333:J396" si="7">J332+H333-I333</f>
        <v>242987000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13</v>
      </c>
      <c r="C334" s="85" t="s">
        <v>10237</v>
      </c>
      <c r="D334" s="120" t="s">
        <v>7626</v>
      </c>
      <c r="E334" s="63">
        <v>4</v>
      </c>
      <c r="F334" s="120" t="s">
        <v>9615</v>
      </c>
      <c r="G334" s="60"/>
      <c r="H334" s="89">
        <v>800000</v>
      </c>
      <c r="I334" s="68"/>
      <c r="J334" s="66">
        <f t="shared" si="7"/>
        <v>243787000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13</v>
      </c>
      <c r="C335" s="85" t="s">
        <v>10238</v>
      </c>
      <c r="D335" s="120" t="s">
        <v>1865</v>
      </c>
      <c r="E335" s="63">
        <v>3</v>
      </c>
      <c r="F335" s="120" t="s">
        <v>9616</v>
      </c>
      <c r="G335" s="60"/>
      <c r="H335" s="89">
        <v>650000</v>
      </c>
      <c r="I335" s="68"/>
      <c r="J335" s="66">
        <f t="shared" si="7"/>
        <v>244437000</v>
      </c>
      <c r="K335" s="79"/>
      <c r="L335" s="41"/>
      <c r="M335" s="42"/>
      <c r="O335" s="44"/>
      <c r="P335" s="44"/>
      <c r="Q335" s="44"/>
    </row>
    <row r="336" spans="1:17" s="43" customFormat="1" ht="30" x14ac:dyDescent="0.25">
      <c r="A336" s="78"/>
      <c r="B336" s="60">
        <v>13</v>
      </c>
      <c r="C336" s="85" t="s">
        <v>10239</v>
      </c>
      <c r="D336" s="120" t="s">
        <v>1865</v>
      </c>
      <c r="E336" s="63">
        <v>3</v>
      </c>
      <c r="F336" s="120" t="s">
        <v>9617</v>
      </c>
      <c r="G336" s="60"/>
      <c r="H336" s="89">
        <v>750000</v>
      </c>
      <c r="I336" s="68"/>
      <c r="J336" s="66">
        <f t="shared" si="7"/>
        <v>245187000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13</v>
      </c>
      <c r="C337" s="85" t="s">
        <v>10240</v>
      </c>
      <c r="D337" s="120" t="s">
        <v>7626</v>
      </c>
      <c r="E337" s="63">
        <v>4</v>
      </c>
      <c r="F337" s="120" t="s">
        <v>9618</v>
      </c>
      <c r="G337" s="60"/>
      <c r="H337" s="89">
        <v>1000000</v>
      </c>
      <c r="I337" s="68"/>
      <c r="J337" s="66">
        <f t="shared" si="7"/>
        <v>246187000</v>
      </c>
      <c r="K337" s="79"/>
      <c r="L337" s="41"/>
      <c r="M337" s="42"/>
      <c r="O337" s="44"/>
      <c r="P337" s="44"/>
      <c r="Q337" s="44"/>
    </row>
    <row r="338" spans="1:17" s="43" customFormat="1" ht="45" x14ac:dyDescent="0.25">
      <c r="A338" s="78"/>
      <c r="B338" s="60">
        <v>13</v>
      </c>
      <c r="C338" s="85" t="s">
        <v>10241</v>
      </c>
      <c r="D338" s="120" t="s">
        <v>7626</v>
      </c>
      <c r="E338" s="63">
        <v>4</v>
      </c>
      <c r="F338" s="120" t="s">
        <v>9619</v>
      </c>
      <c r="G338" s="60"/>
      <c r="H338" s="89">
        <v>500000</v>
      </c>
      <c r="I338" s="68"/>
      <c r="J338" s="66">
        <f t="shared" si="7"/>
        <v>246687000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13</v>
      </c>
      <c r="C339" s="85" t="s">
        <v>10242</v>
      </c>
      <c r="D339" s="120" t="s">
        <v>7626</v>
      </c>
      <c r="E339" s="63">
        <v>4</v>
      </c>
      <c r="F339" s="120" t="s">
        <v>9620</v>
      </c>
      <c r="G339" s="60"/>
      <c r="H339" s="89">
        <v>500000</v>
      </c>
      <c r="I339" s="68"/>
      <c r="J339" s="66">
        <f t="shared" si="7"/>
        <v>247187000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14</v>
      </c>
      <c r="C340" s="85" t="s">
        <v>10243</v>
      </c>
      <c r="D340" s="120" t="s">
        <v>7628</v>
      </c>
      <c r="E340" s="63">
        <v>4</v>
      </c>
      <c r="F340" s="120" t="s">
        <v>9621</v>
      </c>
      <c r="G340" s="60"/>
      <c r="H340" s="89">
        <v>750000</v>
      </c>
      <c r="I340" s="68"/>
      <c r="J340" s="66">
        <f t="shared" si="7"/>
        <v>247937000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14</v>
      </c>
      <c r="C341" s="85" t="s">
        <v>10244</v>
      </c>
      <c r="D341" s="120" t="s">
        <v>7628</v>
      </c>
      <c r="E341" s="63">
        <v>4</v>
      </c>
      <c r="F341" s="120" t="s">
        <v>9622</v>
      </c>
      <c r="G341" s="60"/>
      <c r="H341" s="89">
        <v>1700000</v>
      </c>
      <c r="I341" s="68"/>
      <c r="J341" s="66">
        <f t="shared" si="7"/>
        <v>249637000</v>
      </c>
      <c r="K341" s="79"/>
      <c r="L341" s="41"/>
      <c r="M341" s="42"/>
      <c r="O341" s="44"/>
      <c r="P341" s="44"/>
      <c r="Q341" s="44"/>
    </row>
    <row r="342" spans="1:17" s="43" customFormat="1" ht="30" x14ac:dyDescent="0.25">
      <c r="A342" s="78"/>
      <c r="B342" s="60">
        <v>14</v>
      </c>
      <c r="C342" s="85" t="s">
        <v>10245</v>
      </c>
      <c r="D342" s="120" t="s">
        <v>7628</v>
      </c>
      <c r="E342" s="63">
        <v>4</v>
      </c>
      <c r="F342" s="120" t="s">
        <v>9623</v>
      </c>
      <c r="G342" s="60"/>
      <c r="H342" s="89">
        <v>725000</v>
      </c>
      <c r="I342" s="68"/>
      <c r="J342" s="66">
        <f t="shared" si="7"/>
        <v>250362000</v>
      </c>
      <c r="K342" s="79"/>
      <c r="L342" s="41"/>
      <c r="M342" s="42"/>
      <c r="O342" s="44"/>
      <c r="P342" s="44"/>
      <c r="Q342" s="44"/>
    </row>
    <row r="343" spans="1:17" s="43" customFormat="1" ht="60" x14ac:dyDescent="0.25">
      <c r="A343" s="78"/>
      <c r="B343" s="60">
        <v>14</v>
      </c>
      <c r="C343" s="85" t="s">
        <v>10435</v>
      </c>
      <c r="D343" s="143" t="s">
        <v>2852</v>
      </c>
      <c r="E343" s="63">
        <v>1</v>
      </c>
      <c r="F343" s="120" t="s">
        <v>9624</v>
      </c>
      <c r="G343" s="77"/>
      <c r="H343" s="89">
        <v>1700000</v>
      </c>
      <c r="I343" s="108"/>
      <c r="J343" s="66">
        <f t="shared" si="7"/>
        <v>252062000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14</v>
      </c>
      <c r="C344" s="85" t="s">
        <v>10246</v>
      </c>
      <c r="D344" s="115" t="s">
        <v>7628</v>
      </c>
      <c r="E344" s="63">
        <v>4</v>
      </c>
      <c r="F344" s="120" t="s">
        <v>9625</v>
      </c>
      <c r="G344" s="77"/>
      <c r="H344" s="89">
        <v>900000</v>
      </c>
      <c r="I344" s="108"/>
      <c r="J344" s="66">
        <f t="shared" si="7"/>
        <v>252962000</v>
      </c>
      <c r="K344" s="79"/>
      <c r="L344" s="41"/>
      <c r="M344" s="42"/>
      <c r="O344" s="44"/>
      <c r="P344" s="44"/>
      <c r="Q344" s="44"/>
    </row>
    <row r="345" spans="1:17" s="43" customFormat="1" ht="45" x14ac:dyDescent="0.25">
      <c r="A345" s="78"/>
      <c r="B345" s="60">
        <v>14</v>
      </c>
      <c r="C345" s="85" t="s">
        <v>10247</v>
      </c>
      <c r="D345" s="115" t="s">
        <v>7628</v>
      </c>
      <c r="E345" s="63">
        <v>4</v>
      </c>
      <c r="F345" s="120" t="s">
        <v>9626</v>
      </c>
      <c r="G345" s="60"/>
      <c r="H345" s="89">
        <v>900000</v>
      </c>
      <c r="I345" s="68"/>
      <c r="J345" s="66">
        <f t="shared" si="7"/>
        <v>253862000</v>
      </c>
      <c r="K345" s="79"/>
      <c r="L345" s="41"/>
      <c r="M345" s="42"/>
      <c r="O345" s="44"/>
      <c r="P345" s="44"/>
      <c r="Q345" s="44"/>
    </row>
    <row r="346" spans="1:17" s="43" customFormat="1" ht="60" x14ac:dyDescent="0.25">
      <c r="A346" s="78"/>
      <c r="B346" s="60">
        <v>14</v>
      </c>
      <c r="C346" s="85" t="s">
        <v>10248</v>
      </c>
      <c r="D346" s="120" t="s">
        <v>7628</v>
      </c>
      <c r="E346" s="63">
        <v>4</v>
      </c>
      <c r="F346" s="120" t="s">
        <v>9627</v>
      </c>
      <c r="G346" s="60"/>
      <c r="H346" s="89">
        <v>2000000</v>
      </c>
      <c r="I346" s="68"/>
      <c r="J346" s="66">
        <f t="shared" si="7"/>
        <v>255862000</v>
      </c>
      <c r="K346" s="79"/>
      <c r="L346" s="41"/>
      <c r="M346" s="42"/>
      <c r="O346" s="44"/>
      <c r="P346" s="44"/>
      <c r="Q346" s="44"/>
    </row>
    <row r="347" spans="1:17" s="43" customFormat="1" ht="60" x14ac:dyDescent="0.25">
      <c r="A347" s="78"/>
      <c r="B347" s="60">
        <v>14</v>
      </c>
      <c r="C347" s="85" t="s">
        <v>10249</v>
      </c>
      <c r="D347" s="120" t="s">
        <v>7628</v>
      </c>
      <c r="E347" s="63">
        <v>4</v>
      </c>
      <c r="F347" s="120" t="s">
        <v>9628</v>
      </c>
      <c r="G347" s="60"/>
      <c r="H347" s="89">
        <v>1225000</v>
      </c>
      <c r="I347" s="68"/>
      <c r="J347" s="66">
        <f t="shared" si="7"/>
        <v>257087000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14</v>
      </c>
      <c r="C348" s="85" t="s">
        <v>10250</v>
      </c>
      <c r="D348" s="120" t="s">
        <v>7628</v>
      </c>
      <c r="E348" s="63">
        <v>4</v>
      </c>
      <c r="F348" s="120" t="s">
        <v>9629</v>
      </c>
      <c r="G348" s="60"/>
      <c r="H348" s="89">
        <v>400000</v>
      </c>
      <c r="I348" s="68"/>
      <c r="J348" s="66">
        <f t="shared" si="7"/>
        <v>257487000</v>
      </c>
      <c r="K348" s="79"/>
      <c r="L348" s="41"/>
      <c r="M348" s="42"/>
      <c r="O348" s="44"/>
      <c r="P348" s="44"/>
      <c r="Q348" s="44"/>
    </row>
    <row r="349" spans="1:17" s="43" customFormat="1" ht="60" x14ac:dyDescent="0.25">
      <c r="A349" s="78"/>
      <c r="B349" s="60">
        <v>14</v>
      </c>
      <c r="C349" s="85" t="s">
        <v>10251</v>
      </c>
      <c r="D349" s="120" t="s">
        <v>7626</v>
      </c>
      <c r="E349" s="63">
        <v>4</v>
      </c>
      <c r="F349" s="120" t="s">
        <v>9630</v>
      </c>
      <c r="G349" s="60"/>
      <c r="H349" s="89">
        <v>4000000</v>
      </c>
      <c r="I349" s="68"/>
      <c r="J349" s="66">
        <f t="shared" si="7"/>
        <v>261487000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14</v>
      </c>
      <c r="C350" s="85" t="s">
        <v>10252</v>
      </c>
      <c r="D350" s="120" t="s">
        <v>7628</v>
      </c>
      <c r="E350" s="63">
        <v>4</v>
      </c>
      <c r="F350" s="120" t="s">
        <v>9631</v>
      </c>
      <c r="G350" s="60"/>
      <c r="H350" s="89">
        <v>1600000</v>
      </c>
      <c r="I350" s="68"/>
      <c r="J350" s="66">
        <f t="shared" si="7"/>
        <v>263087000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14</v>
      </c>
      <c r="C351" s="85" t="s">
        <v>10253</v>
      </c>
      <c r="D351" s="120" t="s">
        <v>7626</v>
      </c>
      <c r="E351" s="63">
        <v>4</v>
      </c>
      <c r="F351" s="120" t="s">
        <v>9632</v>
      </c>
      <c r="G351" s="60"/>
      <c r="H351" s="89">
        <v>700000</v>
      </c>
      <c r="I351" s="68"/>
      <c r="J351" s="66">
        <f t="shared" si="7"/>
        <v>263787000</v>
      </c>
      <c r="K351" s="79"/>
      <c r="L351" s="41"/>
      <c r="M351" s="42"/>
      <c r="O351" s="44"/>
      <c r="P351" s="44"/>
      <c r="Q351" s="44"/>
    </row>
    <row r="352" spans="1:17" s="43" customFormat="1" ht="60" x14ac:dyDescent="0.25">
      <c r="A352" s="78"/>
      <c r="B352" s="60">
        <v>14</v>
      </c>
      <c r="C352" s="85" t="s">
        <v>10254</v>
      </c>
      <c r="D352" s="120" t="s">
        <v>7626</v>
      </c>
      <c r="E352" s="63">
        <v>4</v>
      </c>
      <c r="F352" s="120" t="s">
        <v>9633</v>
      </c>
      <c r="G352" s="60"/>
      <c r="H352" s="89">
        <v>1500000</v>
      </c>
      <c r="I352" s="68"/>
      <c r="J352" s="66">
        <f t="shared" si="7"/>
        <v>265287000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14</v>
      </c>
      <c r="C353" s="85" t="s">
        <v>10255</v>
      </c>
      <c r="D353" s="120" t="s">
        <v>7626</v>
      </c>
      <c r="E353" s="63">
        <v>4</v>
      </c>
      <c r="F353" s="120" t="s">
        <v>9634</v>
      </c>
      <c r="G353" s="77"/>
      <c r="H353" s="89">
        <v>850000</v>
      </c>
      <c r="I353" s="108"/>
      <c r="J353" s="66">
        <f t="shared" si="7"/>
        <v>266137000</v>
      </c>
      <c r="K353" s="79"/>
      <c r="L353" s="41"/>
      <c r="M353" s="42"/>
      <c r="O353" s="44"/>
      <c r="P353" s="44"/>
      <c r="Q353" s="44"/>
    </row>
    <row r="354" spans="1:17" s="43" customFormat="1" ht="45" x14ac:dyDescent="0.25">
      <c r="A354" s="78"/>
      <c r="B354" s="60">
        <v>14</v>
      </c>
      <c r="C354" s="85" t="s">
        <v>10256</v>
      </c>
      <c r="D354" s="115" t="s">
        <v>7628</v>
      </c>
      <c r="E354" s="63">
        <v>4</v>
      </c>
      <c r="F354" s="120" t="s">
        <v>9635</v>
      </c>
      <c r="G354" s="77"/>
      <c r="H354" s="89">
        <v>900000</v>
      </c>
      <c r="I354" s="108"/>
      <c r="J354" s="66">
        <f t="shared" si="7"/>
        <v>267037000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14</v>
      </c>
      <c r="C355" s="85" t="s">
        <v>10257</v>
      </c>
      <c r="D355" s="115" t="s">
        <v>7628</v>
      </c>
      <c r="E355" s="63">
        <v>4</v>
      </c>
      <c r="F355" s="120" t="s">
        <v>9636</v>
      </c>
      <c r="G355" s="77"/>
      <c r="H355" s="89">
        <v>500000</v>
      </c>
      <c r="I355" s="108"/>
      <c r="J355" s="66">
        <f t="shared" si="7"/>
        <v>267537000</v>
      </c>
      <c r="K355" s="79"/>
      <c r="L355" s="41"/>
      <c r="M355" s="42"/>
      <c r="O355" s="44"/>
      <c r="P355" s="44"/>
      <c r="Q355" s="44"/>
    </row>
    <row r="356" spans="1:17" s="43" customFormat="1" ht="30" x14ac:dyDescent="0.25">
      <c r="A356" s="78"/>
      <c r="B356" s="60">
        <v>14</v>
      </c>
      <c r="C356" s="85" t="s">
        <v>10258</v>
      </c>
      <c r="D356" s="115" t="s">
        <v>7628</v>
      </c>
      <c r="E356" s="63">
        <v>4</v>
      </c>
      <c r="F356" s="120" t="s">
        <v>9637</v>
      </c>
      <c r="G356" s="77"/>
      <c r="H356" s="89">
        <v>650000</v>
      </c>
      <c r="I356" s="108"/>
      <c r="J356" s="66">
        <f t="shared" si="7"/>
        <v>268187000</v>
      </c>
      <c r="K356" s="79"/>
      <c r="L356" s="41"/>
      <c r="M356" s="42"/>
      <c r="O356" s="44"/>
      <c r="P356" s="44"/>
      <c r="Q356" s="44"/>
    </row>
    <row r="357" spans="1:17" s="43" customFormat="1" ht="30" x14ac:dyDescent="0.25">
      <c r="A357" s="78"/>
      <c r="B357" s="60">
        <v>14</v>
      </c>
      <c r="C357" s="85" t="s">
        <v>10259</v>
      </c>
      <c r="D357" s="115" t="s">
        <v>7626</v>
      </c>
      <c r="E357" s="63">
        <v>4</v>
      </c>
      <c r="F357" s="120" t="s">
        <v>9638</v>
      </c>
      <c r="G357" s="77"/>
      <c r="H357" s="89">
        <v>750000</v>
      </c>
      <c r="I357" s="108"/>
      <c r="J357" s="66">
        <f t="shared" si="7"/>
        <v>268937000</v>
      </c>
      <c r="K357" s="79"/>
      <c r="L357" s="41"/>
      <c r="M357" s="42"/>
      <c r="O357" s="44"/>
      <c r="P357" s="44"/>
      <c r="Q357" s="44"/>
    </row>
    <row r="358" spans="1:17" s="43" customFormat="1" ht="60" x14ac:dyDescent="0.25">
      <c r="A358" s="78"/>
      <c r="B358" s="60">
        <v>14</v>
      </c>
      <c r="C358" s="85" t="s">
        <v>10260</v>
      </c>
      <c r="D358" s="115" t="s">
        <v>7626</v>
      </c>
      <c r="E358" s="63">
        <v>4</v>
      </c>
      <c r="F358" s="120" t="s">
        <v>9639</v>
      </c>
      <c r="G358" s="77"/>
      <c r="H358" s="89">
        <v>750000</v>
      </c>
      <c r="I358" s="108"/>
      <c r="J358" s="66">
        <f t="shared" si="7"/>
        <v>269687000</v>
      </c>
      <c r="K358" s="79"/>
      <c r="L358" s="41"/>
      <c r="M358" s="42"/>
      <c r="O358" s="44"/>
      <c r="P358" s="44"/>
      <c r="Q358" s="44"/>
    </row>
    <row r="359" spans="1:17" s="43" customFormat="1" ht="60" x14ac:dyDescent="0.25">
      <c r="A359" s="78"/>
      <c r="B359" s="60">
        <v>14</v>
      </c>
      <c r="C359" s="85" t="s">
        <v>10261</v>
      </c>
      <c r="D359" s="115" t="s">
        <v>7628</v>
      </c>
      <c r="E359" s="63">
        <v>4</v>
      </c>
      <c r="F359" s="120" t="s">
        <v>9640</v>
      </c>
      <c r="G359" s="60"/>
      <c r="H359" s="89">
        <v>2150000</v>
      </c>
      <c r="I359" s="68"/>
      <c r="J359" s="66">
        <f t="shared" si="7"/>
        <v>271837000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14</v>
      </c>
      <c r="C360" s="85" t="s">
        <v>10262</v>
      </c>
      <c r="D360" s="120" t="s">
        <v>7629</v>
      </c>
      <c r="E360" s="63">
        <v>4</v>
      </c>
      <c r="F360" s="120" t="s">
        <v>9641</v>
      </c>
      <c r="G360" s="60"/>
      <c r="H360" s="89">
        <v>500000</v>
      </c>
      <c r="I360" s="68"/>
      <c r="J360" s="66">
        <f t="shared" si="7"/>
        <v>272337000</v>
      </c>
      <c r="K360" s="79"/>
      <c r="L360" s="41"/>
      <c r="M360" s="42"/>
      <c r="O360" s="44"/>
      <c r="P360" s="44"/>
      <c r="Q360" s="44"/>
    </row>
    <row r="361" spans="1:17" s="43" customFormat="1" ht="45" x14ac:dyDescent="0.25">
      <c r="A361" s="78"/>
      <c r="B361" s="60">
        <v>14</v>
      </c>
      <c r="C361" s="85" t="s">
        <v>10263</v>
      </c>
      <c r="D361" s="120" t="s">
        <v>7629</v>
      </c>
      <c r="E361" s="63">
        <v>4</v>
      </c>
      <c r="F361" s="120" t="s">
        <v>9642</v>
      </c>
      <c r="G361" s="60"/>
      <c r="H361" s="89">
        <v>800000</v>
      </c>
      <c r="I361" s="68"/>
      <c r="J361" s="66">
        <f t="shared" si="7"/>
        <v>273137000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14</v>
      </c>
      <c r="C362" s="85" t="s">
        <v>10264</v>
      </c>
      <c r="D362" s="120" t="s">
        <v>7626</v>
      </c>
      <c r="E362" s="63">
        <v>4</v>
      </c>
      <c r="F362" s="120" t="s">
        <v>9643</v>
      </c>
      <c r="G362" s="60"/>
      <c r="H362" s="89">
        <v>1000000</v>
      </c>
      <c r="I362" s="68"/>
      <c r="J362" s="66">
        <f t="shared" si="7"/>
        <v>274137000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14</v>
      </c>
      <c r="C363" s="85" t="s">
        <v>10265</v>
      </c>
      <c r="D363" s="120" t="s">
        <v>7626</v>
      </c>
      <c r="E363" s="63">
        <v>4</v>
      </c>
      <c r="F363" s="120" t="s">
        <v>9644</v>
      </c>
      <c r="G363" s="60"/>
      <c r="H363" s="89">
        <v>1000000</v>
      </c>
      <c r="I363" s="68"/>
      <c r="J363" s="66">
        <f t="shared" si="7"/>
        <v>275137000</v>
      </c>
      <c r="L363" s="41"/>
      <c r="M363" s="42"/>
      <c r="N363" s="43"/>
      <c r="O363" s="44"/>
      <c r="P363" s="44"/>
      <c r="Q363" s="44"/>
    </row>
    <row r="364" spans="1:17" s="79" customFormat="1" ht="60" x14ac:dyDescent="0.25">
      <c r="A364" s="78"/>
      <c r="B364" s="60">
        <v>14</v>
      </c>
      <c r="C364" s="85" t="s">
        <v>10266</v>
      </c>
      <c r="D364" s="120" t="s">
        <v>7629</v>
      </c>
      <c r="E364" s="63">
        <v>4</v>
      </c>
      <c r="F364" s="120" t="s">
        <v>9645</v>
      </c>
      <c r="G364" s="60"/>
      <c r="H364" s="89">
        <v>1000000</v>
      </c>
      <c r="I364" s="68"/>
      <c r="J364" s="66">
        <f t="shared" si="7"/>
        <v>276137000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14</v>
      </c>
      <c r="C365" s="85" t="s">
        <v>10267</v>
      </c>
      <c r="D365" s="120" t="s">
        <v>7629</v>
      </c>
      <c r="E365" s="63">
        <v>4</v>
      </c>
      <c r="F365" s="120" t="s">
        <v>9646</v>
      </c>
      <c r="G365" s="60"/>
      <c r="H365" s="89">
        <v>700000</v>
      </c>
      <c r="I365" s="68"/>
      <c r="J365" s="66">
        <f t="shared" si="7"/>
        <v>276837000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14</v>
      </c>
      <c r="C366" s="85" t="s">
        <v>10268</v>
      </c>
      <c r="D366" s="120" t="s">
        <v>7626</v>
      </c>
      <c r="E366" s="63">
        <v>4</v>
      </c>
      <c r="F366" s="120" t="s">
        <v>9647</v>
      </c>
      <c r="G366" s="60"/>
      <c r="H366" s="89">
        <v>300000</v>
      </c>
      <c r="I366" s="68"/>
      <c r="J366" s="66">
        <f t="shared" si="7"/>
        <v>277137000</v>
      </c>
      <c r="L366" s="41"/>
      <c r="M366" s="42"/>
      <c r="N366" s="43"/>
      <c r="O366" s="44"/>
      <c r="P366" s="44"/>
      <c r="Q366" s="44"/>
    </row>
    <row r="367" spans="1:17" s="79" customFormat="1" ht="60" x14ac:dyDescent="0.25">
      <c r="A367" s="78"/>
      <c r="B367" s="60">
        <v>14</v>
      </c>
      <c r="C367" s="85" t="s">
        <v>10269</v>
      </c>
      <c r="D367" s="120" t="s">
        <v>7628</v>
      </c>
      <c r="E367" s="63">
        <v>4</v>
      </c>
      <c r="F367" s="120" t="s">
        <v>9648</v>
      </c>
      <c r="G367" s="60"/>
      <c r="H367" s="89">
        <v>1000000</v>
      </c>
      <c r="I367" s="68"/>
      <c r="J367" s="66">
        <f t="shared" si="7"/>
        <v>278137000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14</v>
      </c>
      <c r="C368" s="85" t="s">
        <v>10270</v>
      </c>
      <c r="D368" s="120" t="s">
        <v>7627</v>
      </c>
      <c r="E368" s="63">
        <v>3</v>
      </c>
      <c r="F368" s="120" t="s">
        <v>9649</v>
      </c>
      <c r="G368" s="60"/>
      <c r="H368" s="89">
        <v>900000</v>
      </c>
      <c r="I368" s="68"/>
      <c r="J368" s="66">
        <f t="shared" si="7"/>
        <v>279037000</v>
      </c>
      <c r="L368" s="41"/>
      <c r="M368" s="42"/>
      <c r="N368" s="43"/>
      <c r="O368" s="44"/>
      <c r="P368" s="44"/>
      <c r="Q368" s="44"/>
    </row>
    <row r="369" spans="1:17" s="79" customFormat="1" ht="30" x14ac:dyDescent="0.25">
      <c r="A369" s="78"/>
      <c r="B369" s="60">
        <v>14</v>
      </c>
      <c r="C369" s="85" t="s">
        <v>10271</v>
      </c>
      <c r="D369" s="120" t="s">
        <v>7627</v>
      </c>
      <c r="E369" s="63">
        <v>3</v>
      </c>
      <c r="F369" s="120" t="s">
        <v>9650</v>
      </c>
      <c r="G369" s="60"/>
      <c r="H369" s="89">
        <v>750000</v>
      </c>
      <c r="I369" s="68"/>
      <c r="J369" s="66">
        <f t="shared" si="7"/>
        <v>279787000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14</v>
      </c>
      <c r="C370" s="85" t="s">
        <v>10272</v>
      </c>
      <c r="D370" s="120" t="s">
        <v>7626</v>
      </c>
      <c r="E370" s="63">
        <v>4</v>
      </c>
      <c r="F370" s="120" t="s">
        <v>9651</v>
      </c>
      <c r="G370" s="60"/>
      <c r="H370" s="89">
        <v>500000</v>
      </c>
      <c r="I370" s="68"/>
      <c r="J370" s="66">
        <f t="shared" si="7"/>
        <v>280287000</v>
      </c>
      <c r="L370" s="41"/>
      <c r="M370" s="42"/>
      <c r="N370" s="43"/>
      <c r="O370" s="44"/>
      <c r="P370" s="44"/>
      <c r="Q370" s="44"/>
    </row>
    <row r="371" spans="1:17" s="79" customFormat="1" ht="30" x14ac:dyDescent="0.25">
      <c r="A371" s="78"/>
      <c r="B371" s="60">
        <v>14</v>
      </c>
      <c r="C371" s="85" t="s">
        <v>10273</v>
      </c>
      <c r="D371" s="120" t="s">
        <v>7626</v>
      </c>
      <c r="E371" s="63">
        <v>4</v>
      </c>
      <c r="F371" s="120" t="s">
        <v>9652</v>
      </c>
      <c r="G371" s="60"/>
      <c r="H371" s="89">
        <v>500000</v>
      </c>
      <c r="I371" s="68"/>
      <c r="J371" s="66">
        <f t="shared" si="7"/>
        <v>280787000</v>
      </c>
      <c r="L371" s="41"/>
      <c r="M371" s="42"/>
      <c r="N371" s="43"/>
      <c r="O371" s="44"/>
      <c r="P371" s="44"/>
      <c r="Q371" s="44"/>
    </row>
    <row r="372" spans="1:17" s="79" customFormat="1" ht="30" x14ac:dyDescent="0.25">
      <c r="A372" s="78"/>
      <c r="B372" s="60">
        <v>14</v>
      </c>
      <c r="C372" s="85" t="s">
        <v>10274</v>
      </c>
      <c r="D372" s="120" t="s">
        <v>7626</v>
      </c>
      <c r="E372" s="63">
        <v>4</v>
      </c>
      <c r="F372" s="120" t="s">
        <v>9653</v>
      </c>
      <c r="G372" s="60"/>
      <c r="H372" s="89">
        <v>750000</v>
      </c>
      <c r="I372" s="68"/>
      <c r="J372" s="66">
        <f t="shared" si="7"/>
        <v>281537000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14</v>
      </c>
      <c r="C373" s="85" t="s">
        <v>10275</v>
      </c>
      <c r="D373" s="120" t="s">
        <v>7626</v>
      </c>
      <c r="E373" s="63">
        <v>4</v>
      </c>
      <c r="F373" s="120" t="s">
        <v>9654</v>
      </c>
      <c r="G373" s="60"/>
      <c r="H373" s="89">
        <v>750000</v>
      </c>
      <c r="I373" s="68"/>
      <c r="J373" s="66">
        <f t="shared" si="7"/>
        <v>282287000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14</v>
      </c>
      <c r="C374" s="85" t="s">
        <v>10276</v>
      </c>
      <c r="D374" s="120" t="s">
        <v>598</v>
      </c>
      <c r="E374" s="63">
        <v>3</v>
      </c>
      <c r="F374" s="120" t="s">
        <v>9655</v>
      </c>
      <c r="G374" s="60"/>
      <c r="H374" s="89">
        <v>800000</v>
      </c>
      <c r="I374" s="68"/>
      <c r="J374" s="66">
        <f t="shared" si="7"/>
        <v>283087000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14</v>
      </c>
      <c r="C375" s="85" t="s">
        <v>10277</v>
      </c>
      <c r="D375" s="120" t="s">
        <v>1865</v>
      </c>
      <c r="E375" s="63">
        <v>3</v>
      </c>
      <c r="F375" s="120" t="s">
        <v>9656</v>
      </c>
      <c r="G375" s="60"/>
      <c r="H375" s="89">
        <v>700000</v>
      </c>
      <c r="I375" s="68"/>
      <c r="J375" s="66">
        <f t="shared" si="7"/>
        <v>283787000</v>
      </c>
      <c r="L375" s="41"/>
      <c r="M375" s="42"/>
      <c r="N375" s="43"/>
      <c r="O375" s="44"/>
      <c r="P375" s="44"/>
      <c r="Q375" s="44"/>
    </row>
    <row r="376" spans="1:17" s="79" customFormat="1" ht="60" x14ac:dyDescent="0.25">
      <c r="A376" s="78"/>
      <c r="B376" s="60">
        <v>14</v>
      </c>
      <c r="C376" s="85" t="s">
        <v>10278</v>
      </c>
      <c r="D376" s="120" t="s">
        <v>2932</v>
      </c>
      <c r="E376" s="63">
        <v>3</v>
      </c>
      <c r="F376" s="120" t="s">
        <v>9657</v>
      </c>
      <c r="G376" s="85"/>
      <c r="H376" s="89">
        <v>1500000</v>
      </c>
      <c r="I376" s="68"/>
      <c r="J376" s="66">
        <f t="shared" si="7"/>
        <v>285287000</v>
      </c>
      <c r="L376" s="41"/>
      <c r="M376" s="42"/>
      <c r="N376" s="43"/>
      <c r="O376" s="44"/>
      <c r="P376" s="44"/>
      <c r="Q376" s="44"/>
    </row>
    <row r="377" spans="1:17" s="79" customFormat="1" ht="45" x14ac:dyDescent="0.25">
      <c r="A377" s="78"/>
      <c r="B377" s="60">
        <v>14</v>
      </c>
      <c r="C377" s="85" t="s">
        <v>10279</v>
      </c>
      <c r="D377" s="222" t="s">
        <v>7626</v>
      </c>
      <c r="E377" s="63">
        <v>4</v>
      </c>
      <c r="F377" s="120" t="s">
        <v>9658</v>
      </c>
      <c r="G377" s="85"/>
      <c r="H377" s="89">
        <v>1000000</v>
      </c>
      <c r="I377" s="68"/>
      <c r="J377" s="66">
        <f t="shared" si="7"/>
        <v>286287000</v>
      </c>
      <c r="L377" s="41"/>
      <c r="M377" s="42"/>
      <c r="N377" s="43"/>
      <c r="O377" s="44"/>
      <c r="P377" s="44"/>
      <c r="Q377" s="44"/>
    </row>
    <row r="378" spans="1:17" s="43" customFormat="1" ht="45" x14ac:dyDescent="0.25">
      <c r="A378" s="78"/>
      <c r="B378" s="60">
        <v>14</v>
      </c>
      <c r="C378" s="85" t="s">
        <v>10280</v>
      </c>
      <c r="D378" s="222" t="s">
        <v>7626</v>
      </c>
      <c r="E378" s="63">
        <v>4</v>
      </c>
      <c r="F378" s="120" t="s">
        <v>9659</v>
      </c>
      <c r="G378" s="85"/>
      <c r="H378" s="89">
        <v>675000</v>
      </c>
      <c r="I378" s="68"/>
      <c r="J378" s="66">
        <f t="shared" si="7"/>
        <v>286962000</v>
      </c>
      <c r="K378" s="79"/>
      <c r="L378" s="41"/>
      <c r="M378" s="42"/>
      <c r="O378" s="44"/>
      <c r="P378" s="44"/>
      <c r="Q378" s="44"/>
    </row>
    <row r="379" spans="1:17" s="43" customFormat="1" ht="45" x14ac:dyDescent="0.25">
      <c r="A379" s="78"/>
      <c r="B379" s="60">
        <v>14</v>
      </c>
      <c r="C379" s="85" t="s">
        <v>10281</v>
      </c>
      <c r="D379" s="222" t="s">
        <v>2215</v>
      </c>
      <c r="E379" s="63">
        <v>2</v>
      </c>
      <c r="F379" s="120" t="s">
        <v>9660</v>
      </c>
      <c r="G379" s="85"/>
      <c r="H379" s="89">
        <v>1100000</v>
      </c>
      <c r="I379" s="68"/>
      <c r="J379" s="66">
        <f t="shared" si="7"/>
        <v>288062000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14</v>
      </c>
      <c r="C380" s="85" t="s">
        <v>10282</v>
      </c>
      <c r="D380" s="222" t="s">
        <v>598</v>
      </c>
      <c r="E380" s="63">
        <v>3</v>
      </c>
      <c r="F380" s="120" t="s">
        <v>9661</v>
      </c>
      <c r="G380" s="85"/>
      <c r="H380" s="89">
        <v>300000</v>
      </c>
      <c r="I380" s="68"/>
      <c r="J380" s="66">
        <f t="shared" si="7"/>
        <v>288362000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14</v>
      </c>
      <c r="C381" s="85" t="s">
        <v>10283</v>
      </c>
      <c r="D381" s="222" t="s">
        <v>2932</v>
      </c>
      <c r="E381" s="63">
        <v>20</v>
      </c>
      <c r="F381" s="120" t="s">
        <v>9662</v>
      </c>
      <c r="G381" s="85"/>
      <c r="H381" s="89">
        <v>1000000</v>
      </c>
      <c r="I381" s="68"/>
      <c r="J381" s="66">
        <f t="shared" si="7"/>
        <v>289362000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15</v>
      </c>
      <c r="C382" s="85" t="s">
        <v>10284</v>
      </c>
      <c r="D382" s="222" t="s">
        <v>7628</v>
      </c>
      <c r="E382" s="63">
        <v>4</v>
      </c>
      <c r="F382" s="120" t="s">
        <v>9663</v>
      </c>
      <c r="G382" s="85"/>
      <c r="H382" s="86">
        <v>800000</v>
      </c>
      <c r="I382" s="68"/>
      <c r="J382" s="66">
        <f t="shared" si="7"/>
        <v>290162000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15</v>
      </c>
      <c r="C383" s="85" t="s">
        <v>10285</v>
      </c>
      <c r="D383" s="222" t="s">
        <v>2214</v>
      </c>
      <c r="E383" s="63">
        <v>2</v>
      </c>
      <c r="F383" s="120" t="s">
        <v>9664</v>
      </c>
      <c r="G383" s="85"/>
      <c r="H383" s="86">
        <v>1000000</v>
      </c>
      <c r="I383" s="68"/>
      <c r="J383" s="66">
        <f t="shared" si="7"/>
        <v>291162000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15</v>
      </c>
      <c r="C384" s="85" t="s">
        <v>10286</v>
      </c>
      <c r="D384" s="222" t="s">
        <v>7628</v>
      </c>
      <c r="E384" s="63">
        <v>4</v>
      </c>
      <c r="F384" s="120" t="s">
        <v>9665</v>
      </c>
      <c r="G384" s="85"/>
      <c r="H384" s="86">
        <v>1400000</v>
      </c>
      <c r="I384" s="68"/>
      <c r="J384" s="66">
        <f t="shared" si="7"/>
        <v>292562000</v>
      </c>
      <c r="K384" s="79"/>
      <c r="L384" s="41"/>
      <c r="M384" s="42"/>
      <c r="O384" s="44"/>
      <c r="P384" s="44"/>
      <c r="Q384" s="44"/>
    </row>
    <row r="385" spans="1:17" s="43" customFormat="1" ht="30" x14ac:dyDescent="0.25">
      <c r="A385" s="78"/>
      <c r="B385" s="60">
        <v>15</v>
      </c>
      <c r="C385" s="85" t="s">
        <v>10287</v>
      </c>
      <c r="D385" s="222" t="s">
        <v>2214</v>
      </c>
      <c r="E385" s="63">
        <v>2</v>
      </c>
      <c r="F385" s="120" t="s">
        <v>9666</v>
      </c>
      <c r="G385" s="85"/>
      <c r="H385" s="86">
        <v>1000000</v>
      </c>
      <c r="I385" s="68"/>
      <c r="J385" s="66">
        <f t="shared" si="7"/>
        <v>293562000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15</v>
      </c>
      <c r="C386" s="85" t="s">
        <v>10288</v>
      </c>
      <c r="D386" s="222" t="s">
        <v>2215</v>
      </c>
      <c r="E386" s="63">
        <v>2</v>
      </c>
      <c r="F386" s="120" t="s">
        <v>9667</v>
      </c>
      <c r="G386" s="85"/>
      <c r="H386" s="86">
        <v>1000000</v>
      </c>
      <c r="I386" s="68"/>
      <c r="J386" s="66">
        <f t="shared" si="7"/>
        <v>294562000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60">
        <v>15</v>
      </c>
      <c r="C387" s="85" t="s">
        <v>10289</v>
      </c>
      <c r="D387" s="250" t="s">
        <v>2309</v>
      </c>
      <c r="E387" s="63">
        <v>1</v>
      </c>
      <c r="F387" s="120" t="s">
        <v>9668</v>
      </c>
      <c r="G387" s="91"/>
      <c r="H387" s="86">
        <v>1000000</v>
      </c>
      <c r="I387" s="108"/>
      <c r="J387" s="66">
        <f t="shared" si="7"/>
        <v>295562000</v>
      </c>
      <c r="K387" s="79"/>
      <c r="L387" s="41"/>
      <c r="M387" s="42"/>
      <c r="O387" s="44"/>
      <c r="P387" s="44"/>
      <c r="Q387" s="44"/>
    </row>
    <row r="388" spans="1:17" s="43" customFormat="1" ht="30" x14ac:dyDescent="0.25">
      <c r="A388" s="78"/>
      <c r="B388" s="60">
        <v>15</v>
      </c>
      <c r="C388" s="85" t="s">
        <v>10290</v>
      </c>
      <c r="D388" s="228" t="s">
        <v>7626</v>
      </c>
      <c r="E388" s="63">
        <v>4</v>
      </c>
      <c r="F388" s="120" t="s">
        <v>9669</v>
      </c>
      <c r="G388" s="91"/>
      <c r="H388" s="86">
        <v>800000</v>
      </c>
      <c r="I388" s="108"/>
      <c r="J388" s="66">
        <f t="shared" si="7"/>
        <v>296362000</v>
      </c>
      <c r="K388" s="79"/>
      <c r="L388" s="41"/>
      <c r="M388" s="42"/>
      <c r="O388" s="44"/>
      <c r="P388" s="44"/>
      <c r="Q388" s="44"/>
    </row>
    <row r="389" spans="1:17" s="43" customFormat="1" ht="60" x14ac:dyDescent="0.25">
      <c r="A389" s="78"/>
      <c r="B389" s="60">
        <v>15</v>
      </c>
      <c r="C389" s="85" t="s">
        <v>10291</v>
      </c>
      <c r="D389" s="228" t="s">
        <v>2217</v>
      </c>
      <c r="E389" s="63">
        <v>2</v>
      </c>
      <c r="F389" s="120" t="s">
        <v>9670</v>
      </c>
      <c r="G389" s="91"/>
      <c r="H389" s="86">
        <v>1000000</v>
      </c>
      <c r="I389" s="108"/>
      <c r="J389" s="66">
        <f t="shared" si="7"/>
        <v>297362000</v>
      </c>
      <c r="K389" s="79"/>
      <c r="L389" s="41"/>
      <c r="M389" s="42"/>
      <c r="O389" s="44"/>
      <c r="P389" s="44"/>
      <c r="Q389" s="44"/>
    </row>
    <row r="390" spans="1:17" s="43" customFormat="1" ht="60" x14ac:dyDescent="0.25">
      <c r="A390" s="78"/>
      <c r="B390" s="60">
        <v>15</v>
      </c>
      <c r="C390" s="85" t="s">
        <v>10292</v>
      </c>
      <c r="D390" s="250" t="s">
        <v>2212</v>
      </c>
      <c r="E390" s="63">
        <v>1</v>
      </c>
      <c r="F390" s="120" t="s">
        <v>9671</v>
      </c>
      <c r="G390" s="91"/>
      <c r="H390" s="86">
        <v>500000</v>
      </c>
      <c r="I390" s="108"/>
      <c r="J390" s="66">
        <f t="shared" si="7"/>
        <v>297862000</v>
      </c>
      <c r="K390" s="79"/>
      <c r="L390" s="41"/>
      <c r="M390" s="42"/>
      <c r="O390" s="44"/>
      <c r="P390" s="44"/>
      <c r="Q390" s="44"/>
    </row>
    <row r="391" spans="1:17" s="43" customFormat="1" ht="30" x14ac:dyDescent="0.25">
      <c r="A391" s="78"/>
      <c r="B391" s="60">
        <v>16</v>
      </c>
      <c r="C391" s="85" t="s">
        <v>10293</v>
      </c>
      <c r="D391" s="250" t="s">
        <v>2893</v>
      </c>
      <c r="E391" s="63">
        <v>1</v>
      </c>
      <c r="F391" s="120" t="s">
        <v>9672</v>
      </c>
      <c r="G391" s="91"/>
      <c r="H391" s="86">
        <v>1000000</v>
      </c>
      <c r="I391" s="108"/>
      <c r="J391" s="66">
        <f t="shared" si="7"/>
        <v>298862000</v>
      </c>
      <c r="K391" s="79"/>
      <c r="L391" s="41"/>
      <c r="M391" s="42"/>
      <c r="O391" s="44"/>
      <c r="P391" s="44"/>
      <c r="Q391" s="44"/>
    </row>
    <row r="392" spans="1:17" s="43" customFormat="1" ht="45" x14ac:dyDescent="0.25">
      <c r="A392" s="78"/>
      <c r="B392" s="60">
        <v>16</v>
      </c>
      <c r="C392" s="85" t="s">
        <v>10294</v>
      </c>
      <c r="D392" s="222" t="s">
        <v>2217</v>
      </c>
      <c r="E392" s="63">
        <v>2</v>
      </c>
      <c r="F392" s="120" t="s">
        <v>9673</v>
      </c>
      <c r="G392" s="85"/>
      <c r="H392" s="86">
        <v>550000</v>
      </c>
      <c r="I392" s="68"/>
      <c r="J392" s="66">
        <f t="shared" si="7"/>
        <v>299412000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16</v>
      </c>
      <c r="C393" s="85" t="s">
        <v>10295</v>
      </c>
      <c r="D393" s="144" t="s">
        <v>2893</v>
      </c>
      <c r="E393" s="63">
        <v>1</v>
      </c>
      <c r="F393" s="120" t="s">
        <v>9674</v>
      </c>
      <c r="G393" s="60"/>
      <c r="H393" s="86">
        <v>800000</v>
      </c>
      <c r="I393" s="68"/>
      <c r="J393" s="66">
        <f t="shared" si="7"/>
        <v>300212000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16</v>
      </c>
      <c r="C394" s="85" t="s">
        <v>10296</v>
      </c>
      <c r="D394" s="144" t="s">
        <v>2893</v>
      </c>
      <c r="E394" s="63">
        <v>1</v>
      </c>
      <c r="F394" s="120" t="s">
        <v>9675</v>
      </c>
      <c r="G394" s="60"/>
      <c r="H394" s="86">
        <v>800000</v>
      </c>
      <c r="I394" s="68"/>
      <c r="J394" s="66">
        <f t="shared" si="7"/>
        <v>301012000</v>
      </c>
      <c r="L394" s="41"/>
      <c r="M394" s="42"/>
      <c r="N394" s="43"/>
      <c r="O394" s="44"/>
      <c r="P394" s="44"/>
      <c r="Q394" s="44"/>
    </row>
    <row r="395" spans="1:17" s="79" customFormat="1" ht="30" x14ac:dyDescent="0.25">
      <c r="A395" s="78"/>
      <c r="B395" s="60">
        <v>16</v>
      </c>
      <c r="C395" s="85" t="s">
        <v>10297</v>
      </c>
      <c r="D395" s="144" t="s">
        <v>2218</v>
      </c>
      <c r="E395" s="63">
        <v>1</v>
      </c>
      <c r="F395" s="120" t="s">
        <v>9676</v>
      </c>
      <c r="G395" s="60"/>
      <c r="H395" s="86">
        <v>900000</v>
      </c>
      <c r="I395" s="68"/>
      <c r="J395" s="66">
        <f t="shared" si="7"/>
        <v>301912000</v>
      </c>
      <c r="L395" s="41"/>
      <c r="M395" s="42"/>
      <c r="N395" s="43"/>
      <c r="O395" s="44"/>
      <c r="P395" s="44"/>
      <c r="Q395" s="44"/>
    </row>
    <row r="396" spans="1:17" s="79" customFormat="1" ht="30" x14ac:dyDescent="0.25">
      <c r="A396" s="78"/>
      <c r="B396" s="60">
        <v>16</v>
      </c>
      <c r="C396" s="85" t="s">
        <v>10298</v>
      </c>
      <c r="D396" s="144" t="s">
        <v>3201</v>
      </c>
      <c r="E396" s="63">
        <v>1</v>
      </c>
      <c r="F396" s="120" t="s">
        <v>9677</v>
      </c>
      <c r="G396" s="60"/>
      <c r="H396" s="86">
        <v>4000000</v>
      </c>
      <c r="I396" s="68"/>
      <c r="J396" s="66">
        <f t="shared" si="7"/>
        <v>305912000</v>
      </c>
      <c r="L396" s="41"/>
      <c r="M396" s="42"/>
      <c r="N396" s="43"/>
      <c r="O396" s="44"/>
      <c r="P396" s="44"/>
      <c r="Q396" s="44"/>
    </row>
    <row r="397" spans="1:17" s="79" customFormat="1" ht="45" x14ac:dyDescent="0.25">
      <c r="A397" s="78"/>
      <c r="B397" s="60">
        <v>16</v>
      </c>
      <c r="C397" s="85" t="s">
        <v>10299</v>
      </c>
      <c r="D397" s="144" t="s">
        <v>2852</v>
      </c>
      <c r="E397" s="63">
        <v>1</v>
      </c>
      <c r="F397" s="120" t="s">
        <v>9678</v>
      </c>
      <c r="G397" s="60"/>
      <c r="H397" s="86">
        <v>1000000</v>
      </c>
      <c r="I397" s="68"/>
      <c r="J397" s="66">
        <f t="shared" ref="J397:J460" si="8">J396+H397-I397</f>
        <v>306912000</v>
      </c>
      <c r="L397" s="41"/>
      <c r="M397" s="42"/>
      <c r="N397" s="43"/>
      <c r="O397" s="44"/>
      <c r="P397" s="44"/>
      <c r="Q397" s="44"/>
    </row>
    <row r="398" spans="1:17" s="79" customFormat="1" ht="45" x14ac:dyDescent="0.25">
      <c r="A398" s="78"/>
      <c r="B398" s="60">
        <v>16</v>
      </c>
      <c r="C398" s="85" t="s">
        <v>10300</v>
      </c>
      <c r="D398" s="144" t="s">
        <v>2852</v>
      </c>
      <c r="E398" s="63">
        <v>1</v>
      </c>
      <c r="F398" s="120" t="s">
        <v>9679</v>
      </c>
      <c r="G398" s="60"/>
      <c r="H398" s="86">
        <v>500000</v>
      </c>
      <c r="I398" s="68"/>
      <c r="J398" s="66">
        <f t="shared" si="8"/>
        <v>307412000</v>
      </c>
      <c r="L398" s="41"/>
      <c r="M398" s="42"/>
      <c r="N398" s="43"/>
      <c r="O398" s="44"/>
      <c r="P398" s="44"/>
      <c r="Q398" s="44"/>
    </row>
    <row r="399" spans="1:17" s="79" customFormat="1" ht="30" x14ac:dyDescent="0.25">
      <c r="A399" s="78"/>
      <c r="B399" s="60">
        <v>16</v>
      </c>
      <c r="C399" s="85" t="s">
        <v>10301</v>
      </c>
      <c r="D399" s="120" t="s">
        <v>2215</v>
      </c>
      <c r="E399" s="63">
        <v>2</v>
      </c>
      <c r="F399" s="120" t="s">
        <v>9680</v>
      </c>
      <c r="G399" s="60"/>
      <c r="H399" s="86">
        <v>900000</v>
      </c>
      <c r="I399" s="68"/>
      <c r="J399" s="66">
        <f t="shared" si="8"/>
        <v>308312000</v>
      </c>
      <c r="L399" s="41"/>
      <c r="M399" s="42"/>
      <c r="N399" s="43"/>
      <c r="O399" s="44"/>
      <c r="P399" s="44"/>
      <c r="Q399" s="44"/>
    </row>
    <row r="400" spans="1:17" s="79" customFormat="1" ht="30" x14ac:dyDescent="0.25">
      <c r="A400" s="78"/>
      <c r="B400" s="60">
        <v>16</v>
      </c>
      <c r="C400" s="85" t="s">
        <v>10302</v>
      </c>
      <c r="D400" s="120" t="s">
        <v>2215</v>
      </c>
      <c r="E400" s="63">
        <v>2</v>
      </c>
      <c r="F400" s="120" t="s">
        <v>9681</v>
      </c>
      <c r="G400" s="60"/>
      <c r="H400" s="86">
        <v>1000000</v>
      </c>
      <c r="I400" s="68"/>
      <c r="J400" s="66">
        <f t="shared" si="8"/>
        <v>309312000</v>
      </c>
      <c r="L400" s="41"/>
      <c r="M400" s="42"/>
      <c r="N400" s="43"/>
      <c r="O400" s="44"/>
      <c r="P400" s="44"/>
      <c r="Q400" s="44"/>
    </row>
    <row r="401" spans="1:17" s="79" customFormat="1" ht="60" x14ac:dyDescent="0.25">
      <c r="A401" s="78"/>
      <c r="B401" s="60">
        <v>16</v>
      </c>
      <c r="C401" s="85" t="s">
        <v>10303</v>
      </c>
      <c r="D401" s="120" t="s">
        <v>2215</v>
      </c>
      <c r="E401" s="63">
        <v>2</v>
      </c>
      <c r="F401" s="120" t="s">
        <v>9682</v>
      </c>
      <c r="G401" s="60"/>
      <c r="H401" s="86">
        <v>2500000</v>
      </c>
      <c r="I401" s="68"/>
      <c r="J401" s="66">
        <f t="shared" si="8"/>
        <v>311812000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17</v>
      </c>
      <c r="C402" s="85" t="s">
        <v>10304</v>
      </c>
      <c r="D402" s="120" t="s">
        <v>2219</v>
      </c>
      <c r="E402" s="63">
        <v>2</v>
      </c>
      <c r="F402" s="120" t="s">
        <v>9683</v>
      </c>
      <c r="G402" s="60"/>
      <c r="H402" s="86">
        <v>1000000</v>
      </c>
      <c r="I402" s="68"/>
      <c r="J402" s="66">
        <f t="shared" si="8"/>
        <v>312812000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17</v>
      </c>
      <c r="C403" s="85" t="s">
        <v>10305</v>
      </c>
      <c r="D403" s="144" t="s">
        <v>2852</v>
      </c>
      <c r="E403" s="63">
        <v>1</v>
      </c>
      <c r="F403" s="120" t="s">
        <v>9684</v>
      </c>
      <c r="G403" s="60"/>
      <c r="H403" s="86">
        <v>900000</v>
      </c>
      <c r="I403" s="68"/>
      <c r="J403" s="66">
        <f t="shared" si="8"/>
        <v>313712000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17</v>
      </c>
      <c r="C404" s="85" t="s">
        <v>10306</v>
      </c>
      <c r="D404" s="120" t="s">
        <v>2217</v>
      </c>
      <c r="E404" s="63">
        <v>2</v>
      </c>
      <c r="F404" s="120" t="s">
        <v>9685</v>
      </c>
      <c r="G404" s="60"/>
      <c r="H404" s="86">
        <v>1000000</v>
      </c>
      <c r="I404" s="68"/>
      <c r="J404" s="66">
        <f t="shared" si="8"/>
        <v>314712000</v>
      </c>
      <c r="L404" s="41"/>
      <c r="M404" s="42"/>
      <c r="N404" s="43"/>
      <c r="O404" s="44"/>
      <c r="P404" s="44"/>
      <c r="Q404" s="44"/>
    </row>
    <row r="405" spans="1:17" s="79" customFormat="1" ht="45" x14ac:dyDescent="0.25">
      <c r="A405" s="78"/>
      <c r="B405" s="60">
        <v>17</v>
      </c>
      <c r="C405" s="85" t="s">
        <v>10307</v>
      </c>
      <c r="D405" s="120" t="s">
        <v>2215</v>
      </c>
      <c r="E405" s="63">
        <v>2</v>
      </c>
      <c r="F405" s="120" t="s">
        <v>9686</v>
      </c>
      <c r="G405" s="60"/>
      <c r="H405" s="86">
        <v>950000</v>
      </c>
      <c r="I405" s="68"/>
      <c r="J405" s="66">
        <f t="shared" si="8"/>
        <v>315662000</v>
      </c>
      <c r="L405" s="41"/>
      <c r="M405" s="42"/>
      <c r="N405" s="43"/>
      <c r="O405" s="44"/>
      <c r="P405" s="44"/>
      <c r="Q405" s="44"/>
    </row>
    <row r="406" spans="1:17" s="79" customFormat="1" ht="30" x14ac:dyDescent="0.25">
      <c r="A406" s="78"/>
      <c r="B406" s="60">
        <v>17</v>
      </c>
      <c r="C406" s="85" t="s">
        <v>10308</v>
      </c>
      <c r="D406" s="120" t="s">
        <v>2214</v>
      </c>
      <c r="E406" s="63">
        <v>2</v>
      </c>
      <c r="F406" s="120" t="s">
        <v>9687</v>
      </c>
      <c r="G406" s="60"/>
      <c r="H406" s="86">
        <v>1000000</v>
      </c>
      <c r="I406" s="68"/>
      <c r="J406" s="66">
        <f t="shared" si="8"/>
        <v>316662000</v>
      </c>
      <c r="L406" s="41"/>
      <c r="M406" s="42"/>
      <c r="N406" s="43"/>
      <c r="O406" s="44"/>
      <c r="P406" s="44"/>
      <c r="Q406" s="44"/>
    </row>
    <row r="407" spans="1:17" s="79" customFormat="1" ht="45" x14ac:dyDescent="0.25">
      <c r="A407" s="78"/>
      <c r="B407" s="60">
        <v>17</v>
      </c>
      <c r="C407" s="85" t="s">
        <v>10309</v>
      </c>
      <c r="D407" s="120" t="s">
        <v>2300</v>
      </c>
      <c r="E407" s="63">
        <v>2</v>
      </c>
      <c r="F407" s="120" t="s">
        <v>9688</v>
      </c>
      <c r="G407" s="60"/>
      <c r="H407" s="86">
        <v>1800000</v>
      </c>
      <c r="I407" s="68"/>
      <c r="J407" s="66">
        <f t="shared" si="8"/>
        <v>318462000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17</v>
      </c>
      <c r="C408" s="85" t="s">
        <v>10310</v>
      </c>
      <c r="D408" s="120" t="s">
        <v>2300</v>
      </c>
      <c r="E408" s="63">
        <v>2</v>
      </c>
      <c r="F408" s="120" t="s">
        <v>9689</v>
      </c>
      <c r="G408" s="60"/>
      <c r="H408" s="86">
        <v>1900000</v>
      </c>
      <c r="I408" s="68"/>
      <c r="J408" s="66">
        <f t="shared" si="8"/>
        <v>320362000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17</v>
      </c>
      <c r="C409" s="85" t="s">
        <v>10311</v>
      </c>
      <c r="D409" s="144" t="s">
        <v>2893</v>
      </c>
      <c r="E409" s="63">
        <v>1</v>
      </c>
      <c r="F409" s="120" t="s">
        <v>9690</v>
      </c>
      <c r="G409" s="60"/>
      <c r="H409" s="86">
        <v>800000</v>
      </c>
      <c r="I409" s="68"/>
      <c r="J409" s="66">
        <f t="shared" si="8"/>
        <v>321162000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17</v>
      </c>
      <c r="C410" s="85" t="s">
        <v>10312</v>
      </c>
      <c r="D410" s="144" t="s">
        <v>2852</v>
      </c>
      <c r="E410" s="63">
        <v>1</v>
      </c>
      <c r="F410" s="120" t="s">
        <v>9691</v>
      </c>
      <c r="G410" s="60"/>
      <c r="H410" s="86">
        <v>900000</v>
      </c>
      <c r="I410" s="68"/>
      <c r="J410" s="66">
        <f t="shared" si="8"/>
        <v>322062000</v>
      </c>
      <c r="L410" s="41"/>
      <c r="M410" s="42"/>
      <c r="N410" s="43"/>
      <c r="O410" s="44"/>
      <c r="P410" s="44"/>
      <c r="Q410" s="44"/>
    </row>
    <row r="411" spans="1:17" s="79" customFormat="1" ht="45" x14ac:dyDescent="0.25">
      <c r="A411" s="78"/>
      <c r="B411" s="60">
        <v>18</v>
      </c>
      <c r="C411" s="85" t="s">
        <v>10313</v>
      </c>
      <c r="D411" s="144" t="s">
        <v>2893</v>
      </c>
      <c r="E411" s="63">
        <v>1</v>
      </c>
      <c r="F411" s="120" t="s">
        <v>9692</v>
      </c>
      <c r="G411" s="60"/>
      <c r="H411" s="86">
        <v>680000</v>
      </c>
      <c r="I411" s="68"/>
      <c r="J411" s="66">
        <f t="shared" si="8"/>
        <v>322742000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18</v>
      </c>
      <c r="C412" s="85" t="s">
        <v>10314</v>
      </c>
      <c r="D412" s="120" t="s">
        <v>2217</v>
      </c>
      <c r="E412" s="63">
        <v>2</v>
      </c>
      <c r="F412" s="120" t="s">
        <v>9693</v>
      </c>
      <c r="G412" s="60"/>
      <c r="H412" s="86">
        <v>800000</v>
      </c>
      <c r="I412" s="68"/>
      <c r="J412" s="66">
        <f t="shared" si="8"/>
        <v>323542000</v>
      </c>
      <c r="L412" s="41"/>
      <c r="M412" s="42"/>
      <c r="N412" s="43"/>
      <c r="O412" s="44"/>
      <c r="P412" s="44"/>
      <c r="Q412" s="44"/>
    </row>
    <row r="413" spans="1:17" s="79" customFormat="1" ht="60" x14ac:dyDescent="0.25">
      <c r="A413" s="78"/>
      <c r="B413" s="60">
        <v>18</v>
      </c>
      <c r="C413" s="85" t="s">
        <v>10315</v>
      </c>
      <c r="D413" s="120" t="s">
        <v>7628</v>
      </c>
      <c r="E413" s="63">
        <v>4</v>
      </c>
      <c r="F413" s="120" t="s">
        <v>9694</v>
      </c>
      <c r="G413" s="60"/>
      <c r="H413" s="86">
        <v>2175000</v>
      </c>
      <c r="I413" s="68"/>
      <c r="J413" s="66">
        <f t="shared" si="8"/>
        <v>325717000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18</v>
      </c>
      <c r="C414" s="85" t="s">
        <v>10316</v>
      </c>
      <c r="D414" s="120" t="s">
        <v>2214</v>
      </c>
      <c r="E414" s="63">
        <v>2</v>
      </c>
      <c r="F414" s="120" t="s">
        <v>9695</v>
      </c>
      <c r="G414" s="60"/>
      <c r="H414" s="86">
        <v>1000000</v>
      </c>
      <c r="I414" s="68"/>
      <c r="J414" s="66">
        <f t="shared" si="8"/>
        <v>326717000</v>
      </c>
      <c r="L414" s="41"/>
      <c r="M414" s="42"/>
      <c r="N414" s="43"/>
      <c r="O414" s="44"/>
      <c r="P414" s="44"/>
      <c r="Q414" s="44"/>
    </row>
    <row r="415" spans="1:17" s="79" customFormat="1" ht="45" x14ac:dyDescent="0.25">
      <c r="A415" s="78"/>
      <c r="B415" s="60">
        <v>18</v>
      </c>
      <c r="C415" s="85" t="s">
        <v>10317</v>
      </c>
      <c r="D415" s="144" t="s">
        <v>2893</v>
      </c>
      <c r="E415" s="63">
        <v>1</v>
      </c>
      <c r="F415" s="120" t="s">
        <v>9696</v>
      </c>
      <c r="G415" s="60"/>
      <c r="H415" s="86">
        <v>900000</v>
      </c>
      <c r="I415" s="68"/>
      <c r="J415" s="66">
        <f t="shared" si="8"/>
        <v>327617000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18</v>
      </c>
      <c r="C416" s="85" t="s">
        <v>10318</v>
      </c>
      <c r="D416" s="144" t="s">
        <v>2893</v>
      </c>
      <c r="E416" s="63">
        <v>1</v>
      </c>
      <c r="F416" s="120" t="s">
        <v>9697</v>
      </c>
      <c r="G416" s="60"/>
      <c r="H416" s="86">
        <v>800000</v>
      </c>
      <c r="I416" s="68"/>
      <c r="J416" s="66">
        <f t="shared" si="8"/>
        <v>328417000</v>
      </c>
      <c r="L416" s="41"/>
      <c r="M416" s="42"/>
      <c r="N416" s="43"/>
      <c r="O416" s="44"/>
      <c r="P416" s="44"/>
      <c r="Q416" s="44"/>
    </row>
    <row r="417" spans="1:17" s="79" customFormat="1" ht="45" x14ac:dyDescent="0.25">
      <c r="A417" s="78"/>
      <c r="B417" s="60">
        <v>18</v>
      </c>
      <c r="C417" s="85" t="s">
        <v>10319</v>
      </c>
      <c r="D417" s="120" t="s">
        <v>2219</v>
      </c>
      <c r="E417" s="63">
        <v>2</v>
      </c>
      <c r="F417" s="120" t="s">
        <v>9698</v>
      </c>
      <c r="G417" s="60"/>
      <c r="H417" s="86">
        <v>1000000</v>
      </c>
      <c r="I417" s="68"/>
      <c r="J417" s="66">
        <f t="shared" si="8"/>
        <v>329417000</v>
      </c>
      <c r="L417" s="41"/>
      <c r="M417" s="42"/>
      <c r="N417" s="43"/>
      <c r="O417" s="44"/>
      <c r="P417" s="44"/>
      <c r="Q417" s="44"/>
    </row>
    <row r="418" spans="1:17" s="79" customFormat="1" ht="45" x14ac:dyDescent="0.25">
      <c r="A418" s="78"/>
      <c r="B418" s="60">
        <v>18</v>
      </c>
      <c r="C418" s="85" t="s">
        <v>10320</v>
      </c>
      <c r="D418" s="120" t="s">
        <v>2217</v>
      </c>
      <c r="E418" s="63">
        <v>2</v>
      </c>
      <c r="F418" s="120" t="s">
        <v>9699</v>
      </c>
      <c r="G418" s="60"/>
      <c r="H418" s="86">
        <v>1000000</v>
      </c>
      <c r="I418" s="68"/>
      <c r="J418" s="66">
        <f t="shared" si="8"/>
        <v>330417000</v>
      </c>
      <c r="L418" s="41"/>
      <c r="M418" s="42"/>
      <c r="N418" s="43"/>
      <c r="O418" s="44"/>
      <c r="P418" s="44"/>
      <c r="Q418" s="44"/>
    </row>
    <row r="419" spans="1:17" s="79" customFormat="1" ht="60" x14ac:dyDescent="0.25">
      <c r="A419" s="78"/>
      <c r="B419" s="60">
        <v>18</v>
      </c>
      <c r="C419" s="85" t="s">
        <v>10321</v>
      </c>
      <c r="D419" s="144" t="s">
        <v>2212</v>
      </c>
      <c r="E419" s="63">
        <v>1</v>
      </c>
      <c r="F419" s="120" t="s">
        <v>9700</v>
      </c>
      <c r="G419" s="60"/>
      <c r="H419" s="86">
        <v>1640000</v>
      </c>
      <c r="I419" s="68"/>
      <c r="J419" s="66">
        <f t="shared" si="8"/>
        <v>332057000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18</v>
      </c>
      <c r="C420" s="85" t="s">
        <v>10322</v>
      </c>
      <c r="D420" s="120" t="s">
        <v>2300</v>
      </c>
      <c r="E420" s="63">
        <v>2</v>
      </c>
      <c r="F420" s="120" t="s">
        <v>9701</v>
      </c>
      <c r="G420" s="60"/>
      <c r="H420" s="86">
        <v>1000000</v>
      </c>
      <c r="I420" s="68"/>
      <c r="J420" s="66">
        <f t="shared" si="8"/>
        <v>333057000</v>
      </c>
      <c r="L420" s="41"/>
      <c r="M420" s="42"/>
      <c r="N420" s="43"/>
      <c r="O420" s="44"/>
      <c r="P420" s="44"/>
      <c r="Q420" s="44"/>
    </row>
    <row r="421" spans="1:17" s="79" customFormat="1" ht="75" x14ac:dyDescent="0.25">
      <c r="A421" s="78"/>
      <c r="B421" s="60">
        <v>18</v>
      </c>
      <c r="C421" s="85" t="s">
        <v>10323</v>
      </c>
      <c r="D421" s="120" t="s">
        <v>2300</v>
      </c>
      <c r="E421" s="63">
        <v>2</v>
      </c>
      <c r="F421" s="120" t="s">
        <v>9702</v>
      </c>
      <c r="G421" s="60"/>
      <c r="H421" s="86">
        <v>3000000</v>
      </c>
      <c r="I421" s="68"/>
      <c r="J421" s="66">
        <f t="shared" si="8"/>
        <v>336057000</v>
      </c>
      <c r="L421" s="41"/>
      <c r="M421" s="42"/>
      <c r="N421" s="43"/>
      <c r="O421" s="44"/>
      <c r="P421" s="44"/>
      <c r="Q421" s="44"/>
    </row>
    <row r="422" spans="1:17" s="79" customFormat="1" ht="30" x14ac:dyDescent="0.25">
      <c r="A422" s="78"/>
      <c r="B422" s="60">
        <v>18</v>
      </c>
      <c r="C422" s="85" t="s">
        <v>10324</v>
      </c>
      <c r="D422" s="144" t="s">
        <v>2893</v>
      </c>
      <c r="E422" s="63">
        <v>1</v>
      </c>
      <c r="F422" s="120" t="s">
        <v>9703</v>
      </c>
      <c r="G422" s="60"/>
      <c r="H422" s="86">
        <v>800000</v>
      </c>
      <c r="I422" s="68"/>
      <c r="J422" s="66">
        <f t="shared" si="8"/>
        <v>336857000</v>
      </c>
      <c r="L422" s="41"/>
      <c r="M422" s="42"/>
      <c r="N422" s="43"/>
      <c r="O422" s="44"/>
      <c r="P422" s="44"/>
      <c r="Q422" s="44"/>
    </row>
    <row r="423" spans="1:17" s="79" customFormat="1" ht="45" x14ac:dyDescent="0.25">
      <c r="A423" s="78"/>
      <c r="B423" s="60">
        <v>19</v>
      </c>
      <c r="C423" s="85" t="s">
        <v>10325</v>
      </c>
      <c r="D423" s="120" t="s">
        <v>2217</v>
      </c>
      <c r="E423" s="63">
        <v>2</v>
      </c>
      <c r="F423" s="120" t="s">
        <v>9704</v>
      </c>
      <c r="G423" s="60"/>
      <c r="H423" s="86">
        <v>1000000</v>
      </c>
      <c r="I423" s="68"/>
      <c r="J423" s="66">
        <f t="shared" si="8"/>
        <v>337857000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19</v>
      </c>
      <c r="C424" s="85" t="s">
        <v>10326</v>
      </c>
      <c r="D424" s="120" t="s">
        <v>7628</v>
      </c>
      <c r="E424" s="63">
        <v>4</v>
      </c>
      <c r="F424" s="120" t="s">
        <v>9705</v>
      </c>
      <c r="G424" s="60"/>
      <c r="H424" s="86">
        <v>750000</v>
      </c>
      <c r="I424" s="68"/>
      <c r="J424" s="66">
        <f t="shared" si="8"/>
        <v>338607000</v>
      </c>
      <c r="L424" s="41"/>
      <c r="M424" s="42"/>
      <c r="N424" s="43"/>
      <c r="O424" s="44"/>
      <c r="P424" s="44"/>
      <c r="Q424" s="44"/>
    </row>
    <row r="425" spans="1:17" s="79" customFormat="1" ht="45" x14ac:dyDescent="0.25">
      <c r="A425" s="78"/>
      <c r="B425" s="60">
        <v>19</v>
      </c>
      <c r="C425" s="85" t="s">
        <v>10327</v>
      </c>
      <c r="D425" s="144" t="s">
        <v>2852</v>
      </c>
      <c r="E425" s="63">
        <v>1</v>
      </c>
      <c r="F425" s="120" t="s">
        <v>9706</v>
      </c>
      <c r="G425" s="60"/>
      <c r="H425" s="86">
        <v>950000</v>
      </c>
      <c r="I425" s="68"/>
      <c r="J425" s="66">
        <f t="shared" si="8"/>
        <v>339557000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19</v>
      </c>
      <c r="C426" s="85" t="s">
        <v>10328</v>
      </c>
      <c r="D426" s="144" t="s">
        <v>2852</v>
      </c>
      <c r="E426" s="63">
        <v>1</v>
      </c>
      <c r="F426" s="120" t="s">
        <v>9707</v>
      </c>
      <c r="G426" s="60"/>
      <c r="H426" s="86">
        <v>500000</v>
      </c>
      <c r="I426" s="68"/>
      <c r="J426" s="66">
        <f t="shared" si="8"/>
        <v>340057000</v>
      </c>
      <c r="K426" s="79"/>
      <c r="L426" s="41"/>
      <c r="M426" s="42"/>
      <c r="O426" s="44"/>
      <c r="P426" s="44"/>
      <c r="Q426" s="44"/>
    </row>
    <row r="427" spans="1:17" s="43" customFormat="1" ht="45" x14ac:dyDescent="0.25">
      <c r="A427" s="78"/>
      <c r="B427" s="60">
        <v>19</v>
      </c>
      <c r="C427" s="85" t="s">
        <v>10329</v>
      </c>
      <c r="D427" s="120" t="s">
        <v>598</v>
      </c>
      <c r="E427" s="63">
        <v>4</v>
      </c>
      <c r="F427" s="120" t="s">
        <v>9708</v>
      </c>
      <c r="G427" s="60"/>
      <c r="H427" s="86">
        <v>800000</v>
      </c>
      <c r="I427" s="68"/>
      <c r="J427" s="66">
        <f t="shared" si="8"/>
        <v>340857000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19</v>
      </c>
      <c r="C428" s="85" t="s">
        <v>10330</v>
      </c>
      <c r="D428" s="144" t="s">
        <v>2893</v>
      </c>
      <c r="E428" s="63">
        <v>1</v>
      </c>
      <c r="F428" s="120" t="s">
        <v>9709</v>
      </c>
      <c r="G428" s="60"/>
      <c r="H428" s="86">
        <v>875000</v>
      </c>
      <c r="I428" s="68"/>
      <c r="J428" s="66">
        <f t="shared" si="8"/>
        <v>341732000</v>
      </c>
      <c r="K428" s="79"/>
      <c r="L428" s="41"/>
      <c r="M428" s="42"/>
      <c r="O428" s="44"/>
      <c r="P428" s="44"/>
      <c r="Q428" s="44"/>
    </row>
    <row r="429" spans="1:17" s="43" customFormat="1" ht="30" x14ac:dyDescent="0.25">
      <c r="A429" s="78"/>
      <c r="B429" s="60">
        <v>19</v>
      </c>
      <c r="C429" s="85" t="s">
        <v>10331</v>
      </c>
      <c r="D429" s="120" t="s">
        <v>7628</v>
      </c>
      <c r="E429" s="63">
        <v>4</v>
      </c>
      <c r="F429" s="120" t="s">
        <v>9710</v>
      </c>
      <c r="G429" s="60"/>
      <c r="H429" s="86">
        <v>800000</v>
      </c>
      <c r="I429" s="68"/>
      <c r="J429" s="66">
        <f t="shared" si="8"/>
        <v>342532000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19</v>
      </c>
      <c r="C430" s="85" t="s">
        <v>1852</v>
      </c>
      <c r="D430" s="120" t="s">
        <v>782</v>
      </c>
      <c r="E430" s="63" t="s">
        <v>2892</v>
      </c>
      <c r="F430" s="120" t="s">
        <v>9711</v>
      </c>
      <c r="G430" s="60"/>
      <c r="H430" s="86">
        <v>200000</v>
      </c>
      <c r="I430" s="68"/>
      <c r="J430" s="66">
        <f t="shared" si="8"/>
        <v>342732000</v>
      </c>
      <c r="K430" s="79"/>
      <c r="L430" s="41"/>
      <c r="M430" s="42"/>
      <c r="O430" s="44"/>
      <c r="P430" s="44"/>
      <c r="Q430" s="44"/>
    </row>
    <row r="431" spans="1:17" s="43" customFormat="1" ht="60" x14ac:dyDescent="0.25">
      <c r="A431" s="78"/>
      <c r="B431" s="60">
        <v>19</v>
      </c>
      <c r="C431" s="85" t="s">
        <v>10332</v>
      </c>
      <c r="D431" s="120" t="s">
        <v>7626</v>
      </c>
      <c r="E431" s="63">
        <v>4</v>
      </c>
      <c r="F431" s="120" t="s">
        <v>9712</v>
      </c>
      <c r="G431" s="60"/>
      <c r="H431" s="86">
        <v>2500000</v>
      </c>
      <c r="I431" s="68"/>
      <c r="J431" s="66">
        <f t="shared" si="8"/>
        <v>345232000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19</v>
      </c>
      <c r="C432" s="85" t="s">
        <v>10333</v>
      </c>
      <c r="D432" s="144" t="s">
        <v>2218</v>
      </c>
      <c r="E432" s="63">
        <v>1</v>
      </c>
      <c r="F432" s="120" t="s">
        <v>9713</v>
      </c>
      <c r="G432" s="60"/>
      <c r="H432" s="86">
        <v>900000</v>
      </c>
      <c r="I432" s="68"/>
      <c r="J432" s="66">
        <f t="shared" si="8"/>
        <v>346132000</v>
      </c>
      <c r="K432" s="79"/>
      <c r="L432" s="41"/>
      <c r="M432" s="42"/>
      <c r="O432" s="44"/>
      <c r="P432" s="44"/>
      <c r="Q432" s="44"/>
    </row>
    <row r="433" spans="1:17" s="43" customFormat="1" ht="30" x14ac:dyDescent="0.25">
      <c r="A433" s="78"/>
      <c r="B433" s="60">
        <v>19</v>
      </c>
      <c r="C433" s="85" t="s">
        <v>10334</v>
      </c>
      <c r="D433" s="144" t="s">
        <v>2309</v>
      </c>
      <c r="E433" s="63">
        <v>1</v>
      </c>
      <c r="F433" s="120" t="s">
        <v>9714</v>
      </c>
      <c r="G433" s="60"/>
      <c r="H433" s="86">
        <v>900000</v>
      </c>
      <c r="I433" s="68"/>
      <c r="J433" s="66">
        <f t="shared" si="8"/>
        <v>347032000</v>
      </c>
      <c r="K433" s="79"/>
      <c r="L433" s="41"/>
      <c r="M433" s="42"/>
      <c r="O433" s="44"/>
      <c r="P433" s="44"/>
      <c r="Q433" s="44"/>
    </row>
    <row r="434" spans="1:17" s="43" customFormat="1" ht="60" x14ac:dyDescent="0.25">
      <c r="A434" s="78"/>
      <c r="B434" s="60">
        <v>19</v>
      </c>
      <c r="C434" s="85" t="s">
        <v>10335</v>
      </c>
      <c r="D434" s="120" t="s">
        <v>2214</v>
      </c>
      <c r="E434" s="63">
        <v>2</v>
      </c>
      <c r="F434" s="120" t="s">
        <v>9715</v>
      </c>
      <c r="G434" s="60"/>
      <c r="H434" s="86">
        <v>850000</v>
      </c>
      <c r="I434" s="68"/>
      <c r="J434" s="66">
        <f t="shared" si="8"/>
        <v>347882000</v>
      </c>
      <c r="K434" s="79"/>
      <c r="L434" s="41"/>
      <c r="M434" s="42"/>
      <c r="O434" s="44"/>
      <c r="P434" s="44"/>
      <c r="Q434" s="44"/>
    </row>
    <row r="435" spans="1:17" s="43" customFormat="1" ht="45" x14ac:dyDescent="0.25">
      <c r="A435" s="78"/>
      <c r="B435" s="60">
        <v>19</v>
      </c>
      <c r="C435" s="85" t="s">
        <v>10336</v>
      </c>
      <c r="D435" s="120" t="s">
        <v>2214</v>
      </c>
      <c r="E435" s="63">
        <v>2</v>
      </c>
      <c r="F435" s="120" t="s">
        <v>9716</v>
      </c>
      <c r="G435" s="60"/>
      <c r="H435" s="86">
        <v>900000</v>
      </c>
      <c r="I435" s="68"/>
      <c r="J435" s="66">
        <f t="shared" si="8"/>
        <v>348782000</v>
      </c>
      <c r="K435" s="79"/>
      <c r="L435" s="41"/>
      <c r="M435" s="42"/>
      <c r="O435" s="44"/>
      <c r="P435" s="44"/>
      <c r="Q435" s="44"/>
    </row>
    <row r="436" spans="1:17" s="43" customFormat="1" ht="45" x14ac:dyDescent="0.25">
      <c r="A436" s="78"/>
      <c r="B436" s="60">
        <v>19</v>
      </c>
      <c r="C436" s="85" t="s">
        <v>10337</v>
      </c>
      <c r="D436" s="120" t="s">
        <v>2215</v>
      </c>
      <c r="E436" s="63">
        <v>2</v>
      </c>
      <c r="F436" s="120" t="s">
        <v>9717</v>
      </c>
      <c r="G436" s="60"/>
      <c r="H436" s="86">
        <v>2000000</v>
      </c>
      <c r="I436" s="68"/>
      <c r="J436" s="66">
        <f t="shared" si="8"/>
        <v>350782000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19</v>
      </c>
      <c r="C437" s="85" t="s">
        <v>10338</v>
      </c>
      <c r="D437" s="120" t="s">
        <v>598</v>
      </c>
      <c r="E437" s="63">
        <v>4</v>
      </c>
      <c r="F437" s="120" t="s">
        <v>9718</v>
      </c>
      <c r="G437" s="60"/>
      <c r="H437" s="86">
        <v>1000000</v>
      </c>
      <c r="I437" s="68"/>
      <c r="J437" s="66">
        <f t="shared" si="8"/>
        <v>351782000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19</v>
      </c>
      <c r="C438" s="85" t="s">
        <v>10339</v>
      </c>
      <c r="D438" s="120" t="s">
        <v>7626</v>
      </c>
      <c r="E438" s="63">
        <v>4</v>
      </c>
      <c r="F438" s="120" t="s">
        <v>9719</v>
      </c>
      <c r="G438" s="60"/>
      <c r="H438" s="86">
        <v>1500000</v>
      </c>
      <c r="I438" s="68"/>
      <c r="J438" s="66">
        <f t="shared" si="8"/>
        <v>353282000</v>
      </c>
      <c r="K438" s="79"/>
      <c r="L438" s="41"/>
      <c r="M438" s="42"/>
      <c r="O438" s="44"/>
      <c r="P438" s="44"/>
      <c r="Q438" s="44"/>
    </row>
    <row r="439" spans="1:17" s="43" customFormat="1" ht="30" x14ac:dyDescent="0.25">
      <c r="A439" s="78"/>
      <c r="B439" s="60">
        <v>20</v>
      </c>
      <c r="C439" s="85" t="s">
        <v>10340</v>
      </c>
      <c r="D439" s="144" t="s">
        <v>2218</v>
      </c>
      <c r="E439" s="63">
        <v>1</v>
      </c>
      <c r="F439" s="120" t="s">
        <v>9720</v>
      </c>
      <c r="G439" s="60"/>
      <c r="H439" s="86">
        <v>800000</v>
      </c>
      <c r="I439" s="68"/>
      <c r="J439" s="66">
        <f t="shared" si="8"/>
        <v>354082000</v>
      </c>
      <c r="K439" s="79"/>
      <c r="L439" s="41"/>
      <c r="M439" s="42"/>
      <c r="O439" s="44"/>
      <c r="P439" s="44"/>
      <c r="Q439" s="44"/>
    </row>
    <row r="440" spans="1:17" s="43" customFormat="1" ht="45" x14ac:dyDescent="0.25">
      <c r="A440" s="78"/>
      <c r="B440" s="60">
        <v>20</v>
      </c>
      <c r="C440" s="85" t="s">
        <v>10341</v>
      </c>
      <c r="D440" s="120" t="s">
        <v>2214</v>
      </c>
      <c r="E440" s="63">
        <v>2</v>
      </c>
      <c r="F440" s="120" t="s">
        <v>9721</v>
      </c>
      <c r="G440" s="60"/>
      <c r="H440" s="86">
        <v>1000000</v>
      </c>
      <c r="I440" s="68"/>
      <c r="J440" s="66">
        <f t="shared" si="8"/>
        <v>355082000</v>
      </c>
      <c r="K440" s="79"/>
      <c r="L440" s="41"/>
      <c r="M440" s="42"/>
      <c r="O440" s="44"/>
      <c r="P440" s="44"/>
      <c r="Q440" s="44"/>
    </row>
    <row r="441" spans="1:17" s="43" customFormat="1" ht="45" x14ac:dyDescent="0.25">
      <c r="A441" s="78"/>
      <c r="B441" s="60">
        <v>20</v>
      </c>
      <c r="C441" s="85" t="s">
        <v>10342</v>
      </c>
      <c r="D441" s="115" t="s">
        <v>2217</v>
      </c>
      <c r="E441" s="63">
        <v>2</v>
      </c>
      <c r="F441" s="120" t="s">
        <v>9722</v>
      </c>
      <c r="G441" s="60"/>
      <c r="H441" s="86">
        <v>1000000</v>
      </c>
      <c r="I441" s="68"/>
      <c r="J441" s="66">
        <f t="shared" si="8"/>
        <v>356082000</v>
      </c>
      <c r="K441" s="79"/>
      <c r="L441" s="41"/>
      <c r="M441" s="42"/>
      <c r="O441" s="44"/>
      <c r="P441" s="44"/>
      <c r="Q441" s="44"/>
    </row>
    <row r="442" spans="1:17" s="43" customFormat="1" ht="45" x14ac:dyDescent="0.25">
      <c r="A442" s="78"/>
      <c r="B442" s="60">
        <v>20</v>
      </c>
      <c r="C442" s="85" t="s">
        <v>10343</v>
      </c>
      <c r="D442" s="144" t="s">
        <v>2852</v>
      </c>
      <c r="E442" s="63">
        <v>1</v>
      </c>
      <c r="F442" s="120" t="s">
        <v>9723</v>
      </c>
      <c r="G442" s="60"/>
      <c r="H442" s="86">
        <v>1100000</v>
      </c>
      <c r="I442" s="68"/>
      <c r="J442" s="66">
        <f t="shared" si="8"/>
        <v>357182000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20</v>
      </c>
      <c r="C443" s="85" t="s">
        <v>10344</v>
      </c>
      <c r="D443" s="120" t="s">
        <v>7626</v>
      </c>
      <c r="E443" s="63">
        <v>4</v>
      </c>
      <c r="F443" s="120" t="s">
        <v>9724</v>
      </c>
      <c r="G443" s="60"/>
      <c r="H443" s="86">
        <v>1000000</v>
      </c>
      <c r="I443" s="68"/>
      <c r="J443" s="66">
        <f t="shared" si="8"/>
        <v>358182000</v>
      </c>
      <c r="K443" s="79"/>
      <c r="L443" s="41"/>
      <c r="M443" s="42"/>
      <c r="O443" s="44"/>
      <c r="P443" s="44"/>
      <c r="Q443" s="44"/>
    </row>
    <row r="444" spans="1:17" s="43" customFormat="1" ht="45" x14ac:dyDescent="0.25">
      <c r="A444" s="78"/>
      <c r="B444" s="60">
        <v>20</v>
      </c>
      <c r="C444" s="85" t="s">
        <v>10345</v>
      </c>
      <c r="D444" s="144" t="s">
        <v>2218</v>
      </c>
      <c r="E444" s="63">
        <v>1</v>
      </c>
      <c r="F444" s="120" t="s">
        <v>9725</v>
      </c>
      <c r="G444" s="60"/>
      <c r="H444" s="86">
        <v>1500000</v>
      </c>
      <c r="I444" s="68"/>
      <c r="J444" s="66">
        <f t="shared" si="8"/>
        <v>359682000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20</v>
      </c>
      <c r="C445" s="85" t="s">
        <v>10346</v>
      </c>
      <c r="D445" s="120" t="s">
        <v>598</v>
      </c>
      <c r="E445" s="63">
        <v>3</v>
      </c>
      <c r="F445" s="120" t="s">
        <v>9726</v>
      </c>
      <c r="G445" s="60"/>
      <c r="H445" s="86">
        <v>775000</v>
      </c>
      <c r="I445" s="68"/>
      <c r="J445" s="66">
        <f t="shared" si="8"/>
        <v>360457000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20</v>
      </c>
      <c r="C446" s="85" t="s">
        <v>10347</v>
      </c>
      <c r="D446" s="144" t="s">
        <v>2212</v>
      </c>
      <c r="E446" s="63">
        <v>1</v>
      </c>
      <c r="F446" s="120" t="s">
        <v>9727</v>
      </c>
      <c r="G446" s="60"/>
      <c r="H446" s="86">
        <v>800000</v>
      </c>
      <c r="I446" s="68"/>
      <c r="J446" s="66">
        <f t="shared" si="8"/>
        <v>361257000</v>
      </c>
      <c r="K446" s="79"/>
      <c r="L446" s="41"/>
      <c r="M446" s="42"/>
      <c r="O446" s="44"/>
      <c r="P446" s="44"/>
      <c r="Q446" s="44"/>
    </row>
    <row r="447" spans="1:17" s="43" customFormat="1" ht="30" x14ac:dyDescent="0.25">
      <c r="A447" s="78"/>
      <c r="B447" s="60">
        <v>20</v>
      </c>
      <c r="C447" s="85" t="s">
        <v>10348</v>
      </c>
      <c r="D447" s="144" t="s">
        <v>2893</v>
      </c>
      <c r="E447" s="63">
        <v>1</v>
      </c>
      <c r="F447" s="120" t="s">
        <v>9728</v>
      </c>
      <c r="G447" s="60"/>
      <c r="H447" s="86">
        <v>800000</v>
      </c>
      <c r="I447" s="68"/>
      <c r="J447" s="66">
        <f t="shared" si="8"/>
        <v>362057000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20</v>
      </c>
      <c r="C448" s="85" t="s">
        <v>10349</v>
      </c>
      <c r="D448" s="120" t="s">
        <v>2932</v>
      </c>
      <c r="E448" s="205">
        <v>3</v>
      </c>
      <c r="F448" s="120" t="s">
        <v>9729</v>
      </c>
      <c r="G448" s="60"/>
      <c r="H448" s="86">
        <v>800000</v>
      </c>
      <c r="I448" s="68"/>
      <c r="J448" s="66">
        <f t="shared" si="8"/>
        <v>362857000</v>
      </c>
      <c r="K448" s="79"/>
      <c r="L448" s="41"/>
      <c r="M448" s="42"/>
      <c r="O448" s="44"/>
      <c r="P448" s="44"/>
      <c r="Q448" s="44"/>
    </row>
    <row r="449" spans="1:17" s="43" customFormat="1" ht="45" x14ac:dyDescent="0.25">
      <c r="A449" s="78"/>
      <c r="B449" s="60">
        <v>20</v>
      </c>
      <c r="C449" s="85" t="s">
        <v>10350</v>
      </c>
      <c r="D449" s="144" t="s">
        <v>2852</v>
      </c>
      <c r="E449" s="63">
        <v>1</v>
      </c>
      <c r="F449" s="120" t="s">
        <v>9730</v>
      </c>
      <c r="G449" s="60"/>
      <c r="H449" s="86">
        <v>800000</v>
      </c>
      <c r="I449" s="68"/>
      <c r="J449" s="66">
        <f t="shared" si="8"/>
        <v>363657000</v>
      </c>
      <c r="K449" s="79"/>
      <c r="L449" s="41"/>
      <c r="M449" s="42"/>
      <c r="O449" s="44"/>
      <c r="P449" s="44"/>
      <c r="Q449" s="44"/>
    </row>
    <row r="450" spans="1:17" s="43" customFormat="1" ht="60" x14ac:dyDescent="0.25">
      <c r="A450" s="78"/>
      <c r="B450" s="60">
        <v>20</v>
      </c>
      <c r="C450" s="85" t="s">
        <v>10351</v>
      </c>
      <c r="D450" s="144" t="s">
        <v>2218</v>
      </c>
      <c r="E450" s="63">
        <v>1</v>
      </c>
      <c r="F450" s="120" t="s">
        <v>9731</v>
      </c>
      <c r="G450" s="60"/>
      <c r="H450" s="86">
        <v>410000</v>
      </c>
      <c r="I450" s="68"/>
      <c r="J450" s="66">
        <f t="shared" si="8"/>
        <v>364067000</v>
      </c>
      <c r="K450" s="79"/>
      <c r="L450" s="41"/>
      <c r="M450" s="42"/>
      <c r="O450" s="44"/>
      <c r="P450" s="44"/>
      <c r="Q450" s="44"/>
    </row>
    <row r="451" spans="1:17" s="43" customFormat="1" ht="45" x14ac:dyDescent="0.25">
      <c r="A451" s="78"/>
      <c r="B451" s="60">
        <v>20</v>
      </c>
      <c r="C451" s="85" t="s">
        <v>10352</v>
      </c>
      <c r="D451" s="115" t="s">
        <v>7626</v>
      </c>
      <c r="E451" s="63">
        <v>4</v>
      </c>
      <c r="F451" s="120" t="s">
        <v>9732</v>
      </c>
      <c r="G451" s="77"/>
      <c r="H451" s="86">
        <v>800000</v>
      </c>
      <c r="I451" s="108"/>
      <c r="J451" s="66">
        <f t="shared" si="8"/>
        <v>364867000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20</v>
      </c>
      <c r="C452" s="85" t="s">
        <v>10353</v>
      </c>
      <c r="D452" s="115" t="s">
        <v>7626</v>
      </c>
      <c r="E452" s="63">
        <v>4</v>
      </c>
      <c r="F452" s="120" t="s">
        <v>9733</v>
      </c>
      <c r="G452" s="77"/>
      <c r="H452" s="86">
        <v>1000000</v>
      </c>
      <c r="I452" s="108"/>
      <c r="J452" s="66">
        <f t="shared" si="8"/>
        <v>365867000</v>
      </c>
      <c r="K452" s="79"/>
      <c r="L452" s="41"/>
      <c r="M452" s="42"/>
      <c r="O452" s="44"/>
      <c r="P452" s="44"/>
      <c r="Q452" s="44"/>
    </row>
    <row r="453" spans="1:17" s="43" customFormat="1" ht="60" x14ac:dyDescent="0.25">
      <c r="A453" s="78"/>
      <c r="B453" s="60">
        <v>20</v>
      </c>
      <c r="C453" s="85" t="s">
        <v>10354</v>
      </c>
      <c r="D453" s="115" t="s">
        <v>1865</v>
      </c>
      <c r="E453" s="63">
        <v>3</v>
      </c>
      <c r="F453" s="120" t="s">
        <v>9734</v>
      </c>
      <c r="G453" s="77"/>
      <c r="H453" s="86">
        <v>1000000</v>
      </c>
      <c r="I453" s="108"/>
      <c r="J453" s="66">
        <f t="shared" si="8"/>
        <v>366867000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20</v>
      </c>
      <c r="C454" s="85" t="s">
        <v>10355</v>
      </c>
      <c r="D454" s="115" t="s">
        <v>1865</v>
      </c>
      <c r="E454" s="63">
        <v>3</v>
      </c>
      <c r="F454" s="120" t="s">
        <v>9735</v>
      </c>
      <c r="G454" s="77"/>
      <c r="H454" s="86">
        <v>1000000</v>
      </c>
      <c r="I454" s="108"/>
      <c r="J454" s="66">
        <f t="shared" si="8"/>
        <v>367867000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20</v>
      </c>
      <c r="C455" s="85" t="s">
        <v>10356</v>
      </c>
      <c r="D455" s="120" t="s">
        <v>1865</v>
      </c>
      <c r="E455" s="63">
        <v>3</v>
      </c>
      <c r="F455" s="120" t="s">
        <v>9736</v>
      </c>
      <c r="G455" s="60"/>
      <c r="H455" s="86">
        <v>1500000</v>
      </c>
      <c r="I455" s="68"/>
      <c r="J455" s="66">
        <f t="shared" si="8"/>
        <v>369367000</v>
      </c>
      <c r="K455" s="79"/>
      <c r="L455" s="41"/>
      <c r="M455" s="42"/>
      <c r="O455" s="44"/>
      <c r="P455" s="44"/>
      <c r="Q455" s="44"/>
    </row>
    <row r="456" spans="1:17" s="43" customFormat="1" ht="60" x14ac:dyDescent="0.25">
      <c r="A456" s="78"/>
      <c r="B456" s="60">
        <v>20</v>
      </c>
      <c r="C456" s="85" t="s">
        <v>10357</v>
      </c>
      <c r="D456" s="120" t="s">
        <v>7626</v>
      </c>
      <c r="E456" s="63">
        <v>4</v>
      </c>
      <c r="F456" s="120" t="s">
        <v>9737</v>
      </c>
      <c r="G456" s="60"/>
      <c r="H456" s="86">
        <v>2400000</v>
      </c>
      <c r="I456" s="68"/>
      <c r="J456" s="66">
        <f t="shared" si="8"/>
        <v>371767000</v>
      </c>
      <c r="K456" s="79"/>
      <c r="L456" s="41"/>
      <c r="M456" s="42"/>
      <c r="O456" s="44"/>
      <c r="P456" s="44"/>
      <c r="Q456" s="44"/>
    </row>
    <row r="457" spans="1:17" s="43" customFormat="1" ht="45" x14ac:dyDescent="0.25">
      <c r="A457" s="78"/>
      <c r="B457" s="60">
        <v>20</v>
      </c>
      <c r="C457" s="85" t="s">
        <v>10358</v>
      </c>
      <c r="D457" s="120" t="s">
        <v>1865</v>
      </c>
      <c r="E457" s="63">
        <v>3</v>
      </c>
      <c r="F457" s="120" t="s">
        <v>9738</v>
      </c>
      <c r="G457" s="60"/>
      <c r="H457" s="86">
        <v>1800000</v>
      </c>
      <c r="I457" s="68"/>
      <c r="J457" s="66">
        <f t="shared" si="8"/>
        <v>373567000</v>
      </c>
      <c r="K457" s="79"/>
      <c r="L457" s="41"/>
      <c r="M457" s="42"/>
      <c r="O457" s="44"/>
      <c r="P457" s="44"/>
      <c r="Q457" s="44"/>
    </row>
    <row r="458" spans="1:17" s="79" customFormat="1" ht="60" x14ac:dyDescent="0.25">
      <c r="A458" s="78"/>
      <c r="B458" s="60">
        <v>20</v>
      </c>
      <c r="C458" s="85" t="s">
        <v>10359</v>
      </c>
      <c r="D458" s="120" t="s">
        <v>1865</v>
      </c>
      <c r="E458" s="63">
        <v>3</v>
      </c>
      <c r="F458" s="120" t="s">
        <v>9739</v>
      </c>
      <c r="G458" s="60"/>
      <c r="H458" s="86">
        <v>2900000</v>
      </c>
      <c r="I458" s="68"/>
      <c r="J458" s="66">
        <f t="shared" si="8"/>
        <v>376467000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20</v>
      </c>
      <c r="C459" s="85" t="s">
        <v>9226</v>
      </c>
      <c r="D459" s="120" t="s">
        <v>7629</v>
      </c>
      <c r="E459" s="63">
        <v>4</v>
      </c>
      <c r="F459" s="120" t="s">
        <v>9740</v>
      </c>
      <c r="G459" s="60"/>
      <c r="H459" s="86">
        <v>500000</v>
      </c>
      <c r="I459" s="68"/>
      <c r="J459" s="66">
        <f t="shared" si="8"/>
        <v>376967000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20</v>
      </c>
      <c r="C460" s="85" t="s">
        <v>10360</v>
      </c>
      <c r="D460" s="120" t="s">
        <v>7626</v>
      </c>
      <c r="E460" s="63">
        <v>4</v>
      </c>
      <c r="F460" s="120" t="s">
        <v>9741</v>
      </c>
      <c r="G460" s="60"/>
      <c r="H460" s="86">
        <v>1000000</v>
      </c>
      <c r="I460" s="68"/>
      <c r="J460" s="66">
        <f t="shared" si="8"/>
        <v>377967000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20</v>
      </c>
      <c r="C461" s="85" t="s">
        <v>10361</v>
      </c>
      <c r="D461" s="120" t="s">
        <v>7626</v>
      </c>
      <c r="E461" s="63">
        <v>4</v>
      </c>
      <c r="F461" s="120" t="s">
        <v>9742</v>
      </c>
      <c r="G461" s="60"/>
      <c r="H461" s="86">
        <v>500000</v>
      </c>
      <c r="I461" s="68"/>
      <c r="J461" s="66">
        <f t="shared" ref="J461:J524" si="9">J460+H461-I461</f>
        <v>378467000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20</v>
      </c>
      <c r="C462" s="85" t="s">
        <v>10362</v>
      </c>
      <c r="D462" s="120" t="s">
        <v>7628</v>
      </c>
      <c r="E462" s="63">
        <v>4</v>
      </c>
      <c r="F462" s="120" t="s">
        <v>9743</v>
      </c>
      <c r="G462" s="60"/>
      <c r="H462" s="86">
        <v>750000</v>
      </c>
      <c r="I462" s="68"/>
      <c r="J462" s="66">
        <f t="shared" si="9"/>
        <v>379217000</v>
      </c>
      <c r="L462" s="41"/>
      <c r="M462" s="42"/>
      <c r="N462" s="43"/>
      <c r="O462" s="44"/>
      <c r="P462" s="44"/>
      <c r="Q462" s="44"/>
    </row>
    <row r="463" spans="1:17" s="79" customFormat="1" ht="60" x14ac:dyDescent="0.25">
      <c r="A463" s="78"/>
      <c r="B463" s="60">
        <v>20</v>
      </c>
      <c r="C463" s="85" t="s">
        <v>10363</v>
      </c>
      <c r="D463" s="120" t="s">
        <v>7626</v>
      </c>
      <c r="E463" s="63">
        <v>4</v>
      </c>
      <c r="F463" s="120" t="s">
        <v>9744</v>
      </c>
      <c r="G463" s="60"/>
      <c r="H463" s="86">
        <v>1600000</v>
      </c>
      <c r="I463" s="68"/>
      <c r="J463" s="66">
        <f t="shared" si="9"/>
        <v>380817000</v>
      </c>
      <c r="L463" s="41"/>
      <c r="M463" s="42"/>
      <c r="N463" s="43"/>
      <c r="O463" s="44"/>
      <c r="P463" s="44"/>
      <c r="Q463" s="44"/>
    </row>
    <row r="464" spans="1:17" s="79" customFormat="1" ht="60" x14ac:dyDescent="0.25">
      <c r="A464" s="78"/>
      <c r="B464" s="60">
        <v>20</v>
      </c>
      <c r="C464" s="85" t="s">
        <v>10364</v>
      </c>
      <c r="D464" s="120" t="s">
        <v>7626</v>
      </c>
      <c r="E464" s="63">
        <v>4</v>
      </c>
      <c r="F464" s="120" t="s">
        <v>9745</v>
      </c>
      <c r="G464" s="60"/>
      <c r="H464" s="86">
        <v>3000000</v>
      </c>
      <c r="I464" s="68"/>
      <c r="J464" s="66">
        <f t="shared" si="9"/>
        <v>383817000</v>
      </c>
      <c r="L464" s="41"/>
      <c r="M464" s="42"/>
      <c r="N464" s="43"/>
      <c r="O464" s="44"/>
      <c r="P464" s="44"/>
      <c r="Q464" s="44"/>
    </row>
    <row r="465" spans="1:17" s="79" customFormat="1" ht="60" x14ac:dyDescent="0.25">
      <c r="A465" s="78"/>
      <c r="B465" s="60">
        <v>20</v>
      </c>
      <c r="C465" s="85" t="s">
        <v>10365</v>
      </c>
      <c r="D465" s="120" t="s">
        <v>7626</v>
      </c>
      <c r="E465" s="63">
        <v>4</v>
      </c>
      <c r="F465" s="120" t="s">
        <v>9746</v>
      </c>
      <c r="G465" s="60"/>
      <c r="H465" s="86">
        <v>850000</v>
      </c>
      <c r="I465" s="68"/>
      <c r="J465" s="66">
        <f t="shared" si="9"/>
        <v>384667000</v>
      </c>
      <c r="L465" s="41"/>
      <c r="M465" s="42"/>
      <c r="N465" s="43"/>
      <c r="O465" s="44"/>
      <c r="P465" s="44"/>
      <c r="Q465" s="44"/>
    </row>
    <row r="466" spans="1:17" s="79" customFormat="1" ht="45" x14ac:dyDescent="0.25">
      <c r="A466" s="78"/>
      <c r="B466" s="60">
        <v>20</v>
      </c>
      <c r="C466" s="85" t="s">
        <v>10366</v>
      </c>
      <c r="D466" s="120" t="s">
        <v>1865</v>
      </c>
      <c r="E466" s="63">
        <v>3</v>
      </c>
      <c r="F466" s="120" t="s">
        <v>9747</v>
      </c>
      <c r="G466" s="60"/>
      <c r="H466" s="86">
        <v>750000</v>
      </c>
      <c r="I466" s="68"/>
      <c r="J466" s="66">
        <f t="shared" si="9"/>
        <v>385417000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20</v>
      </c>
      <c r="C467" s="85" t="s">
        <v>10367</v>
      </c>
      <c r="D467" s="120" t="s">
        <v>7626</v>
      </c>
      <c r="E467" s="63">
        <v>4</v>
      </c>
      <c r="F467" s="120" t="s">
        <v>9748</v>
      </c>
      <c r="G467" s="60"/>
      <c r="H467" s="86">
        <v>2600000</v>
      </c>
      <c r="I467" s="68"/>
      <c r="J467" s="66">
        <f t="shared" si="9"/>
        <v>388017000</v>
      </c>
      <c r="L467" s="41"/>
      <c r="M467" s="42"/>
      <c r="N467" s="43"/>
      <c r="O467" s="44"/>
      <c r="P467" s="44"/>
      <c r="Q467" s="44"/>
    </row>
    <row r="468" spans="1:17" s="79" customFormat="1" ht="45" x14ac:dyDescent="0.25">
      <c r="A468" s="78"/>
      <c r="B468" s="60">
        <v>20</v>
      </c>
      <c r="C468" s="85" t="s">
        <v>10368</v>
      </c>
      <c r="D468" s="120" t="s">
        <v>2932</v>
      </c>
      <c r="E468" s="63">
        <v>4</v>
      </c>
      <c r="F468" s="120" t="s">
        <v>9749</v>
      </c>
      <c r="G468" s="60"/>
      <c r="H468" s="86">
        <v>1400000</v>
      </c>
      <c r="I468" s="68"/>
      <c r="J468" s="66">
        <f t="shared" si="9"/>
        <v>389417000</v>
      </c>
      <c r="L468" s="41"/>
      <c r="M468" s="42"/>
      <c r="N468" s="43"/>
      <c r="O468" s="44"/>
      <c r="P468" s="44"/>
      <c r="Q468" s="44"/>
    </row>
    <row r="469" spans="1:17" s="79" customFormat="1" ht="45" x14ac:dyDescent="0.25">
      <c r="A469" s="78"/>
      <c r="B469" s="60">
        <v>20</v>
      </c>
      <c r="C469" s="85" t="s">
        <v>10369</v>
      </c>
      <c r="D469" s="120" t="s">
        <v>7629</v>
      </c>
      <c r="E469" s="63">
        <v>4</v>
      </c>
      <c r="F469" s="120" t="s">
        <v>9750</v>
      </c>
      <c r="G469" s="60"/>
      <c r="H469" s="86">
        <v>1000000</v>
      </c>
      <c r="I469" s="68"/>
      <c r="J469" s="66">
        <f t="shared" si="9"/>
        <v>390417000</v>
      </c>
      <c r="L469" s="41"/>
      <c r="M469" s="42"/>
      <c r="N469" s="43"/>
      <c r="O469" s="44"/>
      <c r="P469" s="44"/>
      <c r="Q469" s="44"/>
    </row>
    <row r="470" spans="1:17" s="79" customFormat="1" ht="45" x14ac:dyDescent="0.25">
      <c r="A470" s="78"/>
      <c r="B470" s="60">
        <v>20</v>
      </c>
      <c r="C470" s="85" t="s">
        <v>10370</v>
      </c>
      <c r="D470" s="120" t="s">
        <v>7626</v>
      </c>
      <c r="E470" s="63">
        <v>4</v>
      </c>
      <c r="F470" s="120" t="s">
        <v>9751</v>
      </c>
      <c r="G470" s="60"/>
      <c r="H470" s="86">
        <v>1800000</v>
      </c>
      <c r="I470" s="68"/>
      <c r="J470" s="66">
        <f t="shared" si="9"/>
        <v>392217000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20</v>
      </c>
      <c r="C471" s="85" t="s">
        <v>10371</v>
      </c>
      <c r="D471" s="120" t="s">
        <v>2932</v>
      </c>
      <c r="E471" s="63">
        <v>3</v>
      </c>
      <c r="F471" s="120" t="s">
        <v>9752</v>
      </c>
      <c r="G471" s="60"/>
      <c r="H471" s="86">
        <v>650000</v>
      </c>
      <c r="I471" s="68"/>
      <c r="J471" s="66">
        <f t="shared" si="9"/>
        <v>392867000</v>
      </c>
      <c r="L471" s="41"/>
      <c r="M471" s="42"/>
      <c r="N471" s="43"/>
      <c r="O471" s="44"/>
      <c r="P471" s="44"/>
      <c r="Q471" s="44"/>
    </row>
    <row r="472" spans="1:17" s="79" customFormat="1" ht="60" x14ac:dyDescent="0.25">
      <c r="A472" s="78"/>
      <c r="B472" s="60">
        <v>20</v>
      </c>
      <c r="C472" s="85" t="s">
        <v>10372</v>
      </c>
      <c r="D472" s="120" t="s">
        <v>7626</v>
      </c>
      <c r="E472" s="63">
        <v>4</v>
      </c>
      <c r="F472" s="120" t="s">
        <v>9753</v>
      </c>
      <c r="G472" s="60"/>
      <c r="H472" s="86">
        <v>2800000</v>
      </c>
      <c r="I472" s="68"/>
      <c r="J472" s="66">
        <f t="shared" si="9"/>
        <v>395667000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20</v>
      </c>
      <c r="C473" s="85" t="s">
        <v>10373</v>
      </c>
      <c r="D473" s="120" t="s">
        <v>7628</v>
      </c>
      <c r="E473" s="63">
        <v>4</v>
      </c>
      <c r="F473" s="120" t="s">
        <v>9754</v>
      </c>
      <c r="G473" s="60"/>
      <c r="H473" s="86">
        <v>1800000</v>
      </c>
      <c r="I473" s="68"/>
      <c r="J473" s="66">
        <f t="shared" si="9"/>
        <v>397467000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20</v>
      </c>
      <c r="C474" s="85" t="s">
        <v>10374</v>
      </c>
      <c r="D474" s="120" t="s">
        <v>7629</v>
      </c>
      <c r="E474" s="63">
        <v>4</v>
      </c>
      <c r="F474" s="120" t="s">
        <v>9755</v>
      </c>
      <c r="G474" s="60"/>
      <c r="H474" s="86">
        <v>200000</v>
      </c>
      <c r="I474" s="68"/>
      <c r="J474" s="66">
        <f t="shared" si="9"/>
        <v>397667000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20</v>
      </c>
      <c r="C475" s="85" t="s">
        <v>10375</v>
      </c>
      <c r="D475" s="120" t="s">
        <v>7626</v>
      </c>
      <c r="E475" s="63">
        <v>4</v>
      </c>
      <c r="F475" s="120" t="s">
        <v>9756</v>
      </c>
      <c r="G475" s="60"/>
      <c r="H475" s="86">
        <v>1500000</v>
      </c>
      <c r="I475" s="68"/>
      <c r="J475" s="66">
        <f t="shared" si="9"/>
        <v>399167000</v>
      </c>
      <c r="L475" s="41"/>
      <c r="M475" s="42"/>
      <c r="N475" s="43"/>
      <c r="O475" s="44"/>
      <c r="P475" s="44"/>
      <c r="Q475" s="44"/>
    </row>
    <row r="476" spans="1:17" s="79" customFormat="1" ht="45" x14ac:dyDescent="0.25">
      <c r="A476" s="78"/>
      <c r="B476" s="60">
        <v>20</v>
      </c>
      <c r="C476" s="85" t="s">
        <v>10376</v>
      </c>
      <c r="D476" s="120" t="s">
        <v>7626</v>
      </c>
      <c r="E476" s="63">
        <v>4</v>
      </c>
      <c r="F476" s="120" t="s">
        <v>9757</v>
      </c>
      <c r="G476" s="60"/>
      <c r="H476" s="86">
        <v>1000000</v>
      </c>
      <c r="I476" s="68"/>
      <c r="J476" s="66">
        <f t="shared" si="9"/>
        <v>400167000</v>
      </c>
      <c r="L476" s="41"/>
      <c r="M476" s="42"/>
      <c r="N476" s="43"/>
      <c r="O476" s="44"/>
      <c r="P476" s="44"/>
      <c r="Q476" s="44"/>
    </row>
    <row r="477" spans="1:17" s="79" customFormat="1" ht="45" x14ac:dyDescent="0.25">
      <c r="A477" s="78"/>
      <c r="B477" s="60">
        <v>20</v>
      </c>
      <c r="C477" s="85" t="s">
        <v>10377</v>
      </c>
      <c r="D477" s="120" t="s">
        <v>7628</v>
      </c>
      <c r="E477" s="63">
        <v>4</v>
      </c>
      <c r="F477" s="120" t="s">
        <v>9758</v>
      </c>
      <c r="G477" s="60"/>
      <c r="H477" s="86">
        <v>1500000</v>
      </c>
      <c r="I477" s="68"/>
      <c r="J477" s="66">
        <f t="shared" si="9"/>
        <v>401667000</v>
      </c>
      <c r="L477" s="41"/>
      <c r="M477" s="42"/>
      <c r="N477" s="43"/>
      <c r="O477" s="44"/>
      <c r="P477" s="44"/>
      <c r="Q477" s="44"/>
    </row>
    <row r="478" spans="1:17" s="79" customFormat="1" ht="45" x14ac:dyDescent="0.25">
      <c r="A478" s="78"/>
      <c r="B478" s="60">
        <v>20</v>
      </c>
      <c r="C478" s="85" t="s">
        <v>10378</v>
      </c>
      <c r="D478" s="120" t="s">
        <v>598</v>
      </c>
      <c r="E478" s="205">
        <v>3</v>
      </c>
      <c r="F478" s="120" t="s">
        <v>9759</v>
      </c>
      <c r="G478" s="60"/>
      <c r="H478" s="86">
        <v>800000</v>
      </c>
      <c r="I478" s="68"/>
      <c r="J478" s="66">
        <f t="shared" si="9"/>
        <v>402467000</v>
      </c>
      <c r="L478" s="41"/>
      <c r="M478" s="42"/>
      <c r="N478" s="43"/>
      <c r="O478" s="44"/>
      <c r="P478" s="44"/>
      <c r="Q478" s="44"/>
    </row>
    <row r="479" spans="1:17" s="79" customFormat="1" ht="30" x14ac:dyDescent="0.25">
      <c r="A479" s="78"/>
      <c r="B479" s="60">
        <v>20</v>
      </c>
      <c r="C479" s="85" t="s">
        <v>10379</v>
      </c>
      <c r="D479" s="120" t="s">
        <v>1865</v>
      </c>
      <c r="E479" s="63">
        <v>3</v>
      </c>
      <c r="F479" s="120" t="s">
        <v>9760</v>
      </c>
      <c r="G479" s="60"/>
      <c r="H479" s="86">
        <v>800000</v>
      </c>
      <c r="I479" s="68"/>
      <c r="J479" s="66">
        <f t="shared" si="9"/>
        <v>403267000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20</v>
      </c>
      <c r="C480" s="85" t="s">
        <v>10380</v>
      </c>
      <c r="D480" s="120" t="s">
        <v>1865</v>
      </c>
      <c r="E480" s="63">
        <v>3</v>
      </c>
      <c r="F480" s="120" t="s">
        <v>9761</v>
      </c>
      <c r="G480" s="60"/>
      <c r="H480" s="86">
        <v>650000</v>
      </c>
      <c r="I480" s="68"/>
      <c r="J480" s="66">
        <f t="shared" si="9"/>
        <v>403917000</v>
      </c>
      <c r="L480" s="41"/>
      <c r="M480" s="42"/>
      <c r="N480" s="43"/>
      <c r="O480" s="44"/>
      <c r="P480" s="44"/>
      <c r="Q480" s="44"/>
    </row>
    <row r="481" spans="1:17" s="79" customFormat="1" ht="45" x14ac:dyDescent="0.25">
      <c r="A481" s="78"/>
      <c r="B481" s="60">
        <v>20</v>
      </c>
      <c r="C481" s="85" t="s">
        <v>10381</v>
      </c>
      <c r="D481" s="115" t="s">
        <v>7626</v>
      </c>
      <c r="E481" s="63">
        <v>4</v>
      </c>
      <c r="F481" s="120" t="s">
        <v>9762</v>
      </c>
      <c r="G481" s="77"/>
      <c r="H481" s="86">
        <v>600000</v>
      </c>
      <c r="I481" s="108"/>
      <c r="J481" s="66">
        <f t="shared" si="9"/>
        <v>404517000</v>
      </c>
      <c r="L481" s="41"/>
      <c r="M481" s="42"/>
      <c r="N481" s="43"/>
      <c r="O481" s="44"/>
      <c r="P481" s="44"/>
      <c r="Q481" s="44"/>
    </row>
    <row r="482" spans="1:17" s="79" customFormat="1" ht="60" x14ac:dyDescent="0.25">
      <c r="A482" s="78"/>
      <c r="B482" s="60">
        <v>20</v>
      </c>
      <c r="C482" s="85" t="s">
        <v>10382</v>
      </c>
      <c r="D482" s="115" t="s">
        <v>7626</v>
      </c>
      <c r="E482" s="63">
        <v>4</v>
      </c>
      <c r="F482" s="120" t="s">
        <v>9763</v>
      </c>
      <c r="G482" s="77"/>
      <c r="H482" s="86">
        <v>2000000</v>
      </c>
      <c r="I482" s="108"/>
      <c r="J482" s="66">
        <f t="shared" si="9"/>
        <v>406517000</v>
      </c>
      <c r="L482" s="41"/>
      <c r="M482" s="42"/>
      <c r="N482" s="43"/>
      <c r="O482" s="44"/>
      <c r="P482" s="44"/>
      <c r="Q482" s="44"/>
    </row>
    <row r="483" spans="1:17" s="79" customFormat="1" ht="45" x14ac:dyDescent="0.25">
      <c r="A483" s="78"/>
      <c r="B483" s="60">
        <v>20</v>
      </c>
      <c r="C483" s="85" t="s">
        <v>10383</v>
      </c>
      <c r="D483" s="115" t="s">
        <v>7626</v>
      </c>
      <c r="E483" s="63">
        <v>4</v>
      </c>
      <c r="F483" s="120" t="s">
        <v>9764</v>
      </c>
      <c r="G483" s="77"/>
      <c r="H483" s="86">
        <v>850000</v>
      </c>
      <c r="I483" s="108"/>
      <c r="J483" s="66">
        <f t="shared" si="9"/>
        <v>407367000</v>
      </c>
      <c r="L483" s="41"/>
      <c r="M483" s="42"/>
      <c r="N483" s="43"/>
      <c r="O483" s="44"/>
      <c r="P483" s="44"/>
      <c r="Q483" s="44"/>
    </row>
    <row r="484" spans="1:17" s="79" customFormat="1" ht="45" x14ac:dyDescent="0.25">
      <c r="A484" s="78"/>
      <c r="B484" s="60">
        <v>20</v>
      </c>
      <c r="C484" s="85" t="s">
        <v>10384</v>
      </c>
      <c r="D484" s="115" t="s">
        <v>7626</v>
      </c>
      <c r="E484" s="63">
        <v>4</v>
      </c>
      <c r="F484" s="120" t="s">
        <v>9765</v>
      </c>
      <c r="G484" s="77"/>
      <c r="H484" s="86">
        <v>2000000</v>
      </c>
      <c r="I484" s="108"/>
      <c r="J484" s="66">
        <f t="shared" si="9"/>
        <v>409367000</v>
      </c>
      <c r="L484" s="41"/>
      <c r="M484" s="42"/>
      <c r="N484" s="43"/>
      <c r="O484" s="44"/>
      <c r="P484" s="44"/>
      <c r="Q484" s="44"/>
    </row>
    <row r="485" spans="1:17" s="79" customFormat="1" ht="60" x14ac:dyDescent="0.25">
      <c r="A485" s="78"/>
      <c r="B485" s="60">
        <v>20</v>
      </c>
      <c r="C485" s="85" t="s">
        <v>10385</v>
      </c>
      <c r="D485" s="115" t="s">
        <v>7626</v>
      </c>
      <c r="E485" s="63">
        <v>4</v>
      </c>
      <c r="F485" s="120" t="s">
        <v>9766</v>
      </c>
      <c r="G485" s="77"/>
      <c r="H485" s="86">
        <v>3600000</v>
      </c>
      <c r="I485" s="108"/>
      <c r="J485" s="66">
        <f t="shared" si="9"/>
        <v>412967000</v>
      </c>
      <c r="L485" s="41"/>
      <c r="M485" s="42"/>
      <c r="N485" s="43"/>
      <c r="O485" s="44"/>
      <c r="P485" s="44"/>
      <c r="Q485" s="44"/>
    </row>
    <row r="486" spans="1:17" s="79" customFormat="1" ht="45" x14ac:dyDescent="0.25">
      <c r="A486" s="78"/>
      <c r="B486" s="60">
        <v>20</v>
      </c>
      <c r="C486" s="85" t="s">
        <v>10386</v>
      </c>
      <c r="D486" s="143" t="s">
        <v>2893</v>
      </c>
      <c r="E486" s="63">
        <v>1</v>
      </c>
      <c r="F486" s="120" t="s">
        <v>9767</v>
      </c>
      <c r="G486" s="77"/>
      <c r="H486" s="86">
        <v>1900000</v>
      </c>
      <c r="I486" s="108"/>
      <c r="J486" s="66">
        <f t="shared" si="9"/>
        <v>414867000</v>
      </c>
      <c r="L486" s="41"/>
      <c r="M486" s="42"/>
      <c r="N486" s="43"/>
      <c r="O486" s="44"/>
      <c r="P486" s="44"/>
      <c r="Q486" s="44"/>
    </row>
    <row r="487" spans="1:17" s="79" customFormat="1" ht="60" x14ac:dyDescent="0.25">
      <c r="A487" s="78"/>
      <c r="B487" s="60">
        <v>21</v>
      </c>
      <c r="C487" s="85" t="s">
        <v>10387</v>
      </c>
      <c r="D487" s="115" t="s">
        <v>2932</v>
      </c>
      <c r="E487" s="219">
        <v>4</v>
      </c>
      <c r="F487" s="120" t="s">
        <v>9768</v>
      </c>
      <c r="G487" s="77"/>
      <c r="H487" s="86">
        <v>2000000</v>
      </c>
      <c r="I487" s="108"/>
      <c r="J487" s="66">
        <f t="shared" si="9"/>
        <v>416867000</v>
      </c>
      <c r="L487" s="41"/>
      <c r="M487" s="42"/>
      <c r="N487" s="43"/>
      <c r="O487" s="44"/>
      <c r="P487" s="44"/>
      <c r="Q487" s="44"/>
    </row>
    <row r="488" spans="1:17" s="79" customFormat="1" ht="45" x14ac:dyDescent="0.25">
      <c r="A488" s="78"/>
      <c r="B488" s="60">
        <v>21</v>
      </c>
      <c r="C488" s="85" t="s">
        <v>10388</v>
      </c>
      <c r="D488" s="115" t="s">
        <v>7626</v>
      </c>
      <c r="E488" s="63">
        <v>4</v>
      </c>
      <c r="F488" s="120" t="s">
        <v>9769</v>
      </c>
      <c r="G488" s="77"/>
      <c r="H488" s="86">
        <v>3600000</v>
      </c>
      <c r="I488" s="108"/>
      <c r="J488" s="66">
        <f t="shared" si="9"/>
        <v>420467000</v>
      </c>
      <c r="L488" s="41"/>
      <c r="M488" s="42"/>
      <c r="N488" s="43"/>
      <c r="O488" s="44"/>
      <c r="P488" s="44"/>
      <c r="Q488" s="44"/>
    </row>
    <row r="489" spans="1:17" s="79" customFormat="1" ht="45" x14ac:dyDescent="0.25">
      <c r="A489" s="78"/>
      <c r="B489" s="60">
        <v>21</v>
      </c>
      <c r="C489" s="85" t="s">
        <v>10389</v>
      </c>
      <c r="D489" s="120" t="s">
        <v>2215</v>
      </c>
      <c r="E489" s="63">
        <v>2</v>
      </c>
      <c r="F489" s="120" t="s">
        <v>9770</v>
      </c>
      <c r="G489" s="60"/>
      <c r="H489" s="86">
        <v>1000000</v>
      </c>
      <c r="I489" s="68"/>
      <c r="J489" s="66">
        <f t="shared" si="9"/>
        <v>421467000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21</v>
      </c>
      <c r="C490" s="85" t="s">
        <v>10390</v>
      </c>
      <c r="D490" s="120" t="s">
        <v>7627</v>
      </c>
      <c r="E490" s="63">
        <v>3</v>
      </c>
      <c r="F490" s="120" t="s">
        <v>9771</v>
      </c>
      <c r="G490" s="60"/>
      <c r="H490" s="86">
        <v>100000</v>
      </c>
      <c r="I490" s="68"/>
      <c r="J490" s="66">
        <f t="shared" si="9"/>
        <v>421567000</v>
      </c>
      <c r="L490" s="41"/>
      <c r="M490" s="42"/>
      <c r="N490" s="43"/>
      <c r="O490" s="44"/>
      <c r="P490" s="44"/>
      <c r="Q490" s="44"/>
    </row>
    <row r="491" spans="1:17" s="79" customFormat="1" ht="30" x14ac:dyDescent="0.25">
      <c r="A491" s="78"/>
      <c r="B491" s="60">
        <v>21</v>
      </c>
      <c r="C491" s="85" t="s">
        <v>10391</v>
      </c>
      <c r="D491" s="120" t="s">
        <v>7628</v>
      </c>
      <c r="E491" s="63">
        <v>4</v>
      </c>
      <c r="F491" s="120" t="s">
        <v>9772</v>
      </c>
      <c r="G491" s="60"/>
      <c r="H491" s="86">
        <v>750000</v>
      </c>
      <c r="I491" s="68"/>
      <c r="J491" s="66">
        <f t="shared" si="9"/>
        <v>422317000</v>
      </c>
      <c r="L491" s="41"/>
      <c r="M491" s="42"/>
      <c r="N491" s="43"/>
      <c r="O491" s="44"/>
      <c r="P491" s="44"/>
      <c r="Q491" s="44"/>
    </row>
    <row r="492" spans="1:17" s="79" customFormat="1" ht="60" x14ac:dyDescent="0.25">
      <c r="A492" s="78"/>
      <c r="B492" s="60">
        <v>21</v>
      </c>
      <c r="C492" s="85" t="s">
        <v>998</v>
      </c>
      <c r="D492" s="120" t="s">
        <v>2300</v>
      </c>
      <c r="E492" s="63">
        <v>2</v>
      </c>
      <c r="F492" s="120" t="s">
        <v>9773</v>
      </c>
      <c r="G492" s="60"/>
      <c r="H492" s="86">
        <v>5000000</v>
      </c>
      <c r="I492" s="68"/>
      <c r="J492" s="66">
        <f t="shared" si="9"/>
        <v>427317000</v>
      </c>
      <c r="L492" s="41"/>
      <c r="M492" s="42"/>
      <c r="N492" s="43"/>
      <c r="O492" s="44"/>
      <c r="P492" s="44"/>
      <c r="Q492" s="44"/>
    </row>
    <row r="493" spans="1:17" s="79" customFormat="1" ht="45" x14ac:dyDescent="0.25">
      <c r="A493" s="78"/>
      <c r="B493" s="60">
        <v>21</v>
      </c>
      <c r="C493" s="85" t="s">
        <v>10392</v>
      </c>
      <c r="D493" s="120" t="s">
        <v>1865</v>
      </c>
      <c r="E493" s="63">
        <v>3</v>
      </c>
      <c r="F493" s="120" t="s">
        <v>9774</v>
      </c>
      <c r="G493" s="60"/>
      <c r="H493" s="86">
        <v>1200000</v>
      </c>
      <c r="I493" s="68"/>
      <c r="J493" s="66">
        <f t="shared" si="9"/>
        <v>428517000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21</v>
      </c>
      <c r="C494" s="85" t="s">
        <v>10393</v>
      </c>
      <c r="D494" s="120" t="s">
        <v>1865</v>
      </c>
      <c r="E494" s="63">
        <v>3</v>
      </c>
      <c r="F494" s="120" t="s">
        <v>9775</v>
      </c>
      <c r="G494" s="60"/>
      <c r="H494" s="86">
        <v>800000</v>
      </c>
      <c r="I494" s="68"/>
      <c r="J494" s="66">
        <f t="shared" si="9"/>
        <v>429317000</v>
      </c>
      <c r="L494" s="41"/>
      <c r="M494" s="42"/>
      <c r="N494" s="43"/>
      <c r="O494" s="44"/>
      <c r="P494" s="44"/>
      <c r="Q494" s="44"/>
    </row>
    <row r="495" spans="1:17" s="79" customFormat="1" ht="30" x14ac:dyDescent="0.25">
      <c r="A495" s="78"/>
      <c r="B495" s="60">
        <v>21</v>
      </c>
      <c r="C495" s="85" t="s">
        <v>10394</v>
      </c>
      <c r="D495" s="120" t="s">
        <v>1865</v>
      </c>
      <c r="E495" s="63">
        <v>3</v>
      </c>
      <c r="F495" s="120" t="s">
        <v>9776</v>
      </c>
      <c r="G495" s="60"/>
      <c r="H495" s="86">
        <v>775000</v>
      </c>
      <c r="I495" s="68"/>
      <c r="J495" s="66">
        <f t="shared" si="9"/>
        <v>430092000</v>
      </c>
      <c r="L495" s="41"/>
      <c r="M495" s="42"/>
      <c r="N495" s="43"/>
      <c r="O495" s="44"/>
      <c r="P495" s="44"/>
      <c r="Q495" s="44"/>
    </row>
    <row r="496" spans="1:17" s="79" customFormat="1" ht="30" x14ac:dyDescent="0.25">
      <c r="A496" s="78"/>
      <c r="B496" s="60">
        <v>21</v>
      </c>
      <c r="C496" s="85" t="s">
        <v>10395</v>
      </c>
      <c r="D496" s="120" t="s">
        <v>1865</v>
      </c>
      <c r="E496" s="63">
        <v>3</v>
      </c>
      <c r="F496" s="120" t="s">
        <v>9777</v>
      </c>
      <c r="G496" s="60"/>
      <c r="H496" s="86">
        <v>750000</v>
      </c>
      <c r="I496" s="68"/>
      <c r="J496" s="66">
        <f t="shared" si="9"/>
        <v>430842000</v>
      </c>
      <c r="L496" s="41"/>
      <c r="M496" s="42"/>
      <c r="N496" s="43"/>
      <c r="O496" s="44"/>
      <c r="P496" s="44"/>
      <c r="Q496" s="44"/>
    </row>
    <row r="497" spans="1:17" s="79" customFormat="1" ht="45" x14ac:dyDescent="0.25">
      <c r="A497" s="78"/>
      <c r="B497" s="60">
        <v>21</v>
      </c>
      <c r="C497" s="85" t="s">
        <v>10396</v>
      </c>
      <c r="D497" s="120" t="s">
        <v>1865</v>
      </c>
      <c r="E497" s="63">
        <v>3</v>
      </c>
      <c r="F497" s="120" t="s">
        <v>9778</v>
      </c>
      <c r="G497" s="60"/>
      <c r="H497" s="86">
        <v>50000</v>
      </c>
      <c r="I497" s="68"/>
      <c r="J497" s="66">
        <f t="shared" si="9"/>
        <v>430892000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21</v>
      </c>
      <c r="C498" s="85" t="s">
        <v>10397</v>
      </c>
      <c r="D498" s="120" t="s">
        <v>1865</v>
      </c>
      <c r="E498" s="63">
        <v>3</v>
      </c>
      <c r="F498" s="120" t="s">
        <v>9779</v>
      </c>
      <c r="G498" s="60"/>
      <c r="H498" s="86">
        <v>1500000</v>
      </c>
      <c r="I498" s="68"/>
      <c r="J498" s="66">
        <f t="shared" si="9"/>
        <v>432392000</v>
      </c>
      <c r="L498" s="41"/>
      <c r="M498" s="42"/>
      <c r="N498" s="43"/>
      <c r="O498" s="44"/>
      <c r="P498" s="44"/>
      <c r="Q498" s="44"/>
    </row>
    <row r="499" spans="1:17" s="79" customFormat="1" ht="30" x14ac:dyDescent="0.25">
      <c r="A499" s="78"/>
      <c r="B499" s="60">
        <v>21</v>
      </c>
      <c r="C499" s="85" t="s">
        <v>10398</v>
      </c>
      <c r="D499" s="120" t="s">
        <v>7628</v>
      </c>
      <c r="E499" s="63">
        <v>4</v>
      </c>
      <c r="F499" s="120" t="s">
        <v>9780</v>
      </c>
      <c r="G499" s="60"/>
      <c r="H499" s="86">
        <v>870000</v>
      </c>
      <c r="I499" s="68"/>
      <c r="J499" s="66">
        <f t="shared" si="9"/>
        <v>433262000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21</v>
      </c>
      <c r="C500" s="85" t="s">
        <v>10399</v>
      </c>
      <c r="D500" s="120" t="s">
        <v>7627</v>
      </c>
      <c r="E500" s="63">
        <v>3</v>
      </c>
      <c r="F500" s="120" t="s">
        <v>9781</v>
      </c>
      <c r="G500" s="60"/>
      <c r="H500" s="86">
        <v>1500000</v>
      </c>
      <c r="I500" s="68"/>
      <c r="J500" s="66">
        <f t="shared" si="9"/>
        <v>434762000</v>
      </c>
      <c r="L500" s="41"/>
      <c r="M500" s="42"/>
      <c r="N500" s="43"/>
      <c r="O500" s="44"/>
      <c r="P500" s="44"/>
      <c r="Q500" s="44"/>
    </row>
    <row r="501" spans="1:17" s="79" customFormat="1" ht="30" x14ac:dyDescent="0.25">
      <c r="A501" s="78"/>
      <c r="B501" s="60">
        <v>21</v>
      </c>
      <c r="C501" s="85" t="s">
        <v>10400</v>
      </c>
      <c r="D501" s="120" t="s">
        <v>7627</v>
      </c>
      <c r="E501" s="63">
        <v>3</v>
      </c>
      <c r="F501" s="120" t="s">
        <v>9782</v>
      </c>
      <c r="G501" s="60"/>
      <c r="H501" s="86">
        <v>800000</v>
      </c>
      <c r="I501" s="68"/>
      <c r="J501" s="66">
        <f t="shared" si="9"/>
        <v>435562000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21</v>
      </c>
      <c r="C502" s="85" t="s">
        <v>10401</v>
      </c>
      <c r="D502" s="120" t="s">
        <v>7627</v>
      </c>
      <c r="E502" s="63">
        <v>3</v>
      </c>
      <c r="F502" s="120" t="s">
        <v>9783</v>
      </c>
      <c r="G502" s="60"/>
      <c r="H502" s="86">
        <v>500000</v>
      </c>
      <c r="I502" s="68"/>
      <c r="J502" s="66">
        <f t="shared" si="9"/>
        <v>436062000</v>
      </c>
      <c r="L502" s="41"/>
      <c r="M502" s="42"/>
      <c r="N502" s="43"/>
      <c r="O502" s="44"/>
      <c r="P502" s="44"/>
      <c r="Q502" s="44"/>
    </row>
    <row r="503" spans="1:17" s="79" customFormat="1" ht="60" x14ac:dyDescent="0.25">
      <c r="A503" s="78"/>
      <c r="B503" s="60">
        <v>21</v>
      </c>
      <c r="C503" s="85" t="s">
        <v>10402</v>
      </c>
      <c r="D503" s="120" t="s">
        <v>7626</v>
      </c>
      <c r="E503" s="63">
        <v>4</v>
      </c>
      <c r="F503" s="120" t="s">
        <v>9784</v>
      </c>
      <c r="G503" s="60"/>
      <c r="H503" s="86">
        <v>1500000</v>
      </c>
      <c r="I503" s="68"/>
      <c r="J503" s="66">
        <f t="shared" si="9"/>
        <v>437562000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19</v>
      </c>
      <c r="C504" s="85" t="s">
        <v>10409</v>
      </c>
      <c r="D504" s="120"/>
      <c r="E504" s="205"/>
      <c r="F504" s="115" t="s">
        <v>10403</v>
      </c>
      <c r="G504" s="60"/>
      <c r="H504" s="86"/>
      <c r="I504" s="68">
        <v>72892700</v>
      </c>
      <c r="J504" s="66">
        <f t="shared" si="9"/>
        <v>364669300</v>
      </c>
      <c r="K504" s="79" t="s">
        <v>10147</v>
      </c>
      <c r="L504" s="41">
        <f t="shared" ref="L504:L509" si="10">-I504</f>
        <v>-72892700</v>
      </c>
      <c r="M504" s="42" t="s">
        <v>4717</v>
      </c>
      <c r="N504" s="43"/>
      <c r="O504" s="44"/>
      <c r="P504" s="44"/>
      <c r="Q504" s="44"/>
    </row>
    <row r="505" spans="1:17" s="79" customFormat="1" ht="30" x14ac:dyDescent="0.25">
      <c r="A505" s="78"/>
      <c r="B505" s="60">
        <v>19</v>
      </c>
      <c r="C505" s="85" t="s">
        <v>10410</v>
      </c>
      <c r="D505" s="120"/>
      <c r="E505" s="205"/>
      <c r="F505" s="115" t="s">
        <v>10404</v>
      </c>
      <c r="G505" s="60"/>
      <c r="H505" s="86"/>
      <c r="I505" s="68">
        <v>2235700</v>
      </c>
      <c r="J505" s="66">
        <f t="shared" si="9"/>
        <v>362433600</v>
      </c>
      <c r="K505" s="79" t="s">
        <v>423</v>
      </c>
      <c r="L505" s="41">
        <f t="shared" si="10"/>
        <v>-2235700</v>
      </c>
      <c r="M505" s="42" t="s">
        <v>6610</v>
      </c>
      <c r="N505" s="43"/>
      <c r="O505" s="44"/>
      <c r="P505" s="44"/>
      <c r="Q505" s="44"/>
    </row>
    <row r="506" spans="1:17" s="43" customFormat="1" ht="30" x14ac:dyDescent="0.25">
      <c r="A506" s="78"/>
      <c r="B506" s="60">
        <v>19</v>
      </c>
      <c r="C506" s="85" t="s">
        <v>10411</v>
      </c>
      <c r="D506" s="120"/>
      <c r="E506" s="205"/>
      <c r="F506" s="115" t="s">
        <v>10405</v>
      </c>
      <c r="G506" s="60"/>
      <c r="H506" s="86"/>
      <c r="I506" s="68">
        <v>1076000</v>
      </c>
      <c r="J506" s="66">
        <f t="shared" si="9"/>
        <v>361357600</v>
      </c>
      <c r="K506" s="79" t="s">
        <v>258</v>
      </c>
      <c r="L506" s="41">
        <f t="shared" si="10"/>
        <v>-1076000</v>
      </c>
      <c r="M506" s="42" t="s">
        <v>10412</v>
      </c>
      <c r="O506" s="44"/>
      <c r="P506" s="44"/>
      <c r="Q506" s="44"/>
    </row>
    <row r="507" spans="1:17" s="43" customFormat="1" ht="75" x14ac:dyDescent="0.25">
      <c r="A507" s="78"/>
      <c r="B507" s="60">
        <v>23</v>
      </c>
      <c r="C507" s="85" t="s">
        <v>10413</v>
      </c>
      <c r="D507" s="120"/>
      <c r="E507" s="205"/>
      <c r="F507" s="115" t="s">
        <v>10406</v>
      </c>
      <c r="G507" s="60"/>
      <c r="H507" s="86"/>
      <c r="I507" s="68">
        <v>4695000</v>
      </c>
      <c r="J507" s="66">
        <f t="shared" si="9"/>
        <v>356662600</v>
      </c>
      <c r="K507" s="79" t="s">
        <v>10147</v>
      </c>
      <c r="L507" s="41">
        <f t="shared" si="10"/>
        <v>-4695000</v>
      </c>
      <c r="M507" s="42" t="s">
        <v>5524</v>
      </c>
      <c r="O507" s="44"/>
      <c r="P507" s="44"/>
      <c r="Q507" s="44"/>
    </row>
    <row r="508" spans="1:17" s="43" customFormat="1" ht="60" x14ac:dyDescent="0.25">
      <c r="A508" s="78"/>
      <c r="B508" s="60">
        <v>23</v>
      </c>
      <c r="C508" s="85" t="s">
        <v>10414</v>
      </c>
      <c r="D508" s="120"/>
      <c r="E508" s="205"/>
      <c r="F508" s="115" t="s">
        <v>10407</v>
      </c>
      <c r="G508" s="60"/>
      <c r="H508" s="86"/>
      <c r="I508" s="68">
        <v>5357000</v>
      </c>
      <c r="J508" s="66">
        <f t="shared" si="9"/>
        <v>351305600</v>
      </c>
      <c r="K508" s="79" t="s">
        <v>6244</v>
      </c>
      <c r="L508" s="41">
        <f t="shared" si="10"/>
        <v>-5357000</v>
      </c>
      <c r="M508" s="42" t="s">
        <v>10415</v>
      </c>
      <c r="O508" s="44"/>
      <c r="P508" s="44"/>
      <c r="Q508" s="44"/>
    </row>
    <row r="509" spans="1:17" s="43" customFormat="1" ht="30" x14ac:dyDescent="0.25">
      <c r="A509" s="78"/>
      <c r="B509" s="60">
        <v>23</v>
      </c>
      <c r="C509" s="85" t="s">
        <v>10416</v>
      </c>
      <c r="D509" s="120"/>
      <c r="E509" s="205"/>
      <c r="F509" s="115" t="s">
        <v>10408</v>
      </c>
      <c r="G509" s="60"/>
      <c r="H509" s="86"/>
      <c r="I509" s="68">
        <v>100000</v>
      </c>
      <c r="J509" s="66">
        <f t="shared" si="9"/>
        <v>351205600</v>
      </c>
      <c r="K509" s="79" t="s">
        <v>10417</v>
      </c>
      <c r="L509" s="41">
        <f t="shared" si="10"/>
        <v>-100000</v>
      </c>
      <c r="M509" s="42" t="s">
        <v>10418</v>
      </c>
      <c r="O509" s="44"/>
      <c r="P509" s="44"/>
      <c r="Q509" s="44"/>
    </row>
    <row r="510" spans="1:17" s="43" customFormat="1" ht="30" x14ac:dyDescent="0.25">
      <c r="A510" s="78"/>
      <c r="B510" s="60">
        <v>23</v>
      </c>
      <c r="C510" s="85" t="s">
        <v>10419</v>
      </c>
      <c r="D510" s="144" t="s">
        <v>2309</v>
      </c>
      <c r="E510" s="205">
        <v>1</v>
      </c>
      <c r="F510" s="120" t="s">
        <v>9785</v>
      </c>
      <c r="G510" s="60"/>
      <c r="H510" s="89">
        <v>800000</v>
      </c>
      <c r="I510" s="68"/>
      <c r="J510" s="66">
        <f t="shared" si="9"/>
        <v>352005600</v>
      </c>
      <c r="K510" s="79"/>
      <c r="L510" s="41"/>
      <c r="M510" s="42"/>
      <c r="O510" s="44"/>
      <c r="P510" s="44"/>
      <c r="Q510" s="44"/>
    </row>
    <row r="511" spans="1:17" s="43" customFormat="1" ht="30" x14ac:dyDescent="0.25">
      <c r="A511" s="78"/>
      <c r="B511" s="60">
        <v>23</v>
      </c>
      <c r="C511" s="85" t="s">
        <v>10420</v>
      </c>
      <c r="D511" s="120" t="s">
        <v>2214</v>
      </c>
      <c r="E511" s="205">
        <v>2</v>
      </c>
      <c r="F511" s="120" t="s">
        <v>9786</v>
      </c>
      <c r="G511" s="60"/>
      <c r="H511" s="89">
        <v>1000000</v>
      </c>
      <c r="I511" s="68"/>
      <c r="J511" s="66">
        <f t="shared" si="9"/>
        <v>353005600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10421</v>
      </c>
      <c r="D512" s="120" t="s">
        <v>7627</v>
      </c>
      <c r="E512" s="63">
        <v>3</v>
      </c>
      <c r="F512" s="120" t="s">
        <v>9787</v>
      </c>
      <c r="G512" s="60"/>
      <c r="H512" s="89">
        <v>1000000</v>
      </c>
      <c r="I512" s="68"/>
      <c r="J512" s="66">
        <f t="shared" si="9"/>
        <v>354005600</v>
      </c>
      <c r="K512" s="79"/>
      <c r="L512" s="41"/>
      <c r="M512" s="42"/>
      <c r="O512" s="44"/>
      <c r="P512" s="44"/>
      <c r="Q512" s="44"/>
    </row>
    <row r="513" spans="1:17" s="43" customFormat="1" ht="30" x14ac:dyDescent="0.25">
      <c r="A513" s="78"/>
      <c r="B513" s="60">
        <v>23</v>
      </c>
      <c r="C513" s="85" t="s">
        <v>10422</v>
      </c>
      <c r="D513" s="120" t="s">
        <v>2215</v>
      </c>
      <c r="E513" s="63">
        <v>2</v>
      </c>
      <c r="F513" s="120" t="s">
        <v>9788</v>
      </c>
      <c r="G513" s="60"/>
      <c r="H513" s="89">
        <v>1000000</v>
      </c>
      <c r="I513" s="68"/>
      <c r="J513" s="66">
        <f t="shared" si="9"/>
        <v>355005600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23</v>
      </c>
      <c r="C514" s="85" t="s">
        <v>10423</v>
      </c>
      <c r="D514" s="120" t="s">
        <v>2219</v>
      </c>
      <c r="E514" s="205">
        <v>2</v>
      </c>
      <c r="F514" s="120" t="s">
        <v>9789</v>
      </c>
      <c r="G514" s="60"/>
      <c r="H514" s="89">
        <v>1000000</v>
      </c>
      <c r="I514" s="68"/>
      <c r="J514" s="66">
        <f t="shared" si="9"/>
        <v>356005600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23</v>
      </c>
      <c r="C515" s="85" t="s">
        <v>10424</v>
      </c>
      <c r="D515" s="144" t="s">
        <v>2218</v>
      </c>
      <c r="E515" s="205">
        <v>1</v>
      </c>
      <c r="F515" s="120" t="s">
        <v>9790</v>
      </c>
      <c r="G515" s="60"/>
      <c r="H515" s="89">
        <v>1600000</v>
      </c>
      <c r="I515" s="68"/>
      <c r="J515" s="66">
        <f t="shared" si="9"/>
        <v>357605600</v>
      </c>
      <c r="K515" s="79"/>
      <c r="L515" s="41"/>
      <c r="M515" s="42"/>
      <c r="O515" s="44"/>
      <c r="P515" s="44"/>
      <c r="Q515" s="44"/>
    </row>
    <row r="516" spans="1:17" s="43" customFormat="1" ht="30" x14ac:dyDescent="0.25">
      <c r="A516" s="78"/>
      <c r="B516" s="60">
        <v>23</v>
      </c>
      <c r="C516" s="85" t="s">
        <v>10425</v>
      </c>
      <c r="D516" s="120" t="s">
        <v>2215</v>
      </c>
      <c r="E516" s="205">
        <v>2</v>
      </c>
      <c r="F516" s="120" t="s">
        <v>9791</v>
      </c>
      <c r="G516" s="60"/>
      <c r="H516" s="89">
        <v>650000</v>
      </c>
      <c r="I516" s="68"/>
      <c r="J516" s="66">
        <f t="shared" si="9"/>
        <v>358255600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23</v>
      </c>
      <c r="C517" s="85" t="s">
        <v>10426</v>
      </c>
      <c r="D517" s="144" t="s">
        <v>2212</v>
      </c>
      <c r="E517" s="205">
        <v>1</v>
      </c>
      <c r="F517" s="120" t="s">
        <v>9792</v>
      </c>
      <c r="G517" s="60"/>
      <c r="H517" s="89">
        <v>500000</v>
      </c>
      <c r="I517" s="68"/>
      <c r="J517" s="66">
        <f t="shared" si="9"/>
        <v>358755600</v>
      </c>
      <c r="K517" s="79"/>
      <c r="L517" s="41"/>
      <c r="M517" s="42"/>
      <c r="O517" s="44"/>
      <c r="P517" s="44"/>
      <c r="Q517" s="44"/>
    </row>
    <row r="518" spans="1:17" s="43" customFormat="1" ht="60" x14ac:dyDescent="0.25">
      <c r="A518" s="78"/>
      <c r="B518" s="60">
        <v>23</v>
      </c>
      <c r="C518" s="85" t="s">
        <v>10427</v>
      </c>
      <c r="D518" s="115" t="s">
        <v>2932</v>
      </c>
      <c r="E518" s="115">
        <v>4</v>
      </c>
      <c r="F518" s="120" t="s">
        <v>9793</v>
      </c>
      <c r="G518" s="77"/>
      <c r="H518" s="89">
        <v>850000</v>
      </c>
      <c r="I518" s="108"/>
      <c r="J518" s="66">
        <f t="shared" si="9"/>
        <v>359605600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23</v>
      </c>
      <c r="C519" s="85" t="s">
        <v>10428</v>
      </c>
      <c r="D519" s="115" t="s">
        <v>2217</v>
      </c>
      <c r="E519" s="205">
        <v>2</v>
      </c>
      <c r="F519" s="120" t="s">
        <v>9794</v>
      </c>
      <c r="G519" s="77"/>
      <c r="H519" s="89">
        <v>1000000</v>
      </c>
      <c r="I519" s="108"/>
      <c r="J519" s="66">
        <f t="shared" si="9"/>
        <v>360605600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23</v>
      </c>
      <c r="C520" s="85" t="s">
        <v>10429</v>
      </c>
      <c r="D520" s="115" t="s">
        <v>2217</v>
      </c>
      <c r="E520" s="205">
        <v>2</v>
      </c>
      <c r="F520" s="120" t="s">
        <v>9795</v>
      </c>
      <c r="G520" s="77"/>
      <c r="H520" s="89">
        <v>1800000</v>
      </c>
      <c r="I520" s="108"/>
      <c r="J520" s="66">
        <f t="shared" si="9"/>
        <v>362405600</v>
      </c>
      <c r="K520" s="79"/>
      <c r="L520" s="41"/>
      <c r="M520" s="42"/>
      <c r="O520" s="44"/>
      <c r="P520" s="44"/>
      <c r="Q520" s="44"/>
    </row>
    <row r="521" spans="1:17" s="43" customFormat="1" ht="30" x14ac:dyDescent="0.25">
      <c r="A521" s="78"/>
      <c r="B521" s="60">
        <v>23</v>
      </c>
      <c r="C521" s="85" t="s">
        <v>10430</v>
      </c>
      <c r="D521" s="143" t="s">
        <v>2309</v>
      </c>
      <c r="E521" s="205">
        <v>1</v>
      </c>
      <c r="F521" s="120" t="s">
        <v>9796</v>
      </c>
      <c r="G521" s="77"/>
      <c r="H521" s="89">
        <v>800000</v>
      </c>
      <c r="I521" s="108"/>
      <c r="J521" s="66">
        <f t="shared" si="9"/>
        <v>363205600</v>
      </c>
      <c r="K521" s="79"/>
      <c r="L521" s="41"/>
      <c r="M521" s="42"/>
      <c r="O521" s="44"/>
      <c r="P521" s="44"/>
      <c r="Q521" s="44"/>
    </row>
    <row r="522" spans="1:17" s="43" customFormat="1" ht="60" x14ac:dyDescent="0.25">
      <c r="A522" s="78"/>
      <c r="B522" s="60">
        <v>23</v>
      </c>
      <c r="C522" s="85" t="s">
        <v>10431</v>
      </c>
      <c r="D522" s="115" t="s">
        <v>7628</v>
      </c>
      <c r="E522" s="205">
        <v>4</v>
      </c>
      <c r="F522" s="120" t="s">
        <v>9797</v>
      </c>
      <c r="G522" s="77"/>
      <c r="H522" s="89">
        <v>2175000</v>
      </c>
      <c r="I522" s="108"/>
      <c r="J522" s="66">
        <f t="shared" si="9"/>
        <v>365380600</v>
      </c>
      <c r="K522" s="79"/>
      <c r="L522" s="41"/>
      <c r="M522" s="42"/>
      <c r="O522" s="44"/>
      <c r="P522" s="44"/>
      <c r="Q522" s="44"/>
    </row>
    <row r="523" spans="1:17" s="43" customFormat="1" ht="30" x14ac:dyDescent="0.25">
      <c r="A523" s="78"/>
      <c r="B523" s="60">
        <v>23</v>
      </c>
      <c r="C523" s="85" t="s">
        <v>10432</v>
      </c>
      <c r="D523" s="143" t="s">
        <v>2852</v>
      </c>
      <c r="E523" s="205">
        <v>1</v>
      </c>
      <c r="F523" s="120" t="s">
        <v>9798</v>
      </c>
      <c r="G523" s="77"/>
      <c r="H523" s="89">
        <v>490000</v>
      </c>
      <c r="I523" s="108"/>
      <c r="J523" s="66">
        <f t="shared" si="9"/>
        <v>365870600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23</v>
      </c>
      <c r="C524" s="85" t="s">
        <v>10433</v>
      </c>
      <c r="D524" s="144" t="s">
        <v>2893</v>
      </c>
      <c r="E524" s="205">
        <v>1</v>
      </c>
      <c r="F524" s="120" t="s">
        <v>9799</v>
      </c>
      <c r="G524" s="60"/>
      <c r="H524" s="89">
        <v>1800000</v>
      </c>
      <c r="I524" s="68"/>
      <c r="J524" s="66">
        <f t="shared" si="9"/>
        <v>367670600</v>
      </c>
      <c r="K524" s="79"/>
      <c r="L524" s="41"/>
      <c r="M524" s="42"/>
      <c r="O524" s="44"/>
      <c r="P524" s="44"/>
      <c r="Q524" s="44"/>
    </row>
    <row r="525" spans="1:17" s="43" customFormat="1" ht="30" x14ac:dyDescent="0.25">
      <c r="A525" s="78"/>
      <c r="B525" s="60">
        <v>23</v>
      </c>
      <c r="C525" s="85" t="s">
        <v>10434</v>
      </c>
      <c r="D525" s="120" t="s">
        <v>782</v>
      </c>
      <c r="E525" s="205" t="s">
        <v>2892</v>
      </c>
      <c r="F525" s="120" t="s">
        <v>9800</v>
      </c>
      <c r="G525" s="60"/>
      <c r="H525" s="89">
        <v>750000</v>
      </c>
      <c r="I525" s="68"/>
      <c r="J525" s="66">
        <f t="shared" ref="J525:J587" si="11">J524+H525-I525</f>
        <v>368420600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10436</v>
      </c>
      <c r="D526" s="144" t="s">
        <v>2852</v>
      </c>
      <c r="E526" s="205">
        <v>1</v>
      </c>
      <c r="F526" s="120" t="s">
        <v>9801</v>
      </c>
      <c r="G526" s="60"/>
      <c r="H526" s="89">
        <v>900000</v>
      </c>
      <c r="I526" s="68"/>
      <c r="J526" s="66">
        <f t="shared" si="11"/>
        <v>369320600</v>
      </c>
      <c r="K526" s="79"/>
      <c r="L526" s="41"/>
      <c r="M526" s="42"/>
      <c r="O526" s="44"/>
      <c r="P526" s="44"/>
      <c r="Q526" s="44"/>
    </row>
    <row r="527" spans="1:17" s="43" customFormat="1" ht="45" x14ac:dyDescent="0.25">
      <c r="A527" s="78"/>
      <c r="B527" s="60">
        <v>24</v>
      </c>
      <c r="C527" s="85" t="s">
        <v>10437</v>
      </c>
      <c r="D527" s="144" t="s">
        <v>2893</v>
      </c>
      <c r="E527" s="205">
        <v>1</v>
      </c>
      <c r="F527" s="120" t="s">
        <v>9802</v>
      </c>
      <c r="G527" s="60"/>
      <c r="H527" s="89">
        <v>850000</v>
      </c>
      <c r="I527" s="68"/>
      <c r="J527" s="66">
        <f t="shared" si="11"/>
        <v>370170600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10438</v>
      </c>
      <c r="D528" s="144" t="s">
        <v>2218</v>
      </c>
      <c r="E528" s="205">
        <v>1</v>
      </c>
      <c r="F528" s="120" t="s">
        <v>9803</v>
      </c>
      <c r="G528" s="60"/>
      <c r="H528" s="89">
        <v>1160000</v>
      </c>
      <c r="I528" s="68"/>
      <c r="J528" s="66">
        <f t="shared" si="11"/>
        <v>371330600</v>
      </c>
      <c r="K528" s="79"/>
      <c r="L528" s="41"/>
      <c r="M528" s="42"/>
      <c r="O528" s="44"/>
      <c r="P528" s="44"/>
      <c r="Q528" s="44"/>
    </row>
    <row r="529" spans="1:17" s="43" customFormat="1" ht="45" x14ac:dyDescent="0.25">
      <c r="A529" s="78"/>
      <c r="B529" s="60">
        <v>24</v>
      </c>
      <c r="C529" s="85" t="s">
        <v>10439</v>
      </c>
      <c r="D529" s="144" t="s">
        <v>2212</v>
      </c>
      <c r="E529" s="205">
        <v>1</v>
      </c>
      <c r="F529" s="120" t="s">
        <v>9804</v>
      </c>
      <c r="G529" s="60"/>
      <c r="H529" s="89">
        <v>750000</v>
      </c>
      <c r="I529" s="68"/>
      <c r="J529" s="66">
        <f t="shared" si="11"/>
        <v>372080600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10440</v>
      </c>
      <c r="D530" s="120" t="s">
        <v>2217</v>
      </c>
      <c r="E530" s="205">
        <v>2</v>
      </c>
      <c r="F530" s="120" t="s">
        <v>9805</v>
      </c>
      <c r="G530" s="60"/>
      <c r="H530" s="89">
        <v>2000000</v>
      </c>
      <c r="I530" s="68"/>
      <c r="J530" s="66">
        <f t="shared" si="11"/>
        <v>374080600</v>
      </c>
      <c r="K530" s="79"/>
      <c r="L530" s="41"/>
      <c r="M530" s="42"/>
      <c r="O530" s="44"/>
      <c r="P530" s="44"/>
      <c r="Q530" s="44"/>
    </row>
    <row r="531" spans="1:17" s="43" customFormat="1" ht="60" x14ac:dyDescent="0.25">
      <c r="A531" s="78"/>
      <c r="B531" s="60">
        <v>25</v>
      </c>
      <c r="C531" s="85" t="s">
        <v>10441</v>
      </c>
      <c r="D531" s="144" t="s">
        <v>2893</v>
      </c>
      <c r="E531" s="205">
        <v>1</v>
      </c>
      <c r="F531" s="120" t="s">
        <v>9806</v>
      </c>
      <c r="G531" s="60"/>
      <c r="H531" s="89">
        <v>900000</v>
      </c>
      <c r="I531" s="68"/>
      <c r="J531" s="66">
        <f t="shared" si="11"/>
        <v>374980600</v>
      </c>
      <c r="K531" s="79"/>
      <c r="L531" s="41"/>
      <c r="M531" s="42"/>
      <c r="O531" s="44"/>
      <c r="P531" s="44"/>
      <c r="Q531" s="44"/>
    </row>
    <row r="532" spans="1:17" s="43" customFormat="1" ht="60" x14ac:dyDescent="0.25">
      <c r="A532" s="78"/>
      <c r="B532" s="60">
        <v>25</v>
      </c>
      <c r="C532" s="85" t="s">
        <v>10442</v>
      </c>
      <c r="D532" s="144" t="s">
        <v>2893</v>
      </c>
      <c r="E532" s="205">
        <v>1</v>
      </c>
      <c r="F532" s="120" t="s">
        <v>9807</v>
      </c>
      <c r="G532" s="60"/>
      <c r="H532" s="89">
        <v>2000000</v>
      </c>
      <c r="I532" s="68"/>
      <c r="J532" s="66">
        <f t="shared" si="11"/>
        <v>376980600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25</v>
      </c>
      <c r="C533" s="85" t="s">
        <v>10443</v>
      </c>
      <c r="D533" s="144" t="s">
        <v>2893</v>
      </c>
      <c r="E533" s="205">
        <v>1</v>
      </c>
      <c r="F533" s="120" t="s">
        <v>9808</v>
      </c>
      <c r="G533" s="60"/>
      <c r="H533" s="89">
        <v>800000</v>
      </c>
      <c r="I533" s="68"/>
      <c r="J533" s="66">
        <f t="shared" si="11"/>
        <v>377780600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25</v>
      </c>
      <c r="C534" s="85" t="s">
        <v>10444</v>
      </c>
      <c r="D534" s="120" t="s">
        <v>2215</v>
      </c>
      <c r="E534" s="205">
        <v>2</v>
      </c>
      <c r="F534" s="120" t="s">
        <v>9809</v>
      </c>
      <c r="G534" s="60"/>
      <c r="H534" s="89">
        <v>500000</v>
      </c>
      <c r="I534" s="68"/>
      <c r="J534" s="66">
        <f t="shared" si="11"/>
        <v>378280600</v>
      </c>
      <c r="K534" s="79"/>
      <c r="L534" s="41"/>
      <c r="M534" s="42"/>
      <c r="O534" s="44"/>
      <c r="P534" s="44"/>
      <c r="Q534" s="44"/>
    </row>
    <row r="535" spans="1:17" s="43" customFormat="1" ht="30" x14ac:dyDescent="0.25">
      <c r="A535" s="78"/>
      <c r="B535" s="60">
        <v>25</v>
      </c>
      <c r="C535" s="85" t="s">
        <v>10445</v>
      </c>
      <c r="D535" s="143" t="s">
        <v>2893</v>
      </c>
      <c r="E535" s="115">
        <v>1</v>
      </c>
      <c r="F535" s="120" t="s">
        <v>9810</v>
      </c>
      <c r="G535" s="77"/>
      <c r="H535" s="113">
        <v>1000000</v>
      </c>
      <c r="I535" s="108"/>
      <c r="J535" s="66">
        <f t="shared" si="11"/>
        <v>379280600</v>
      </c>
      <c r="K535" s="79"/>
      <c r="L535" s="41"/>
      <c r="M535" s="42"/>
      <c r="O535" s="44"/>
      <c r="P535" s="44"/>
      <c r="Q535" s="44"/>
    </row>
    <row r="536" spans="1:17" s="43" customFormat="1" ht="30" x14ac:dyDescent="0.25">
      <c r="A536" s="78"/>
      <c r="B536" s="60">
        <v>25</v>
      </c>
      <c r="C536" s="85" t="s">
        <v>10446</v>
      </c>
      <c r="D536" s="143" t="s">
        <v>2893</v>
      </c>
      <c r="E536" s="219">
        <v>1</v>
      </c>
      <c r="F536" s="120" t="s">
        <v>9811</v>
      </c>
      <c r="G536" s="77"/>
      <c r="H536" s="113">
        <v>800000</v>
      </c>
      <c r="I536" s="108"/>
      <c r="J536" s="66">
        <f t="shared" si="11"/>
        <v>380080600</v>
      </c>
      <c r="K536" s="79"/>
      <c r="L536" s="41"/>
      <c r="M536" s="42"/>
      <c r="O536" s="44"/>
      <c r="P536" s="44"/>
      <c r="Q536" s="44"/>
    </row>
    <row r="537" spans="1:17" s="43" customFormat="1" ht="45" x14ac:dyDescent="0.25">
      <c r="A537" s="78"/>
      <c r="B537" s="243">
        <v>25</v>
      </c>
      <c r="C537" s="244" t="s">
        <v>10447</v>
      </c>
      <c r="D537" s="245" t="s">
        <v>7626</v>
      </c>
      <c r="E537" s="246">
        <v>4</v>
      </c>
      <c r="F537" s="243" t="s">
        <v>9812</v>
      </c>
      <c r="G537" s="245"/>
      <c r="H537" s="247">
        <v>1000000</v>
      </c>
      <c r="I537" s="248"/>
      <c r="J537" s="249">
        <f t="shared" si="11"/>
        <v>381080600</v>
      </c>
      <c r="K537" s="79"/>
      <c r="L537" s="41"/>
      <c r="M537" s="42"/>
      <c r="O537" s="44"/>
      <c r="P537" s="44"/>
      <c r="Q537" s="44"/>
    </row>
    <row r="538" spans="1:17" s="43" customFormat="1" ht="25.5" x14ac:dyDescent="0.25">
      <c r="A538" s="78"/>
      <c r="B538" s="77">
        <v>25</v>
      </c>
      <c r="C538" s="91" t="s">
        <v>10448</v>
      </c>
      <c r="D538" s="115"/>
      <c r="E538" s="219"/>
      <c r="F538" s="115" t="s">
        <v>10450</v>
      </c>
      <c r="G538" s="77"/>
      <c r="H538" s="113"/>
      <c r="I538" s="108">
        <v>18000</v>
      </c>
      <c r="J538" s="66">
        <f t="shared" si="11"/>
        <v>381062600</v>
      </c>
      <c r="K538" s="79"/>
      <c r="L538" s="41"/>
      <c r="M538" s="42"/>
      <c r="O538" s="44"/>
      <c r="P538" s="44"/>
      <c r="Q538" s="44"/>
    </row>
    <row r="539" spans="1:17" s="43" customFormat="1" ht="45" x14ac:dyDescent="0.25">
      <c r="A539" s="78"/>
      <c r="B539" s="77">
        <v>25</v>
      </c>
      <c r="C539" s="91" t="s">
        <v>10449</v>
      </c>
      <c r="D539" s="115"/>
      <c r="E539" s="219"/>
      <c r="F539" s="115" t="s">
        <v>10451</v>
      </c>
      <c r="G539" s="77"/>
      <c r="H539" s="113"/>
      <c r="I539" s="108">
        <v>3395000</v>
      </c>
      <c r="J539" s="66">
        <f t="shared" si="11"/>
        <v>377667600</v>
      </c>
      <c r="K539" s="79"/>
      <c r="L539" s="41"/>
      <c r="M539" s="42"/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10452</v>
      </c>
      <c r="D540" s="144" t="s">
        <v>2212</v>
      </c>
      <c r="E540" s="205">
        <v>1</v>
      </c>
      <c r="F540" s="120" t="s">
        <v>9813</v>
      </c>
      <c r="G540" s="60"/>
      <c r="H540" s="86">
        <v>750000</v>
      </c>
      <c r="I540" s="68"/>
      <c r="J540" s="66">
        <f t="shared" si="11"/>
        <v>378417600</v>
      </c>
      <c r="K540" s="79"/>
      <c r="L540" s="41"/>
      <c r="M540" s="42"/>
      <c r="O540" s="44"/>
      <c r="P540" s="44"/>
      <c r="Q540" s="44"/>
    </row>
    <row r="541" spans="1:17" s="43" customFormat="1" ht="45" x14ac:dyDescent="0.25">
      <c r="A541" s="78"/>
      <c r="B541" s="60">
        <v>25</v>
      </c>
      <c r="C541" s="85" t="s">
        <v>10453</v>
      </c>
      <c r="D541" s="120" t="s">
        <v>2214</v>
      </c>
      <c r="E541" s="205">
        <v>2</v>
      </c>
      <c r="F541" s="120" t="s">
        <v>10497</v>
      </c>
      <c r="G541" s="60"/>
      <c r="H541" s="86">
        <v>1200000</v>
      </c>
      <c r="I541" s="68"/>
      <c r="J541" s="66">
        <f t="shared" si="11"/>
        <v>379617600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10454</v>
      </c>
      <c r="D542" s="120" t="s">
        <v>7626</v>
      </c>
      <c r="E542" s="63">
        <v>4</v>
      </c>
      <c r="F542" s="120" t="s">
        <v>10498</v>
      </c>
      <c r="G542" s="60"/>
      <c r="H542" s="86">
        <v>1800000</v>
      </c>
      <c r="I542" s="68"/>
      <c r="J542" s="66">
        <f t="shared" si="11"/>
        <v>381417600</v>
      </c>
      <c r="K542" s="79"/>
      <c r="L542" s="41"/>
      <c r="M542" s="42"/>
      <c r="O542" s="44"/>
      <c r="P542" s="44"/>
      <c r="Q542" s="44"/>
    </row>
    <row r="543" spans="1:17" s="43" customFormat="1" ht="30" x14ac:dyDescent="0.25">
      <c r="A543" s="78"/>
      <c r="B543" s="60">
        <v>25</v>
      </c>
      <c r="C543" s="85" t="s">
        <v>10455</v>
      </c>
      <c r="D543" s="120" t="s">
        <v>2217</v>
      </c>
      <c r="E543" s="63">
        <v>2</v>
      </c>
      <c r="F543" s="120" t="s">
        <v>9814</v>
      </c>
      <c r="G543" s="60"/>
      <c r="H543" s="86">
        <v>1000000</v>
      </c>
      <c r="I543" s="68"/>
      <c r="J543" s="66">
        <f t="shared" si="11"/>
        <v>382417600</v>
      </c>
      <c r="K543" s="79"/>
      <c r="L543" s="41"/>
      <c r="M543" s="42"/>
      <c r="O543" s="44"/>
      <c r="P543" s="44"/>
      <c r="Q543" s="44"/>
    </row>
    <row r="544" spans="1:17" s="43" customFormat="1" ht="60" x14ac:dyDescent="0.25">
      <c r="A544" s="78"/>
      <c r="B544" s="60">
        <v>25</v>
      </c>
      <c r="C544" s="85" t="s">
        <v>10456</v>
      </c>
      <c r="D544" s="120" t="s">
        <v>2217</v>
      </c>
      <c r="E544" s="205">
        <v>2</v>
      </c>
      <c r="F544" s="120" t="s">
        <v>9815</v>
      </c>
      <c r="G544" s="60"/>
      <c r="H544" s="86">
        <v>1000000</v>
      </c>
      <c r="I544" s="68"/>
      <c r="J544" s="66">
        <f t="shared" si="11"/>
        <v>383417600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8149</v>
      </c>
      <c r="D545" s="120" t="s">
        <v>2217</v>
      </c>
      <c r="E545" s="205">
        <v>2</v>
      </c>
      <c r="F545" s="120" t="s">
        <v>9816</v>
      </c>
      <c r="G545" s="60"/>
      <c r="H545" s="86">
        <v>2500000</v>
      </c>
      <c r="I545" s="68"/>
      <c r="J545" s="66">
        <f t="shared" si="11"/>
        <v>385917600</v>
      </c>
      <c r="K545" s="79"/>
      <c r="L545" s="41"/>
      <c r="M545" s="42"/>
      <c r="O545" s="44"/>
      <c r="P545" s="44"/>
      <c r="Q545" s="44"/>
    </row>
    <row r="546" spans="1:17" s="43" customFormat="1" ht="45" x14ac:dyDescent="0.25">
      <c r="A546" s="78"/>
      <c r="B546" s="60">
        <v>25</v>
      </c>
      <c r="C546" s="85" t="s">
        <v>10457</v>
      </c>
      <c r="D546" s="120" t="s">
        <v>2217</v>
      </c>
      <c r="E546" s="205">
        <v>2</v>
      </c>
      <c r="F546" s="120" t="s">
        <v>9817</v>
      </c>
      <c r="G546" s="60"/>
      <c r="H546" s="86">
        <v>900000</v>
      </c>
      <c r="I546" s="68"/>
      <c r="J546" s="66">
        <f t="shared" si="11"/>
        <v>386817600</v>
      </c>
      <c r="K546" s="79"/>
      <c r="L546" s="41"/>
      <c r="M546" s="42"/>
      <c r="O546" s="44"/>
      <c r="P546" s="44"/>
      <c r="Q546" s="44"/>
    </row>
    <row r="547" spans="1:17" s="43" customFormat="1" ht="45" x14ac:dyDescent="0.25">
      <c r="A547" s="78"/>
      <c r="B547" s="60">
        <v>25</v>
      </c>
      <c r="C547" s="85" t="s">
        <v>10458</v>
      </c>
      <c r="D547" s="120" t="s">
        <v>2217</v>
      </c>
      <c r="E547" s="205">
        <v>2</v>
      </c>
      <c r="F547" s="120" t="s">
        <v>9818</v>
      </c>
      <c r="G547" s="60"/>
      <c r="H547" s="86">
        <v>1300000</v>
      </c>
      <c r="I547" s="68"/>
      <c r="J547" s="66">
        <f t="shared" si="11"/>
        <v>388117600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3049</v>
      </c>
      <c r="D548" s="120" t="s">
        <v>782</v>
      </c>
      <c r="E548" s="205" t="s">
        <v>2892</v>
      </c>
      <c r="F548" s="120" t="s">
        <v>9819</v>
      </c>
      <c r="G548" s="60"/>
      <c r="H548" s="86">
        <v>500000</v>
      </c>
      <c r="I548" s="68"/>
      <c r="J548" s="66">
        <f t="shared" si="11"/>
        <v>388617600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10459</v>
      </c>
      <c r="D549" s="120" t="s">
        <v>7626</v>
      </c>
      <c r="E549" s="205">
        <v>4</v>
      </c>
      <c r="F549" s="120" t="s">
        <v>9820</v>
      </c>
      <c r="G549" s="60"/>
      <c r="H549" s="86">
        <v>4000000</v>
      </c>
      <c r="I549" s="68"/>
      <c r="J549" s="66">
        <f t="shared" si="11"/>
        <v>392617600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10460</v>
      </c>
      <c r="D550" s="143" t="s">
        <v>2893</v>
      </c>
      <c r="E550" s="219">
        <v>1</v>
      </c>
      <c r="F550" s="120" t="s">
        <v>9821</v>
      </c>
      <c r="G550" s="77"/>
      <c r="H550" s="86">
        <v>800000</v>
      </c>
      <c r="I550" s="108"/>
      <c r="J550" s="66">
        <f t="shared" si="11"/>
        <v>393417600</v>
      </c>
      <c r="K550" s="79"/>
      <c r="L550" s="41"/>
      <c r="M550" s="42"/>
      <c r="O550" s="44"/>
      <c r="P550" s="44"/>
      <c r="Q550" s="44"/>
    </row>
    <row r="551" spans="1:17" s="43" customFormat="1" ht="45" x14ac:dyDescent="0.25">
      <c r="A551" s="84"/>
      <c r="B551" s="60">
        <v>25</v>
      </c>
      <c r="C551" s="85" t="s">
        <v>10461</v>
      </c>
      <c r="D551" s="115" t="s">
        <v>2217</v>
      </c>
      <c r="E551" s="219">
        <v>2</v>
      </c>
      <c r="F551" s="120" t="s">
        <v>9822</v>
      </c>
      <c r="G551" s="77"/>
      <c r="H551" s="86">
        <v>2000000</v>
      </c>
      <c r="I551" s="108"/>
      <c r="J551" s="66">
        <f t="shared" si="11"/>
        <v>395417600</v>
      </c>
      <c r="K551" s="79"/>
      <c r="L551" s="41"/>
      <c r="M551" s="42"/>
      <c r="O551" s="44"/>
      <c r="P551" s="44"/>
      <c r="Q551" s="44"/>
    </row>
    <row r="552" spans="1:17" s="43" customFormat="1" ht="45" x14ac:dyDescent="0.25">
      <c r="A552" s="84"/>
      <c r="B552" s="60">
        <v>26</v>
      </c>
      <c r="C552" s="85" t="s">
        <v>10462</v>
      </c>
      <c r="D552" s="143" t="s">
        <v>2212</v>
      </c>
      <c r="E552" s="219">
        <v>1</v>
      </c>
      <c r="F552" s="120" t="s">
        <v>9823</v>
      </c>
      <c r="G552" s="77"/>
      <c r="H552" s="86">
        <v>835000</v>
      </c>
      <c r="I552" s="108"/>
      <c r="J552" s="66">
        <f t="shared" si="11"/>
        <v>396252600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26</v>
      </c>
      <c r="C553" s="85" t="s">
        <v>10463</v>
      </c>
      <c r="D553" s="144" t="s">
        <v>2212</v>
      </c>
      <c r="E553" s="63">
        <v>1</v>
      </c>
      <c r="F553" s="120" t="s">
        <v>9824</v>
      </c>
      <c r="G553" s="60"/>
      <c r="H553" s="86">
        <v>950000</v>
      </c>
      <c r="I553" s="68"/>
      <c r="J553" s="66">
        <f t="shared" si="11"/>
        <v>397202600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26</v>
      </c>
      <c r="C554" s="85" t="s">
        <v>10464</v>
      </c>
      <c r="D554" s="120" t="s">
        <v>7626</v>
      </c>
      <c r="E554" s="205">
        <v>4</v>
      </c>
      <c r="F554" s="120" t="s">
        <v>9825</v>
      </c>
      <c r="G554" s="60"/>
      <c r="H554" s="86">
        <v>700000</v>
      </c>
      <c r="I554" s="68"/>
      <c r="J554" s="66">
        <f t="shared" si="11"/>
        <v>397902600</v>
      </c>
      <c r="K554" s="79"/>
      <c r="L554" s="41"/>
      <c r="M554" s="42"/>
      <c r="O554" s="44"/>
      <c r="P554" s="44"/>
      <c r="Q554" s="44"/>
    </row>
    <row r="555" spans="1:17" s="43" customFormat="1" ht="30" x14ac:dyDescent="0.25">
      <c r="A555" s="78"/>
      <c r="B555" s="60">
        <v>26</v>
      </c>
      <c r="C555" s="85" t="s">
        <v>10465</v>
      </c>
      <c r="D555" s="120" t="s">
        <v>7627</v>
      </c>
      <c r="E555" s="205">
        <v>3</v>
      </c>
      <c r="F555" s="120" t="s">
        <v>9826</v>
      </c>
      <c r="G555" s="60"/>
      <c r="H555" s="86">
        <v>1000000</v>
      </c>
      <c r="I555" s="68"/>
      <c r="J555" s="66">
        <f t="shared" si="11"/>
        <v>398902600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27</v>
      </c>
      <c r="C556" s="85" t="s">
        <v>10466</v>
      </c>
      <c r="D556" s="120" t="s">
        <v>7628</v>
      </c>
      <c r="E556" s="63">
        <v>4</v>
      </c>
      <c r="F556" s="120" t="s">
        <v>9827</v>
      </c>
      <c r="G556" s="60"/>
      <c r="H556" s="86">
        <v>1000000</v>
      </c>
      <c r="I556" s="68"/>
      <c r="J556" s="66">
        <f t="shared" si="11"/>
        <v>399902600</v>
      </c>
      <c r="K556" s="79"/>
      <c r="L556" s="41"/>
      <c r="M556" s="42"/>
      <c r="O556" s="44"/>
      <c r="P556" s="44"/>
      <c r="Q556" s="44"/>
    </row>
    <row r="557" spans="1:17" s="43" customFormat="1" ht="45" x14ac:dyDescent="0.25">
      <c r="A557" s="78"/>
      <c r="B557" s="60">
        <v>27</v>
      </c>
      <c r="C557" s="85" t="s">
        <v>10467</v>
      </c>
      <c r="D557" s="120" t="s">
        <v>7628</v>
      </c>
      <c r="E557" s="63">
        <v>4</v>
      </c>
      <c r="F557" s="120" t="s">
        <v>9828</v>
      </c>
      <c r="G557" s="60"/>
      <c r="H557" s="86">
        <v>950000</v>
      </c>
      <c r="I557" s="68"/>
      <c r="J557" s="66">
        <f t="shared" si="11"/>
        <v>400852600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10468</v>
      </c>
      <c r="D558" s="120" t="s">
        <v>782</v>
      </c>
      <c r="E558" s="205" t="s">
        <v>2892</v>
      </c>
      <c r="F558" s="120" t="s">
        <v>9829</v>
      </c>
      <c r="G558" s="60"/>
      <c r="H558" s="86">
        <v>500000</v>
      </c>
      <c r="I558" s="68"/>
      <c r="J558" s="66">
        <f t="shared" si="11"/>
        <v>401352600</v>
      </c>
      <c r="K558" s="79"/>
      <c r="L558" s="41"/>
      <c r="M558" s="42"/>
      <c r="O558" s="44"/>
      <c r="P558" s="44"/>
      <c r="Q558" s="44"/>
    </row>
    <row r="559" spans="1:17" s="43" customFormat="1" ht="45" x14ac:dyDescent="0.25">
      <c r="A559" s="78"/>
      <c r="B559" s="60">
        <v>27</v>
      </c>
      <c r="C559" s="85" t="s">
        <v>10469</v>
      </c>
      <c r="D559" s="120" t="s">
        <v>3263</v>
      </c>
      <c r="E559" s="205">
        <v>1</v>
      </c>
      <c r="F559" s="120" t="s">
        <v>9830</v>
      </c>
      <c r="G559" s="60"/>
      <c r="H559" s="86">
        <v>3000000</v>
      </c>
      <c r="I559" s="68"/>
      <c r="J559" s="66">
        <f t="shared" si="11"/>
        <v>404352600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10470</v>
      </c>
      <c r="D560" s="120" t="s">
        <v>2932</v>
      </c>
      <c r="E560" s="63">
        <v>4</v>
      </c>
      <c r="F560" s="120" t="s">
        <v>9831</v>
      </c>
      <c r="G560" s="60"/>
      <c r="H560" s="86">
        <v>900000</v>
      </c>
      <c r="I560" s="68"/>
      <c r="J560" s="66">
        <f t="shared" si="11"/>
        <v>405252600</v>
      </c>
      <c r="K560" s="79"/>
      <c r="L560" s="41"/>
      <c r="M560" s="42"/>
      <c r="O560" s="44"/>
      <c r="P560" s="44"/>
      <c r="Q560" s="44"/>
    </row>
    <row r="561" spans="1:17" s="43" customFormat="1" ht="45" x14ac:dyDescent="0.25">
      <c r="A561" s="78"/>
      <c r="B561" s="60">
        <v>27</v>
      </c>
      <c r="C561" s="85" t="s">
        <v>491</v>
      </c>
      <c r="D561" s="120" t="s">
        <v>2219</v>
      </c>
      <c r="E561" s="205">
        <v>2</v>
      </c>
      <c r="F561" s="120" t="s">
        <v>9832</v>
      </c>
      <c r="G561" s="60"/>
      <c r="H561" s="86">
        <v>550000</v>
      </c>
      <c r="I561" s="68"/>
      <c r="J561" s="66">
        <f t="shared" si="11"/>
        <v>405802600</v>
      </c>
      <c r="K561" s="79"/>
      <c r="L561" s="41"/>
      <c r="M561" s="42"/>
      <c r="O561" s="44"/>
      <c r="P561" s="44"/>
      <c r="Q561" s="44"/>
    </row>
    <row r="562" spans="1:17" s="43" customFormat="1" ht="60" x14ac:dyDescent="0.25">
      <c r="A562" s="78"/>
      <c r="B562" s="60">
        <v>27</v>
      </c>
      <c r="C562" s="85" t="s">
        <v>10471</v>
      </c>
      <c r="D562" s="120" t="s">
        <v>1865</v>
      </c>
      <c r="E562" s="205">
        <v>3</v>
      </c>
      <c r="F562" s="120" t="s">
        <v>9833</v>
      </c>
      <c r="G562" s="60"/>
      <c r="H562" s="86">
        <v>1100000</v>
      </c>
      <c r="I562" s="68"/>
      <c r="J562" s="66">
        <f t="shared" si="11"/>
        <v>406902600</v>
      </c>
      <c r="K562" s="79"/>
      <c r="L562" s="41"/>
      <c r="M562" s="42"/>
      <c r="O562" s="44"/>
      <c r="P562" s="44"/>
      <c r="Q562" s="44"/>
    </row>
    <row r="563" spans="1:17" s="43" customFormat="1" ht="45" x14ac:dyDescent="0.25">
      <c r="A563" s="78"/>
      <c r="B563" s="60">
        <v>27</v>
      </c>
      <c r="C563" s="85" t="s">
        <v>10472</v>
      </c>
      <c r="D563" s="144" t="s">
        <v>2212</v>
      </c>
      <c r="E563" s="205">
        <v>1</v>
      </c>
      <c r="F563" s="120" t="s">
        <v>9834</v>
      </c>
      <c r="G563" s="60"/>
      <c r="H563" s="86">
        <v>750000</v>
      </c>
      <c r="I563" s="68"/>
      <c r="J563" s="66">
        <f t="shared" si="11"/>
        <v>407652600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10473</v>
      </c>
      <c r="D564" s="120" t="s">
        <v>7626</v>
      </c>
      <c r="E564" s="205">
        <v>4</v>
      </c>
      <c r="F564" s="120" t="s">
        <v>9835</v>
      </c>
      <c r="G564" s="60"/>
      <c r="H564" s="86">
        <v>3400000</v>
      </c>
      <c r="I564" s="68"/>
      <c r="J564" s="66">
        <f t="shared" si="11"/>
        <v>411052600</v>
      </c>
      <c r="K564" s="79"/>
      <c r="L564" s="41"/>
      <c r="M564" s="42"/>
      <c r="O564" s="44"/>
      <c r="P564" s="44"/>
      <c r="Q564" s="44"/>
    </row>
    <row r="565" spans="1:17" s="43" customFormat="1" ht="45" x14ac:dyDescent="0.25">
      <c r="A565" s="78"/>
      <c r="B565" s="60">
        <v>27</v>
      </c>
      <c r="C565" s="85" t="s">
        <v>10474</v>
      </c>
      <c r="D565" s="144" t="s">
        <v>2212</v>
      </c>
      <c r="E565" s="205">
        <v>1</v>
      </c>
      <c r="F565" s="120" t="s">
        <v>9836</v>
      </c>
      <c r="G565" s="60"/>
      <c r="H565" s="86">
        <v>784000</v>
      </c>
      <c r="I565" s="68"/>
      <c r="J565" s="66">
        <f t="shared" si="11"/>
        <v>411836600</v>
      </c>
      <c r="K565" s="79"/>
      <c r="L565" s="41"/>
      <c r="M565" s="42"/>
      <c r="O565" s="44"/>
      <c r="P565" s="44"/>
      <c r="Q565" s="44"/>
    </row>
    <row r="566" spans="1:17" s="43" customFormat="1" ht="45" x14ac:dyDescent="0.25">
      <c r="A566" s="78"/>
      <c r="B566" s="60">
        <v>27</v>
      </c>
      <c r="C566" s="85" t="s">
        <v>10475</v>
      </c>
      <c r="D566" s="120" t="s">
        <v>186</v>
      </c>
      <c r="E566" s="63" t="s">
        <v>2892</v>
      </c>
      <c r="F566" s="120" t="s">
        <v>9837</v>
      </c>
      <c r="G566" s="60"/>
      <c r="H566" s="86">
        <v>470000</v>
      </c>
      <c r="I566" s="68"/>
      <c r="J566" s="66">
        <f t="shared" si="11"/>
        <v>412306600</v>
      </c>
      <c r="K566" s="79"/>
      <c r="L566" s="41"/>
      <c r="M566" s="42"/>
      <c r="O566" s="44"/>
      <c r="P566" s="44"/>
      <c r="Q566" s="44"/>
    </row>
    <row r="567" spans="1:17" s="43" customFormat="1" ht="45" x14ac:dyDescent="0.25">
      <c r="A567" s="78"/>
      <c r="B567" s="60">
        <v>27</v>
      </c>
      <c r="C567" s="85" t="s">
        <v>10476</v>
      </c>
      <c r="D567" s="120" t="s">
        <v>2217</v>
      </c>
      <c r="E567" s="63">
        <v>2</v>
      </c>
      <c r="F567" s="120" t="s">
        <v>9838</v>
      </c>
      <c r="G567" s="60"/>
      <c r="H567" s="86">
        <v>1000000</v>
      </c>
      <c r="I567" s="68"/>
      <c r="J567" s="66">
        <f t="shared" si="11"/>
        <v>413306600</v>
      </c>
      <c r="K567" s="79"/>
      <c r="L567" s="41"/>
      <c r="M567" s="42"/>
      <c r="O567" s="44"/>
      <c r="P567" s="44"/>
      <c r="Q567" s="44"/>
    </row>
    <row r="568" spans="1:17" s="43" customFormat="1" ht="45" x14ac:dyDescent="0.25">
      <c r="A568" s="78"/>
      <c r="B568" s="60">
        <v>27</v>
      </c>
      <c r="C568" s="85" t="s">
        <v>10477</v>
      </c>
      <c r="D568" s="120" t="s">
        <v>2215</v>
      </c>
      <c r="E568" s="205">
        <v>2</v>
      </c>
      <c r="F568" s="120" t="s">
        <v>9839</v>
      </c>
      <c r="G568" s="60"/>
      <c r="H568" s="86">
        <v>1700000</v>
      </c>
      <c r="I568" s="68"/>
      <c r="J568" s="66">
        <f t="shared" si="11"/>
        <v>415006600</v>
      </c>
      <c r="K568" s="79"/>
      <c r="L568" s="41"/>
      <c r="M568" s="42"/>
      <c r="O568" s="44"/>
      <c r="P568" s="44"/>
      <c r="Q568" s="44"/>
    </row>
    <row r="569" spans="1:17" s="43" customFormat="1" ht="45" x14ac:dyDescent="0.25">
      <c r="A569" s="78"/>
      <c r="B569" s="60">
        <v>27</v>
      </c>
      <c r="C569" s="85" t="s">
        <v>10478</v>
      </c>
      <c r="D569" s="115" t="s">
        <v>1865</v>
      </c>
      <c r="E569" s="115">
        <v>3</v>
      </c>
      <c r="F569" s="120" t="s">
        <v>9840</v>
      </c>
      <c r="G569" s="77"/>
      <c r="H569" s="86">
        <v>300000</v>
      </c>
      <c r="I569" s="108"/>
      <c r="J569" s="66">
        <f t="shared" si="11"/>
        <v>415306600</v>
      </c>
      <c r="K569" s="79"/>
      <c r="L569" s="41"/>
      <c r="M569" s="42"/>
      <c r="O569" s="44"/>
      <c r="P569" s="44"/>
      <c r="Q569" s="44"/>
    </row>
    <row r="570" spans="1:17" s="43" customFormat="1" ht="45" x14ac:dyDescent="0.25">
      <c r="A570" s="78"/>
      <c r="B570" s="60">
        <v>27</v>
      </c>
      <c r="C570" s="85" t="s">
        <v>10479</v>
      </c>
      <c r="D570" s="115" t="s">
        <v>7627</v>
      </c>
      <c r="E570" s="205">
        <v>3</v>
      </c>
      <c r="F570" s="120" t="s">
        <v>9841</v>
      </c>
      <c r="G570" s="77"/>
      <c r="H570" s="86">
        <v>800000</v>
      </c>
      <c r="I570" s="108"/>
      <c r="J570" s="66">
        <f t="shared" si="11"/>
        <v>416106600</v>
      </c>
      <c r="K570" s="79"/>
      <c r="L570" s="41"/>
      <c r="M570" s="42"/>
      <c r="O570" s="44"/>
      <c r="P570" s="44"/>
      <c r="Q570" s="44"/>
    </row>
    <row r="571" spans="1:17" s="43" customFormat="1" ht="45" x14ac:dyDescent="0.25">
      <c r="A571" s="78"/>
      <c r="B571" s="60">
        <v>27</v>
      </c>
      <c r="C571" s="85" t="s">
        <v>10480</v>
      </c>
      <c r="D571" s="115" t="s">
        <v>7627</v>
      </c>
      <c r="E571" s="205">
        <v>3</v>
      </c>
      <c r="F571" s="120" t="s">
        <v>9842</v>
      </c>
      <c r="G571" s="77"/>
      <c r="H571" s="86">
        <v>1025000</v>
      </c>
      <c r="I571" s="108"/>
      <c r="J571" s="66">
        <f t="shared" si="11"/>
        <v>417131600</v>
      </c>
      <c r="K571" s="79"/>
      <c r="L571" s="41"/>
      <c r="M571" s="42"/>
      <c r="O571" s="44"/>
      <c r="P571" s="44"/>
      <c r="Q571" s="44"/>
    </row>
    <row r="572" spans="1:17" s="43" customFormat="1" ht="45" x14ac:dyDescent="0.25">
      <c r="A572" s="78"/>
      <c r="B572" s="60">
        <v>27</v>
      </c>
      <c r="C572" s="85" t="s">
        <v>10481</v>
      </c>
      <c r="D572" s="120" t="s">
        <v>2932</v>
      </c>
      <c r="E572" s="205">
        <v>3</v>
      </c>
      <c r="F572" s="120" t="s">
        <v>9843</v>
      </c>
      <c r="G572" s="60"/>
      <c r="H572" s="86">
        <v>850000</v>
      </c>
      <c r="I572" s="68"/>
      <c r="J572" s="66">
        <f t="shared" si="11"/>
        <v>417981600</v>
      </c>
      <c r="K572" s="79"/>
      <c r="L572" s="41"/>
      <c r="M572" s="42"/>
      <c r="O572" s="44"/>
      <c r="P572" s="44"/>
      <c r="Q572" s="44"/>
    </row>
    <row r="573" spans="1:17" s="43" customFormat="1" ht="30" x14ac:dyDescent="0.25">
      <c r="A573" s="78"/>
      <c r="B573" s="60">
        <v>27</v>
      </c>
      <c r="C573" s="85" t="s">
        <v>10482</v>
      </c>
      <c r="D573" s="120" t="s">
        <v>7627</v>
      </c>
      <c r="E573" s="63">
        <v>3</v>
      </c>
      <c r="F573" s="120" t="s">
        <v>9844</v>
      </c>
      <c r="G573" s="60"/>
      <c r="H573" s="86">
        <v>750000</v>
      </c>
      <c r="I573" s="68"/>
      <c r="J573" s="66">
        <f t="shared" si="11"/>
        <v>418731600</v>
      </c>
      <c r="K573" s="79"/>
      <c r="L573" s="41"/>
      <c r="M573" s="42"/>
      <c r="O573" s="44"/>
      <c r="P573" s="44"/>
      <c r="Q573" s="44"/>
    </row>
    <row r="574" spans="1:17" s="43" customFormat="1" ht="45" x14ac:dyDescent="0.25">
      <c r="A574" s="78"/>
      <c r="B574" s="60">
        <v>27</v>
      </c>
      <c r="C574" s="85" t="s">
        <v>10483</v>
      </c>
      <c r="D574" s="144" t="s">
        <v>2893</v>
      </c>
      <c r="E574" s="205">
        <v>1</v>
      </c>
      <c r="F574" s="120" t="s">
        <v>9845</v>
      </c>
      <c r="G574" s="60"/>
      <c r="H574" s="86">
        <v>800000</v>
      </c>
      <c r="I574" s="68"/>
      <c r="J574" s="66">
        <f t="shared" si="11"/>
        <v>419531600</v>
      </c>
      <c r="K574" s="79"/>
      <c r="L574" s="41"/>
      <c r="M574" s="42"/>
      <c r="O574" s="44"/>
      <c r="P574" s="44"/>
      <c r="Q574" s="44"/>
    </row>
    <row r="575" spans="1:17" s="43" customFormat="1" ht="45" x14ac:dyDescent="0.25">
      <c r="A575" s="78"/>
      <c r="B575" s="60">
        <v>27</v>
      </c>
      <c r="C575" s="85" t="s">
        <v>10484</v>
      </c>
      <c r="D575" s="144" t="s">
        <v>2893</v>
      </c>
      <c r="E575" s="205">
        <v>1</v>
      </c>
      <c r="F575" s="120" t="s">
        <v>9846</v>
      </c>
      <c r="G575" s="60"/>
      <c r="H575" s="86">
        <v>1000000</v>
      </c>
      <c r="I575" s="68"/>
      <c r="J575" s="66">
        <f t="shared" si="11"/>
        <v>420531600</v>
      </c>
      <c r="K575" s="79"/>
      <c r="L575" s="41"/>
      <c r="M575" s="42"/>
      <c r="O575" s="44"/>
      <c r="P575" s="44"/>
      <c r="Q575" s="44"/>
    </row>
    <row r="576" spans="1:17" s="43" customFormat="1" ht="60" x14ac:dyDescent="0.25">
      <c r="A576" s="78"/>
      <c r="B576" s="60">
        <v>27</v>
      </c>
      <c r="C576" s="85" t="s">
        <v>10485</v>
      </c>
      <c r="D576" s="120" t="s">
        <v>7626</v>
      </c>
      <c r="E576" s="205">
        <v>4</v>
      </c>
      <c r="F576" s="120" t="s">
        <v>9847</v>
      </c>
      <c r="G576" s="60"/>
      <c r="H576" s="86">
        <v>1800000</v>
      </c>
      <c r="I576" s="68"/>
      <c r="J576" s="66">
        <f t="shared" si="11"/>
        <v>422331600</v>
      </c>
      <c r="K576" s="79"/>
      <c r="L576" s="41"/>
      <c r="M576" s="42"/>
      <c r="O576" s="44"/>
      <c r="P576" s="44"/>
      <c r="Q576" s="44"/>
    </row>
    <row r="577" spans="1:17" s="43" customFormat="1" ht="45" x14ac:dyDescent="0.25">
      <c r="A577" s="78"/>
      <c r="B577" s="60">
        <v>27</v>
      </c>
      <c r="C577" s="85" t="s">
        <v>10486</v>
      </c>
      <c r="D577" s="120" t="s">
        <v>3103</v>
      </c>
      <c r="E577" s="205">
        <v>1</v>
      </c>
      <c r="F577" s="120" t="s">
        <v>9848</v>
      </c>
      <c r="G577" s="60"/>
      <c r="H577" s="86">
        <v>4000000</v>
      </c>
      <c r="I577" s="68"/>
      <c r="J577" s="66">
        <f t="shared" si="11"/>
        <v>426331600</v>
      </c>
      <c r="K577" s="79"/>
      <c r="L577" s="41"/>
      <c r="M577" s="42"/>
      <c r="O577" s="44"/>
      <c r="P577" s="44"/>
      <c r="Q577" s="44"/>
    </row>
    <row r="578" spans="1:17" s="43" customFormat="1" ht="45" x14ac:dyDescent="0.25">
      <c r="A578" s="78"/>
      <c r="B578" s="60">
        <v>27</v>
      </c>
      <c r="C578" s="85" t="s">
        <v>10487</v>
      </c>
      <c r="D578" s="120" t="s">
        <v>3103</v>
      </c>
      <c r="E578" s="205">
        <v>1</v>
      </c>
      <c r="F578" s="120" t="s">
        <v>9849</v>
      </c>
      <c r="G578" s="60"/>
      <c r="H578" s="86">
        <v>2000000</v>
      </c>
      <c r="I578" s="68"/>
      <c r="J578" s="66">
        <f t="shared" si="11"/>
        <v>428331600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10488</v>
      </c>
      <c r="D579" s="120" t="s">
        <v>2219</v>
      </c>
      <c r="E579" s="205">
        <v>2</v>
      </c>
      <c r="F579" s="120" t="s">
        <v>9850</v>
      </c>
      <c r="G579" s="60"/>
      <c r="H579" s="86">
        <v>1000000</v>
      </c>
      <c r="I579" s="68"/>
      <c r="J579" s="66">
        <f t="shared" si="11"/>
        <v>429331600</v>
      </c>
      <c r="K579" s="79"/>
      <c r="L579" s="41"/>
      <c r="M579" s="42"/>
      <c r="O579" s="44"/>
      <c r="P579" s="44"/>
      <c r="Q579" s="44"/>
    </row>
    <row r="580" spans="1:17" s="43" customFormat="1" ht="60" x14ac:dyDescent="0.25">
      <c r="A580" s="78"/>
      <c r="B580" s="77">
        <v>28</v>
      </c>
      <c r="C580" s="91" t="s">
        <v>10493</v>
      </c>
      <c r="D580" s="115"/>
      <c r="E580" s="115"/>
      <c r="F580" s="115" t="s">
        <v>10489</v>
      </c>
      <c r="G580" s="77"/>
      <c r="H580" s="113"/>
      <c r="I580" s="108">
        <v>14887500</v>
      </c>
      <c r="J580" s="66">
        <f t="shared" si="11"/>
        <v>414444100</v>
      </c>
      <c r="K580" s="79" t="s">
        <v>423</v>
      </c>
      <c r="L580" s="41">
        <f t="shared" ref="L580:L587" si="12">-I580</f>
        <v>-14887500</v>
      </c>
      <c r="M580" s="42" t="s">
        <v>6610</v>
      </c>
      <c r="O580" s="44"/>
      <c r="P580" s="44"/>
      <c r="Q580" s="44"/>
    </row>
    <row r="581" spans="1:17" s="43" customFormat="1" ht="45" x14ac:dyDescent="0.25">
      <c r="A581" s="78"/>
      <c r="B581" s="77">
        <v>28</v>
      </c>
      <c r="C581" s="91" t="s">
        <v>10494</v>
      </c>
      <c r="D581" s="115"/>
      <c r="E581" s="115"/>
      <c r="F581" s="115" t="s">
        <v>10490</v>
      </c>
      <c r="G581" s="77"/>
      <c r="H581" s="113"/>
      <c r="I581" s="108">
        <v>3098500</v>
      </c>
      <c r="J581" s="66">
        <f t="shared" si="11"/>
        <v>411345600</v>
      </c>
      <c r="K581" s="79" t="s">
        <v>423</v>
      </c>
      <c r="L581" s="41">
        <f t="shared" si="12"/>
        <v>-3098500</v>
      </c>
      <c r="M581" s="42" t="s">
        <v>6610</v>
      </c>
      <c r="O581" s="44"/>
      <c r="P581" s="44"/>
      <c r="Q581" s="44"/>
    </row>
    <row r="582" spans="1:17" s="43" customFormat="1" ht="30" x14ac:dyDescent="0.25">
      <c r="A582" s="78"/>
      <c r="B582" s="77">
        <v>28</v>
      </c>
      <c r="C582" s="91" t="s">
        <v>10495</v>
      </c>
      <c r="D582" s="115"/>
      <c r="E582" s="115"/>
      <c r="F582" s="115" t="s">
        <v>10491</v>
      </c>
      <c r="G582" s="77"/>
      <c r="H582" s="113"/>
      <c r="I582" s="108">
        <v>8350000</v>
      </c>
      <c r="J582" s="66">
        <f t="shared" si="11"/>
        <v>402995600</v>
      </c>
      <c r="K582" s="79" t="s">
        <v>6244</v>
      </c>
      <c r="L582" s="41">
        <f t="shared" si="12"/>
        <v>-8350000</v>
      </c>
      <c r="M582" s="42" t="s">
        <v>1879</v>
      </c>
      <c r="O582" s="44"/>
      <c r="P582" s="44"/>
      <c r="Q582" s="44"/>
    </row>
    <row r="583" spans="1:17" s="43" customFormat="1" ht="45" x14ac:dyDescent="0.25">
      <c r="A583" s="78"/>
      <c r="B583" s="77">
        <v>28</v>
      </c>
      <c r="C583" s="91" t="s">
        <v>10496</v>
      </c>
      <c r="D583" s="115"/>
      <c r="E583" s="115"/>
      <c r="F583" s="115" t="s">
        <v>10492</v>
      </c>
      <c r="G583" s="77"/>
      <c r="H583" s="113"/>
      <c r="I583" s="108">
        <v>1231500</v>
      </c>
      <c r="J583" s="66">
        <f t="shared" si="11"/>
        <v>401764100</v>
      </c>
      <c r="K583" s="79" t="s">
        <v>10147</v>
      </c>
      <c r="L583" s="41">
        <f t="shared" si="12"/>
        <v>-1231500</v>
      </c>
      <c r="M583" s="42" t="s">
        <v>5524</v>
      </c>
      <c r="O583" s="44"/>
      <c r="P583" s="44"/>
      <c r="Q583" s="44"/>
    </row>
    <row r="584" spans="1:17" s="43" customFormat="1" ht="30" x14ac:dyDescent="0.25">
      <c r="A584" s="78"/>
      <c r="B584" s="60">
        <v>28</v>
      </c>
      <c r="C584" s="85" t="s">
        <v>10501</v>
      </c>
      <c r="D584" s="120"/>
      <c r="E584" s="63"/>
      <c r="F584" s="115" t="s">
        <v>10499</v>
      </c>
      <c r="G584" s="60"/>
      <c r="H584" s="89"/>
      <c r="I584" s="68">
        <v>106937900</v>
      </c>
      <c r="J584" s="66">
        <f t="shared" si="11"/>
        <v>294826200</v>
      </c>
      <c r="K584" s="79" t="s">
        <v>10147</v>
      </c>
      <c r="L584" s="41">
        <f t="shared" si="12"/>
        <v>-106937900</v>
      </c>
      <c r="M584" s="42" t="s">
        <v>4717</v>
      </c>
      <c r="O584" s="44"/>
      <c r="P584" s="44"/>
      <c r="Q584" s="44"/>
    </row>
    <row r="585" spans="1:17" s="43" customFormat="1" ht="30" x14ac:dyDescent="0.25">
      <c r="A585" s="78"/>
      <c r="B585" s="60">
        <v>28</v>
      </c>
      <c r="C585" s="85" t="s">
        <v>10502</v>
      </c>
      <c r="D585" s="120"/>
      <c r="E585" s="205"/>
      <c r="F585" s="115" t="s">
        <v>10500</v>
      </c>
      <c r="G585" s="60"/>
      <c r="H585" s="89"/>
      <c r="I585" s="68">
        <v>179000</v>
      </c>
      <c r="J585" s="66">
        <f t="shared" si="11"/>
        <v>294647200</v>
      </c>
      <c r="K585" s="79" t="s">
        <v>423</v>
      </c>
      <c r="L585" s="41">
        <f t="shared" si="12"/>
        <v>-179000</v>
      </c>
      <c r="M585" s="42" t="s">
        <v>6610</v>
      </c>
      <c r="O585" s="44"/>
      <c r="P585" s="44"/>
      <c r="Q585" s="44"/>
    </row>
    <row r="586" spans="1:17" s="43" customFormat="1" ht="75" x14ac:dyDescent="0.25">
      <c r="A586" s="78"/>
      <c r="B586" s="60">
        <v>28</v>
      </c>
      <c r="C586" s="85" t="s">
        <v>10506</v>
      </c>
      <c r="D586" s="115"/>
      <c r="E586" s="205"/>
      <c r="F586" s="115" t="s">
        <v>10504</v>
      </c>
      <c r="G586" s="77"/>
      <c r="H586" s="89"/>
      <c r="I586" s="108">
        <v>4977500</v>
      </c>
      <c r="J586" s="66">
        <f t="shared" si="11"/>
        <v>289669700</v>
      </c>
      <c r="K586" s="79" t="s">
        <v>6244</v>
      </c>
      <c r="L586" s="41">
        <f t="shared" si="12"/>
        <v>-4977500</v>
      </c>
      <c r="M586" s="42" t="s">
        <v>10507</v>
      </c>
      <c r="O586" s="44"/>
      <c r="P586" s="44"/>
      <c r="Q586" s="44"/>
    </row>
    <row r="587" spans="1:17" s="43" customFormat="1" ht="30" x14ac:dyDescent="0.25">
      <c r="A587" s="78"/>
      <c r="B587" s="60">
        <v>28</v>
      </c>
      <c r="C587" s="85" t="s">
        <v>10508</v>
      </c>
      <c r="D587" s="115"/>
      <c r="E587" s="115"/>
      <c r="F587" s="115" t="s">
        <v>10505</v>
      </c>
      <c r="G587" s="77"/>
      <c r="H587" s="89"/>
      <c r="I587" s="108">
        <v>908000</v>
      </c>
      <c r="J587" s="66">
        <f t="shared" si="11"/>
        <v>288761700</v>
      </c>
      <c r="K587" s="79"/>
      <c r="L587" s="41">
        <f t="shared" si="12"/>
        <v>-908000</v>
      </c>
      <c r="M587" s="42"/>
      <c r="O587" s="44"/>
      <c r="P587" s="44"/>
      <c r="Q587" s="44"/>
    </row>
    <row r="588" spans="1:17" s="43" customFormat="1" ht="14.25" x14ac:dyDescent="0.25">
      <c r="A588" s="78"/>
      <c r="B588" s="60"/>
      <c r="C588" s="193" t="s">
        <v>8167</v>
      </c>
      <c r="D588" s="190"/>
      <c r="E588" s="54"/>
      <c r="F588" s="190"/>
      <c r="G588" s="52"/>
      <c r="H588" s="171">
        <f>SUM(H1:H587)</f>
        <v>605702000</v>
      </c>
      <c r="I588" s="171">
        <f>SUM(I1:I587)</f>
        <v>545849800</v>
      </c>
      <c r="J588" s="66">
        <f>J10+H588-I588</f>
        <v>288761700</v>
      </c>
      <c r="K588" s="79"/>
      <c r="L588" s="41"/>
      <c r="M588" s="42"/>
      <c r="O588" s="44"/>
      <c r="P588" s="44"/>
      <c r="Q588" s="44"/>
    </row>
    <row r="589" spans="1:17" s="43" customFormat="1" x14ac:dyDescent="0.25">
      <c r="A589" s="82"/>
      <c r="B589" s="31"/>
      <c r="C589" s="44" t="s">
        <v>9339</v>
      </c>
      <c r="D589" s="189"/>
      <c r="E589" s="47"/>
      <c r="F589" s="31"/>
      <c r="G589" s="31"/>
      <c r="H589" s="48"/>
      <c r="I589" s="49"/>
      <c r="K589" s="79"/>
      <c r="L589" s="41"/>
      <c r="M589" s="42"/>
      <c r="O589" s="44"/>
      <c r="P589" s="44"/>
      <c r="Q589" s="44"/>
    </row>
    <row r="590" spans="1:17" s="43" customFormat="1" x14ac:dyDescent="0.25">
      <c r="A590" s="82"/>
      <c r="B590" s="31"/>
      <c r="C590" s="44" t="s">
        <v>5107</v>
      </c>
      <c r="D590" s="189"/>
      <c r="E590" s="47"/>
      <c r="F590" s="31"/>
      <c r="G590" s="31"/>
      <c r="H590" s="48"/>
      <c r="I590" s="49"/>
      <c r="K590" s="79"/>
      <c r="L590" s="41"/>
      <c r="M590" s="42"/>
      <c r="O590" s="44"/>
      <c r="P590" s="44"/>
      <c r="Q590" s="44"/>
    </row>
    <row r="595" spans="1:17" s="189" customFormat="1" x14ac:dyDescent="0.25">
      <c r="A595" s="82"/>
      <c r="B595" s="31"/>
      <c r="C595" s="184" t="s">
        <v>57</v>
      </c>
      <c r="E595" s="47"/>
      <c r="F595" s="31"/>
      <c r="G595" s="31"/>
      <c r="H595" s="48"/>
      <c r="I595" s="49"/>
      <c r="J595" s="43"/>
      <c r="K595" s="79"/>
      <c r="L595" s="41"/>
      <c r="M595" s="42"/>
      <c r="N595" s="43"/>
      <c r="O595" s="44"/>
      <c r="P595" s="44"/>
      <c r="Q595" s="44"/>
    </row>
    <row r="596" spans="1:17" s="189" customFormat="1" x14ac:dyDescent="0.25">
      <c r="A596" s="82"/>
      <c r="B596" s="31"/>
      <c r="C596" s="185" t="s">
        <v>5108</v>
      </c>
      <c r="E596" s="47"/>
      <c r="F596" s="31"/>
      <c r="G596" s="31"/>
      <c r="H596" s="48"/>
      <c r="I596" s="49"/>
      <c r="J596" s="43"/>
      <c r="K596" s="79"/>
      <c r="L596" s="41"/>
      <c r="M596" s="42"/>
      <c r="N596" s="43"/>
      <c r="O596" s="44"/>
      <c r="P596" s="44"/>
      <c r="Q596" s="44"/>
    </row>
  </sheetData>
  <autoFilter ref="A9:M587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2"/>
  <sheetViews>
    <sheetView view="pageBreakPreview" zoomScale="115" zoomScaleNormal="100" zoomScaleSheetLayoutView="115" workbookViewId="0">
      <pane ySplit="9" topLeftCell="A663" activePane="bottomLeft" state="frozen"/>
      <selection pane="bottomLeft" activeCell="J664" sqref="J664"/>
    </sheetView>
  </sheetViews>
  <sheetFormatPr defaultRowHeight="12.75" x14ac:dyDescent="0.25"/>
  <cols>
    <col min="1" max="1" width="7.28515625" style="295" customWidth="1"/>
    <col min="2" max="2" width="4.140625" style="46" customWidth="1"/>
    <col min="3" max="3" width="27.28515625" style="73" customWidth="1"/>
    <col min="4" max="4" width="7.85546875" style="46" customWidth="1"/>
    <col min="5" max="5" width="7.85546875" style="47" customWidth="1"/>
    <col min="6" max="6" width="7.140625" style="46" customWidth="1"/>
    <col min="7" max="7" width="8.7109375" style="46" customWidth="1"/>
    <col min="8" max="8" width="17.42578125" style="282" customWidth="1"/>
    <col min="9" max="9" width="15.42578125" style="283" bestFit="1" customWidth="1"/>
    <col min="10" max="10" width="18.28515625" style="72" customWidth="1"/>
    <col min="11" max="11" width="15.42578125" style="74" customWidth="1"/>
    <col min="12" max="12" width="21.28515625" style="280" customWidth="1"/>
    <col min="13" max="13" width="16" style="281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59" customFormat="1" ht="14.25" x14ac:dyDescent="0.25">
      <c r="A1" s="251"/>
      <c r="B1" s="4"/>
      <c r="C1" s="3" t="s">
        <v>0</v>
      </c>
      <c r="D1" s="4"/>
      <c r="E1" s="5"/>
      <c r="F1" s="252"/>
      <c r="G1" s="252"/>
      <c r="H1" s="253"/>
      <c r="I1" s="254"/>
      <c r="J1" s="255"/>
      <c r="K1" s="256"/>
      <c r="L1" s="257"/>
      <c r="M1" s="258"/>
      <c r="N1" s="255"/>
    </row>
    <row r="2" spans="1:14" s="259" customFormat="1" ht="14.25" x14ac:dyDescent="0.25">
      <c r="A2" s="260"/>
      <c r="B2" s="4"/>
      <c r="C2" s="3" t="s">
        <v>1</v>
      </c>
      <c r="D2" s="15"/>
      <c r="E2" s="16"/>
      <c r="F2" s="252"/>
      <c r="G2" s="252"/>
      <c r="H2" s="253"/>
      <c r="I2" s="254"/>
      <c r="J2" s="255"/>
      <c r="K2" s="256"/>
      <c r="L2" s="257"/>
      <c r="M2" s="258"/>
      <c r="N2" s="255"/>
    </row>
    <row r="3" spans="1:14" s="259" customFormat="1" ht="14.25" x14ac:dyDescent="0.25">
      <c r="A3" s="260"/>
      <c r="B3" s="4"/>
      <c r="C3" s="3" t="s">
        <v>2</v>
      </c>
      <c r="D3" s="15"/>
      <c r="E3" s="16"/>
      <c r="F3" s="252"/>
      <c r="G3" s="252"/>
      <c r="H3" s="253"/>
      <c r="I3" s="254"/>
      <c r="J3" s="255"/>
      <c r="K3" s="256"/>
      <c r="L3" s="257"/>
      <c r="M3" s="258"/>
    </row>
    <row r="4" spans="1:14" s="269" customFormat="1" ht="15.75" x14ac:dyDescent="0.25">
      <c r="A4" s="251"/>
      <c r="B4" s="4"/>
      <c r="C4" s="261"/>
      <c r="D4" s="15"/>
      <c r="E4" s="16"/>
      <c r="F4" s="4"/>
      <c r="G4" s="262"/>
      <c r="H4" s="263"/>
      <c r="I4" s="264"/>
      <c r="J4" s="265"/>
      <c r="K4" s="266"/>
      <c r="L4" s="267"/>
      <c r="M4" s="268"/>
    </row>
    <row r="5" spans="1:14" s="278" customFormat="1" ht="15.75" x14ac:dyDescent="0.25">
      <c r="A5" s="270"/>
      <c r="B5" s="270"/>
      <c r="C5" s="271"/>
      <c r="D5" s="270"/>
      <c r="E5" s="238"/>
      <c r="F5" s="126"/>
      <c r="G5" s="272"/>
      <c r="H5" s="273"/>
      <c r="I5" s="274"/>
      <c r="J5" s="275"/>
      <c r="K5" s="276"/>
      <c r="L5" s="277"/>
      <c r="M5" s="271"/>
    </row>
    <row r="6" spans="1:14" ht="15.75" x14ac:dyDescent="0.25">
      <c r="A6" s="320" t="str">
        <f>+'[1]Okt 07'!A6:H6</f>
        <v xml:space="preserve">BUKU KAS </v>
      </c>
      <c r="B6" s="320"/>
      <c r="C6" s="320"/>
      <c r="D6" s="320"/>
      <c r="E6" s="320"/>
      <c r="F6" s="320"/>
      <c r="G6" s="320"/>
      <c r="H6" s="320"/>
      <c r="I6" s="320"/>
      <c r="J6" s="320"/>
      <c r="K6" s="279"/>
    </row>
    <row r="7" spans="1:14" ht="15.75" x14ac:dyDescent="0.25">
      <c r="A7" s="320" t="s">
        <v>10509</v>
      </c>
      <c r="B7" s="320"/>
      <c r="C7" s="320"/>
      <c r="D7" s="320"/>
      <c r="E7" s="320"/>
      <c r="F7" s="320"/>
      <c r="G7" s="320"/>
      <c r="H7" s="320"/>
      <c r="I7" s="320"/>
      <c r="J7" s="320"/>
      <c r="K7" s="279"/>
      <c r="M7" s="110"/>
    </row>
    <row r="8" spans="1:14" x14ac:dyDescent="0.25">
      <c r="A8" s="46"/>
      <c r="J8" s="284"/>
      <c r="K8" s="285"/>
    </row>
    <row r="9" spans="1:14" ht="25.5" x14ac:dyDescent="0.25">
      <c r="A9" s="321" t="s">
        <v>3</v>
      </c>
      <c r="B9" s="321"/>
      <c r="C9" s="53" t="s">
        <v>4</v>
      </c>
      <c r="D9" s="53" t="s">
        <v>5</v>
      </c>
      <c r="E9" s="54" t="s">
        <v>2323</v>
      </c>
      <c r="F9" s="53" t="s">
        <v>7</v>
      </c>
      <c r="G9" s="53" t="s">
        <v>8</v>
      </c>
      <c r="H9" s="162" t="s">
        <v>9</v>
      </c>
      <c r="I9" s="286" t="s">
        <v>10</v>
      </c>
      <c r="J9" s="287" t="s">
        <v>11</v>
      </c>
      <c r="K9" s="288" t="s">
        <v>12</v>
      </c>
    </row>
    <row r="10" spans="1:14" x14ac:dyDescent="0.25">
      <c r="A10" s="289" t="s">
        <v>10510</v>
      </c>
      <c r="B10" s="289">
        <v>28</v>
      </c>
      <c r="C10" s="290" t="s">
        <v>10511</v>
      </c>
      <c r="D10" s="53"/>
      <c r="E10" s="54"/>
      <c r="F10" s="53"/>
      <c r="G10" s="53"/>
      <c r="H10" s="291"/>
      <c r="I10" s="286"/>
      <c r="J10" s="292">
        <f>+'Oktober 18'!J588</f>
        <v>288761700</v>
      </c>
      <c r="K10" s="288"/>
    </row>
    <row r="11" spans="1:14" ht="45" x14ac:dyDescent="0.25">
      <c r="A11" s="69" t="s">
        <v>10510</v>
      </c>
      <c r="B11" s="62">
        <v>28</v>
      </c>
      <c r="C11" s="85" t="s">
        <v>10512</v>
      </c>
      <c r="D11" s="62" t="s">
        <v>7627</v>
      </c>
      <c r="E11" s="63">
        <v>3</v>
      </c>
      <c r="F11" s="63" t="s">
        <v>10503</v>
      </c>
      <c r="G11" s="62"/>
      <c r="H11" s="89">
        <v>725000</v>
      </c>
      <c r="I11" s="70"/>
      <c r="J11" s="292">
        <f>+J10+H11-I11</f>
        <v>289486700</v>
      </c>
      <c r="M11" s="71"/>
    </row>
    <row r="12" spans="1:14" ht="30" x14ac:dyDescent="0.25">
      <c r="A12" s="69"/>
      <c r="B12" s="62">
        <v>28</v>
      </c>
      <c r="C12" s="85" t="s">
        <v>10513</v>
      </c>
      <c r="D12" s="62" t="s">
        <v>7627</v>
      </c>
      <c r="E12" s="63">
        <v>3</v>
      </c>
      <c r="F12" s="63" t="s">
        <v>10577</v>
      </c>
      <c r="G12" s="62"/>
      <c r="H12" s="89">
        <v>1000000</v>
      </c>
      <c r="I12" s="70"/>
      <c r="J12" s="292">
        <f t="shared" ref="J12:J75" si="0">+J11+H12-I12</f>
        <v>290486700</v>
      </c>
      <c r="M12" s="71"/>
    </row>
    <row r="13" spans="1:14" s="295" customFormat="1" ht="30" x14ac:dyDescent="0.25">
      <c r="A13" s="69"/>
      <c r="B13" s="62">
        <v>28</v>
      </c>
      <c r="C13" s="85" t="s">
        <v>10514</v>
      </c>
      <c r="D13" s="135" t="s">
        <v>2932</v>
      </c>
      <c r="E13" s="63">
        <v>4</v>
      </c>
      <c r="F13" s="63" t="s">
        <v>10578</v>
      </c>
      <c r="G13" s="62"/>
      <c r="H13" s="89">
        <v>850000</v>
      </c>
      <c r="I13" s="69"/>
      <c r="J13" s="292">
        <f t="shared" si="0"/>
        <v>291336700</v>
      </c>
      <c r="K13" s="74"/>
      <c r="L13" s="280"/>
      <c r="M13" s="293"/>
      <c r="N13" s="294"/>
    </row>
    <row r="14" spans="1:14" s="295" customFormat="1" ht="30" x14ac:dyDescent="0.25">
      <c r="A14" s="69"/>
      <c r="B14" s="62">
        <v>28</v>
      </c>
      <c r="C14" s="85" t="s">
        <v>10515</v>
      </c>
      <c r="D14" s="62" t="s">
        <v>7627</v>
      </c>
      <c r="E14" s="63">
        <v>3</v>
      </c>
      <c r="F14" s="63" t="s">
        <v>10579</v>
      </c>
      <c r="G14" s="62"/>
      <c r="H14" s="89">
        <v>750000</v>
      </c>
      <c r="I14" s="69"/>
      <c r="J14" s="292">
        <f t="shared" si="0"/>
        <v>292086700</v>
      </c>
      <c r="K14" s="74"/>
      <c r="L14" s="280"/>
      <c r="M14" s="293"/>
      <c r="N14" s="294"/>
    </row>
    <row r="15" spans="1:14" s="295" customFormat="1" ht="45" x14ac:dyDescent="0.25">
      <c r="A15" s="69"/>
      <c r="B15" s="62">
        <v>28</v>
      </c>
      <c r="C15" s="85" t="s">
        <v>10516</v>
      </c>
      <c r="D15" s="135" t="s">
        <v>7628</v>
      </c>
      <c r="E15" s="63">
        <v>4</v>
      </c>
      <c r="F15" s="63" t="s">
        <v>10580</v>
      </c>
      <c r="G15" s="62"/>
      <c r="H15" s="89">
        <v>400000</v>
      </c>
      <c r="I15" s="69"/>
      <c r="J15" s="292">
        <f t="shared" si="0"/>
        <v>292486700</v>
      </c>
      <c r="K15" s="74"/>
      <c r="L15" s="280"/>
      <c r="M15" s="293"/>
      <c r="N15" s="294"/>
    </row>
    <row r="16" spans="1:14" s="295" customFormat="1" ht="60" x14ac:dyDescent="0.25">
      <c r="A16" s="69"/>
      <c r="B16" s="62">
        <v>28</v>
      </c>
      <c r="C16" s="85" t="s">
        <v>10517</v>
      </c>
      <c r="D16" s="135" t="s">
        <v>598</v>
      </c>
      <c r="E16" s="63">
        <v>4</v>
      </c>
      <c r="F16" s="63" t="s">
        <v>10581</v>
      </c>
      <c r="G16" s="62"/>
      <c r="H16" s="89">
        <v>3600000</v>
      </c>
      <c r="I16" s="69"/>
      <c r="J16" s="292">
        <f t="shared" si="0"/>
        <v>296086700</v>
      </c>
      <c r="K16" s="74"/>
      <c r="L16" s="280"/>
      <c r="M16" s="293"/>
      <c r="N16" s="294"/>
    </row>
    <row r="17" spans="1:14" s="295" customFormat="1" ht="30" x14ac:dyDescent="0.25">
      <c r="A17" s="69"/>
      <c r="B17" s="62">
        <v>28</v>
      </c>
      <c r="C17" s="85" t="s">
        <v>10518</v>
      </c>
      <c r="D17" s="135" t="s">
        <v>598</v>
      </c>
      <c r="E17" s="63">
        <v>4</v>
      </c>
      <c r="F17" s="63" t="s">
        <v>10582</v>
      </c>
      <c r="G17" s="62"/>
      <c r="H17" s="89">
        <v>500000</v>
      </c>
      <c r="I17" s="69"/>
      <c r="J17" s="292">
        <f t="shared" si="0"/>
        <v>296586700</v>
      </c>
      <c r="K17" s="74"/>
      <c r="L17" s="280"/>
      <c r="M17" s="293"/>
      <c r="N17" s="294"/>
    </row>
    <row r="18" spans="1:14" s="295" customFormat="1" ht="60" x14ac:dyDescent="0.25">
      <c r="A18" s="69"/>
      <c r="B18" s="62">
        <v>28</v>
      </c>
      <c r="C18" s="85" t="s">
        <v>10519</v>
      </c>
      <c r="D18" s="135" t="s">
        <v>2932</v>
      </c>
      <c r="E18" s="63">
        <v>4</v>
      </c>
      <c r="F18" s="63" t="s">
        <v>10583</v>
      </c>
      <c r="G18" s="62"/>
      <c r="H18" s="89">
        <v>1063000</v>
      </c>
      <c r="I18" s="69"/>
      <c r="J18" s="292">
        <f t="shared" si="0"/>
        <v>297649700</v>
      </c>
      <c r="K18" s="74"/>
      <c r="L18" s="280"/>
      <c r="M18" s="293"/>
      <c r="N18" s="294"/>
    </row>
    <row r="19" spans="1:14" s="295" customFormat="1" ht="45" x14ac:dyDescent="0.25">
      <c r="A19" s="69"/>
      <c r="B19" s="62">
        <v>28</v>
      </c>
      <c r="C19" s="85" t="s">
        <v>10520</v>
      </c>
      <c r="D19" s="135" t="s">
        <v>2932</v>
      </c>
      <c r="E19" s="63">
        <v>4</v>
      </c>
      <c r="F19" s="63" t="s">
        <v>9851</v>
      </c>
      <c r="G19" s="62"/>
      <c r="H19" s="89">
        <v>750000</v>
      </c>
      <c r="I19" s="69"/>
      <c r="J19" s="292">
        <f t="shared" si="0"/>
        <v>298399700</v>
      </c>
      <c r="K19" s="74"/>
      <c r="L19" s="280"/>
      <c r="M19" s="293"/>
      <c r="N19" s="294"/>
    </row>
    <row r="20" spans="1:14" s="295" customFormat="1" ht="45" x14ac:dyDescent="0.25">
      <c r="A20" s="69"/>
      <c r="B20" s="62">
        <v>28</v>
      </c>
      <c r="C20" s="85" t="s">
        <v>10521</v>
      </c>
      <c r="D20" s="135" t="s">
        <v>7626</v>
      </c>
      <c r="E20" s="63">
        <v>4</v>
      </c>
      <c r="F20" s="63" t="s">
        <v>9852</v>
      </c>
      <c r="G20" s="62"/>
      <c r="H20" s="89">
        <v>650000</v>
      </c>
      <c r="I20" s="69"/>
      <c r="J20" s="292">
        <f t="shared" si="0"/>
        <v>299049700</v>
      </c>
      <c r="K20" s="74"/>
      <c r="L20" s="280"/>
      <c r="M20" s="293"/>
      <c r="N20" s="294"/>
    </row>
    <row r="21" spans="1:14" s="295" customFormat="1" ht="75" x14ac:dyDescent="0.25">
      <c r="A21" s="69" t="s">
        <v>10510</v>
      </c>
      <c r="B21" s="62">
        <v>29</v>
      </c>
      <c r="C21" s="85" t="s">
        <v>10522</v>
      </c>
      <c r="D21" s="62" t="s">
        <v>598</v>
      </c>
      <c r="E21" s="63">
        <v>3</v>
      </c>
      <c r="F21" s="63" t="s">
        <v>9853</v>
      </c>
      <c r="G21" s="62"/>
      <c r="H21" s="89">
        <v>1000000</v>
      </c>
      <c r="I21" s="69"/>
      <c r="J21" s="292">
        <f t="shared" si="0"/>
        <v>300049700</v>
      </c>
      <c r="K21" s="74"/>
      <c r="L21" s="280"/>
      <c r="M21" s="293"/>
      <c r="N21" s="294"/>
    </row>
    <row r="22" spans="1:14" s="295" customFormat="1" ht="30" x14ac:dyDescent="0.25">
      <c r="A22" s="69"/>
      <c r="B22" s="62">
        <v>29</v>
      </c>
      <c r="C22" s="85" t="s">
        <v>10523</v>
      </c>
      <c r="D22" s="62" t="s">
        <v>1865</v>
      </c>
      <c r="E22" s="63">
        <v>3</v>
      </c>
      <c r="F22" s="63" t="s">
        <v>9854</v>
      </c>
      <c r="G22" s="62"/>
      <c r="H22" s="89">
        <v>750000</v>
      </c>
      <c r="I22" s="69"/>
      <c r="J22" s="292">
        <f t="shared" si="0"/>
        <v>300799700</v>
      </c>
      <c r="K22" s="74"/>
      <c r="L22" s="280"/>
      <c r="M22" s="293"/>
      <c r="N22" s="294"/>
    </row>
    <row r="23" spans="1:14" s="295" customFormat="1" ht="45" x14ac:dyDescent="0.25">
      <c r="A23" s="69"/>
      <c r="B23" s="62">
        <v>29</v>
      </c>
      <c r="C23" s="85" t="s">
        <v>10524</v>
      </c>
      <c r="D23" s="135" t="s">
        <v>2212</v>
      </c>
      <c r="E23" s="63">
        <v>1</v>
      </c>
      <c r="F23" s="63" t="s">
        <v>9855</v>
      </c>
      <c r="G23" s="62"/>
      <c r="H23" s="89">
        <v>1200000</v>
      </c>
      <c r="I23" s="69"/>
      <c r="J23" s="292">
        <f t="shared" si="0"/>
        <v>301999700</v>
      </c>
      <c r="K23" s="74"/>
      <c r="L23" s="280"/>
      <c r="M23" s="293"/>
      <c r="N23" s="294"/>
    </row>
    <row r="24" spans="1:14" s="295" customFormat="1" ht="45" x14ac:dyDescent="0.25">
      <c r="A24" s="69"/>
      <c r="B24" s="62">
        <v>29</v>
      </c>
      <c r="C24" s="85" t="s">
        <v>10525</v>
      </c>
      <c r="D24" s="135" t="s">
        <v>7628</v>
      </c>
      <c r="E24" s="63">
        <v>4</v>
      </c>
      <c r="F24" s="63" t="s">
        <v>9856</v>
      </c>
      <c r="G24" s="62"/>
      <c r="H24" s="89">
        <v>3600000</v>
      </c>
      <c r="I24" s="69"/>
      <c r="J24" s="292">
        <f t="shared" si="0"/>
        <v>305599700</v>
      </c>
      <c r="K24" s="74"/>
      <c r="L24" s="280"/>
      <c r="M24" s="293"/>
      <c r="N24" s="294"/>
    </row>
    <row r="25" spans="1:14" s="295" customFormat="1" ht="60" x14ac:dyDescent="0.25">
      <c r="A25" s="69"/>
      <c r="B25" s="62">
        <v>29</v>
      </c>
      <c r="C25" s="85" t="s">
        <v>10526</v>
      </c>
      <c r="D25" s="135" t="s">
        <v>2893</v>
      </c>
      <c r="E25" s="63">
        <v>1</v>
      </c>
      <c r="F25" s="63" t="s">
        <v>9857</v>
      </c>
      <c r="G25" s="62"/>
      <c r="H25" s="89">
        <v>6000000</v>
      </c>
      <c r="I25" s="69"/>
      <c r="J25" s="292">
        <f t="shared" si="0"/>
        <v>311599700</v>
      </c>
      <c r="K25" s="74"/>
      <c r="L25" s="280"/>
      <c r="M25" s="293"/>
      <c r="N25" s="294"/>
    </row>
    <row r="26" spans="1:14" s="295" customFormat="1" ht="45" x14ac:dyDescent="0.25">
      <c r="A26" s="69"/>
      <c r="B26" s="62">
        <v>29</v>
      </c>
      <c r="C26" s="85" t="s">
        <v>10527</v>
      </c>
      <c r="D26" s="135" t="s">
        <v>2219</v>
      </c>
      <c r="E26" s="63">
        <v>2</v>
      </c>
      <c r="F26" s="63" t="s">
        <v>9858</v>
      </c>
      <c r="G26" s="62"/>
      <c r="H26" s="89">
        <v>950000</v>
      </c>
      <c r="I26" s="69"/>
      <c r="J26" s="292">
        <f t="shared" si="0"/>
        <v>312549700</v>
      </c>
      <c r="K26" s="74"/>
      <c r="L26" s="280"/>
      <c r="M26" s="293"/>
      <c r="N26" s="294"/>
    </row>
    <row r="27" spans="1:14" s="295" customFormat="1" ht="45" x14ac:dyDescent="0.25">
      <c r="A27" s="69"/>
      <c r="B27" s="62">
        <v>29</v>
      </c>
      <c r="C27" s="85" t="s">
        <v>10528</v>
      </c>
      <c r="D27" s="62" t="s">
        <v>1865</v>
      </c>
      <c r="E27" s="63">
        <v>3</v>
      </c>
      <c r="F27" s="63" t="s">
        <v>9859</v>
      </c>
      <c r="G27" s="62"/>
      <c r="H27" s="89">
        <v>300000</v>
      </c>
      <c r="I27" s="69"/>
      <c r="J27" s="292">
        <f t="shared" si="0"/>
        <v>312849700</v>
      </c>
      <c r="K27" s="74"/>
      <c r="L27" s="280"/>
      <c r="M27" s="293"/>
      <c r="N27" s="294"/>
    </row>
    <row r="28" spans="1:14" s="295" customFormat="1" ht="45" x14ac:dyDescent="0.25">
      <c r="A28" s="69"/>
      <c r="B28" s="62">
        <v>29</v>
      </c>
      <c r="C28" s="85" t="s">
        <v>10528</v>
      </c>
      <c r="D28" s="62" t="s">
        <v>1634</v>
      </c>
      <c r="E28" s="63">
        <v>3</v>
      </c>
      <c r="F28" s="63" t="s">
        <v>9860</v>
      </c>
      <c r="G28" s="62"/>
      <c r="H28" s="89">
        <v>400000</v>
      </c>
      <c r="I28" s="69"/>
      <c r="J28" s="292">
        <f t="shared" si="0"/>
        <v>313249700</v>
      </c>
      <c r="K28" s="74"/>
      <c r="L28" s="280"/>
      <c r="M28" s="293"/>
      <c r="N28" s="294"/>
    </row>
    <row r="29" spans="1:14" s="295" customFormat="1" ht="30" x14ac:dyDescent="0.25">
      <c r="A29" s="69"/>
      <c r="B29" s="62">
        <v>29</v>
      </c>
      <c r="C29" s="85" t="s">
        <v>10529</v>
      </c>
      <c r="D29" s="135" t="s">
        <v>7628</v>
      </c>
      <c r="E29" s="63">
        <v>4</v>
      </c>
      <c r="F29" s="63" t="s">
        <v>9861</v>
      </c>
      <c r="G29" s="62"/>
      <c r="H29" s="89">
        <v>800000</v>
      </c>
      <c r="I29" s="69"/>
      <c r="J29" s="292">
        <f t="shared" si="0"/>
        <v>314049700</v>
      </c>
      <c r="K29" s="74"/>
      <c r="L29" s="280"/>
      <c r="M29" s="293"/>
      <c r="N29" s="294"/>
    </row>
    <row r="30" spans="1:14" s="295" customFormat="1" ht="45" x14ac:dyDescent="0.25">
      <c r="A30" s="69"/>
      <c r="B30" s="62">
        <v>29</v>
      </c>
      <c r="C30" s="85" t="s">
        <v>10530</v>
      </c>
      <c r="D30" s="62" t="s">
        <v>782</v>
      </c>
      <c r="E30" s="63" t="s">
        <v>4179</v>
      </c>
      <c r="F30" s="63" t="s">
        <v>9862</v>
      </c>
      <c r="G30" s="62"/>
      <c r="H30" s="89">
        <v>100000</v>
      </c>
      <c r="I30" s="69"/>
      <c r="J30" s="292">
        <f t="shared" si="0"/>
        <v>314149700</v>
      </c>
      <c r="K30" s="74"/>
      <c r="L30" s="280"/>
      <c r="M30" s="293"/>
      <c r="N30" s="294"/>
    </row>
    <row r="31" spans="1:14" s="295" customFormat="1" ht="30" x14ac:dyDescent="0.25">
      <c r="A31" s="69"/>
      <c r="B31" s="62">
        <v>29</v>
      </c>
      <c r="C31" s="85" t="s">
        <v>10531</v>
      </c>
      <c r="D31" s="135" t="s">
        <v>2215</v>
      </c>
      <c r="E31" s="63">
        <v>2</v>
      </c>
      <c r="F31" s="63" t="s">
        <v>9863</v>
      </c>
      <c r="G31" s="62"/>
      <c r="H31" s="89">
        <v>900000</v>
      </c>
      <c r="I31" s="69"/>
      <c r="J31" s="292">
        <f t="shared" si="0"/>
        <v>315049700</v>
      </c>
      <c r="K31" s="74"/>
      <c r="L31" s="280"/>
      <c r="M31" s="293"/>
      <c r="N31" s="294"/>
    </row>
    <row r="32" spans="1:14" s="295" customFormat="1" ht="30" x14ac:dyDescent="0.25">
      <c r="A32" s="69"/>
      <c r="B32" s="62">
        <v>29</v>
      </c>
      <c r="C32" s="85" t="s">
        <v>10532</v>
      </c>
      <c r="D32" s="135" t="s">
        <v>2214</v>
      </c>
      <c r="E32" s="63">
        <v>2</v>
      </c>
      <c r="F32" s="63" t="s">
        <v>9864</v>
      </c>
      <c r="G32" s="62"/>
      <c r="H32" s="89">
        <v>1000000</v>
      </c>
      <c r="I32" s="69"/>
      <c r="J32" s="292">
        <f t="shared" si="0"/>
        <v>316049700</v>
      </c>
      <c r="K32" s="74"/>
      <c r="L32" s="280"/>
      <c r="M32" s="293"/>
      <c r="N32" s="294"/>
    </row>
    <row r="33" spans="1:14" s="295" customFormat="1" ht="45" x14ac:dyDescent="0.25">
      <c r="A33" s="69"/>
      <c r="B33" s="62">
        <v>29</v>
      </c>
      <c r="C33" s="85" t="s">
        <v>10533</v>
      </c>
      <c r="D33" s="62" t="s">
        <v>598</v>
      </c>
      <c r="E33" s="63">
        <v>3</v>
      </c>
      <c r="F33" s="63" t="s">
        <v>9865</v>
      </c>
      <c r="G33" s="62"/>
      <c r="H33" s="89">
        <v>500000</v>
      </c>
      <c r="I33" s="69"/>
      <c r="J33" s="292">
        <f t="shared" si="0"/>
        <v>316549700</v>
      </c>
      <c r="K33" s="74"/>
      <c r="L33" s="280"/>
      <c r="M33" s="293"/>
      <c r="N33" s="294"/>
    </row>
    <row r="34" spans="1:14" s="295" customFormat="1" ht="45" x14ac:dyDescent="0.25">
      <c r="A34" s="69"/>
      <c r="B34" s="62">
        <v>29</v>
      </c>
      <c r="C34" s="85" t="s">
        <v>10534</v>
      </c>
      <c r="D34" s="135" t="s">
        <v>2217</v>
      </c>
      <c r="E34" s="63">
        <v>2</v>
      </c>
      <c r="F34" s="63" t="s">
        <v>10584</v>
      </c>
      <c r="G34" s="62"/>
      <c r="H34" s="89">
        <v>1000000</v>
      </c>
      <c r="I34" s="69"/>
      <c r="J34" s="292">
        <f t="shared" si="0"/>
        <v>317549700</v>
      </c>
      <c r="K34" s="74"/>
      <c r="L34" s="280"/>
      <c r="M34" s="293"/>
      <c r="N34" s="294"/>
    </row>
    <row r="35" spans="1:14" s="295" customFormat="1" ht="45" x14ac:dyDescent="0.25">
      <c r="A35" s="69"/>
      <c r="B35" s="62">
        <v>29</v>
      </c>
      <c r="C35" s="85" t="s">
        <v>10535</v>
      </c>
      <c r="D35" s="135" t="s">
        <v>2215</v>
      </c>
      <c r="E35" s="63">
        <v>2</v>
      </c>
      <c r="F35" s="63" t="s">
        <v>10585</v>
      </c>
      <c r="G35" s="62"/>
      <c r="H35" s="89">
        <v>2000000</v>
      </c>
      <c r="I35" s="69"/>
      <c r="J35" s="292">
        <f t="shared" si="0"/>
        <v>319549700</v>
      </c>
      <c r="K35" s="74"/>
      <c r="L35" s="280"/>
      <c r="M35" s="293"/>
      <c r="N35" s="294"/>
    </row>
    <row r="36" spans="1:14" s="295" customFormat="1" ht="45" x14ac:dyDescent="0.25">
      <c r="A36" s="69"/>
      <c r="B36" s="62">
        <v>29</v>
      </c>
      <c r="C36" s="85" t="s">
        <v>10536</v>
      </c>
      <c r="D36" s="135" t="s">
        <v>2217</v>
      </c>
      <c r="E36" s="63">
        <v>2</v>
      </c>
      <c r="F36" s="63" t="s">
        <v>10586</v>
      </c>
      <c r="G36" s="62"/>
      <c r="H36" s="89">
        <v>1000000</v>
      </c>
      <c r="I36" s="69"/>
      <c r="J36" s="292">
        <f t="shared" si="0"/>
        <v>320549700</v>
      </c>
      <c r="K36" s="74"/>
      <c r="L36" s="280"/>
      <c r="M36" s="293"/>
      <c r="N36" s="294"/>
    </row>
    <row r="37" spans="1:14" s="295" customFormat="1" ht="45" x14ac:dyDescent="0.25">
      <c r="A37" s="69" t="s">
        <v>10510</v>
      </c>
      <c r="B37" s="62">
        <v>30</v>
      </c>
      <c r="C37" s="85" t="s">
        <v>10537</v>
      </c>
      <c r="D37" s="135" t="s">
        <v>2212</v>
      </c>
      <c r="E37" s="63">
        <v>1</v>
      </c>
      <c r="F37" s="63" t="s">
        <v>10587</v>
      </c>
      <c r="G37" s="62"/>
      <c r="H37" s="89">
        <v>350000</v>
      </c>
      <c r="I37" s="69"/>
      <c r="J37" s="292">
        <f t="shared" si="0"/>
        <v>320899700</v>
      </c>
      <c r="K37" s="74"/>
      <c r="L37" s="280"/>
      <c r="M37" s="293"/>
      <c r="N37" s="294"/>
    </row>
    <row r="38" spans="1:14" s="295" customFormat="1" ht="60" x14ac:dyDescent="0.25">
      <c r="A38" s="69"/>
      <c r="B38" s="62">
        <v>30</v>
      </c>
      <c r="C38" s="85" t="s">
        <v>10538</v>
      </c>
      <c r="D38" s="308" t="s">
        <v>7626</v>
      </c>
      <c r="E38" s="63">
        <v>4</v>
      </c>
      <c r="F38" s="63" t="s">
        <v>10588</v>
      </c>
      <c r="G38" s="62"/>
      <c r="H38" s="89">
        <v>750000</v>
      </c>
      <c r="I38" s="69"/>
      <c r="J38" s="292">
        <f t="shared" si="0"/>
        <v>321649700</v>
      </c>
      <c r="K38" s="74"/>
      <c r="L38" s="280"/>
      <c r="M38" s="293"/>
      <c r="N38" s="294"/>
    </row>
    <row r="39" spans="1:14" s="295" customFormat="1" ht="45" x14ac:dyDescent="0.25">
      <c r="A39" s="69"/>
      <c r="B39" s="62">
        <v>30</v>
      </c>
      <c r="C39" s="85" t="s">
        <v>2284</v>
      </c>
      <c r="D39" s="308" t="s">
        <v>7626</v>
      </c>
      <c r="E39" s="63">
        <v>4</v>
      </c>
      <c r="F39" s="63" t="s">
        <v>10589</v>
      </c>
      <c r="G39" s="62"/>
      <c r="H39" s="89">
        <v>1250000</v>
      </c>
      <c r="I39" s="69"/>
      <c r="J39" s="292">
        <f t="shared" si="0"/>
        <v>322899700</v>
      </c>
      <c r="K39" s="74"/>
      <c r="L39" s="280"/>
      <c r="M39" s="293"/>
      <c r="N39" s="294"/>
    </row>
    <row r="40" spans="1:14" s="295" customFormat="1" ht="30" x14ac:dyDescent="0.25">
      <c r="A40" s="69"/>
      <c r="B40" s="62">
        <v>30</v>
      </c>
      <c r="C40" s="85" t="s">
        <v>10539</v>
      </c>
      <c r="D40" s="308" t="s">
        <v>2217</v>
      </c>
      <c r="E40" s="63">
        <v>2</v>
      </c>
      <c r="F40" s="63" t="s">
        <v>10590</v>
      </c>
      <c r="G40" s="62"/>
      <c r="H40" s="89">
        <v>1700000</v>
      </c>
      <c r="I40" s="69"/>
      <c r="J40" s="292">
        <f t="shared" si="0"/>
        <v>324599700</v>
      </c>
      <c r="K40" s="74"/>
      <c r="L40" s="280"/>
      <c r="M40" s="293"/>
      <c r="N40" s="294"/>
    </row>
    <row r="41" spans="1:14" s="295" customFormat="1" ht="45" x14ac:dyDescent="0.25">
      <c r="A41" s="69"/>
      <c r="B41" s="62">
        <v>30</v>
      </c>
      <c r="C41" s="85" t="s">
        <v>1577</v>
      </c>
      <c r="D41" s="308" t="s">
        <v>2217</v>
      </c>
      <c r="E41" s="63">
        <v>2</v>
      </c>
      <c r="F41" s="63" t="s">
        <v>10591</v>
      </c>
      <c r="G41" s="62"/>
      <c r="H41" s="89">
        <v>570000</v>
      </c>
      <c r="I41" s="69"/>
      <c r="J41" s="292">
        <f t="shared" si="0"/>
        <v>325169700</v>
      </c>
      <c r="K41" s="74"/>
      <c r="L41" s="280"/>
      <c r="M41" s="293"/>
      <c r="N41" s="294"/>
    </row>
    <row r="42" spans="1:14" s="295" customFormat="1" ht="45" x14ac:dyDescent="0.25">
      <c r="A42" s="69"/>
      <c r="B42" s="62">
        <v>30</v>
      </c>
      <c r="C42" s="85" t="s">
        <v>10540</v>
      </c>
      <c r="D42" s="308" t="s">
        <v>2932</v>
      </c>
      <c r="E42" s="63">
        <v>4</v>
      </c>
      <c r="F42" s="63" t="s">
        <v>10592</v>
      </c>
      <c r="G42" s="62"/>
      <c r="H42" s="89">
        <v>900000</v>
      </c>
      <c r="I42" s="69"/>
      <c r="J42" s="292">
        <f t="shared" si="0"/>
        <v>326069700</v>
      </c>
      <c r="K42" s="74"/>
      <c r="L42" s="280"/>
      <c r="M42" s="293"/>
      <c r="N42" s="294"/>
    </row>
    <row r="43" spans="1:14" s="295" customFormat="1" ht="45" x14ac:dyDescent="0.25">
      <c r="A43" s="69"/>
      <c r="B43" s="62">
        <v>30</v>
      </c>
      <c r="C43" s="85" t="s">
        <v>10541</v>
      </c>
      <c r="D43" s="308" t="s">
        <v>7626</v>
      </c>
      <c r="E43" s="63">
        <v>4</v>
      </c>
      <c r="F43" s="63" t="s">
        <v>10593</v>
      </c>
      <c r="G43" s="62"/>
      <c r="H43" s="89">
        <v>1700000</v>
      </c>
      <c r="I43" s="69"/>
      <c r="J43" s="292">
        <f t="shared" si="0"/>
        <v>327769700</v>
      </c>
      <c r="K43" s="74"/>
      <c r="L43" s="280"/>
      <c r="M43" s="293"/>
      <c r="N43" s="294"/>
    </row>
    <row r="44" spans="1:14" s="295" customFormat="1" ht="30" x14ac:dyDescent="0.25">
      <c r="A44" s="69"/>
      <c r="B44" s="62">
        <v>30</v>
      </c>
      <c r="C44" s="85" t="s">
        <v>286</v>
      </c>
      <c r="D44" s="69" t="s">
        <v>316</v>
      </c>
      <c r="E44" s="63" t="s">
        <v>4179</v>
      </c>
      <c r="F44" s="63" t="s">
        <v>10594</v>
      </c>
      <c r="G44" s="62"/>
      <c r="H44" s="89">
        <v>37000000</v>
      </c>
      <c r="I44" s="69"/>
      <c r="J44" s="292">
        <f t="shared" si="0"/>
        <v>364769700</v>
      </c>
      <c r="K44" s="74"/>
      <c r="L44" s="280"/>
      <c r="M44" s="293"/>
      <c r="N44" s="294"/>
    </row>
    <row r="45" spans="1:14" s="295" customFormat="1" ht="45" x14ac:dyDescent="0.25">
      <c r="A45" s="69" t="s">
        <v>10510</v>
      </c>
      <c r="B45" s="62">
        <v>31</v>
      </c>
      <c r="C45" s="85" t="s">
        <v>10542</v>
      </c>
      <c r="D45" s="308" t="s">
        <v>2217</v>
      </c>
      <c r="E45" s="63">
        <v>2</v>
      </c>
      <c r="F45" s="63" t="s">
        <v>10595</v>
      </c>
      <c r="G45" s="62"/>
      <c r="H45" s="89">
        <v>1000000</v>
      </c>
      <c r="I45" s="69"/>
      <c r="J45" s="292">
        <f t="shared" si="0"/>
        <v>365769700</v>
      </c>
      <c r="K45" s="74"/>
      <c r="L45" s="280"/>
      <c r="M45" s="293"/>
      <c r="N45" s="294"/>
    </row>
    <row r="46" spans="1:14" s="295" customFormat="1" ht="45" x14ac:dyDescent="0.25">
      <c r="A46" s="69"/>
      <c r="B46" s="62">
        <v>31</v>
      </c>
      <c r="C46" s="85" t="s">
        <v>10543</v>
      </c>
      <c r="D46" s="308" t="s">
        <v>2212</v>
      </c>
      <c r="E46" s="63">
        <v>1</v>
      </c>
      <c r="F46" s="63" t="s">
        <v>10596</v>
      </c>
      <c r="G46" s="62"/>
      <c r="H46" s="89">
        <v>900000</v>
      </c>
      <c r="I46" s="69"/>
      <c r="J46" s="292">
        <f t="shared" si="0"/>
        <v>366669700</v>
      </c>
      <c r="K46" s="74"/>
      <c r="L46" s="280"/>
      <c r="M46" s="293"/>
      <c r="N46" s="294"/>
    </row>
    <row r="47" spans="1:14" s="295" customFormat="1" ht="30" x14ac:dyDescent="0.25">
      <c r="A47" s="69"/>
      <c r="B47" s="62">
        <v>31</v>
      </c>
      <c r="C47" s="85" t="s">
        <v>10544</v>
      </c>
      <c r="D47" s="308" t="s">
        <v>2893</v>
      </c>
      <c r="E47" s="63">
        <v>1</v>
      </c>
      <c r="F47" s="63" t="s">
        <v>10597</v>
      </c>
      <c r="G47" s="62"/>
      <c r="H47" s="89">
        <v>800000</v>
      </c>
      <c r="I47" s="69"/>
      <c r="J47" s="292">
        <f t="shared" si="0"/>
        <v>367469700</v>
      </c>
      <c r="K47" s="74"/>
      <c r="L47" s="280"/>
      <c r="M47" s="293"/>
      <c r="N47" s="294"/>
    </row>
    <row r="48" spans="1:14" s="295" customFormat="1" ht="45" x14ac:dyDescent="0.25">
      <c r="A48" s="69"/>
      <c r="B48" s="62">
        <v>31</v>
      </c>
      <c r="C48" s="85" t="s">
        <v>10545</v>
      </c>
      <c r="D48" s="135" t="s">
        <v>2217</v>
      </c>
      <c r="E48" s="63">
        <v>2</v>
      </c>
      <c r="F48" s="63" t="s">
        <v>10598</v>
      </c>
      <c r="G48" s="62"/>
      <c r="H48" s="89">
        <v>2000000</v>
      </c>
      <c r="I48" s="69"/>
      <c r="J48" s="292">
        <f t="shared" si="0"/>
        <v>369469700</v>
      </c>
      <c r="K48" s="74"/>
      <c r="L48" s="280"/>
      <c r="M48" s="293"/>
      <c r="N48" s="294"/>
    </row>
    <row r="49" spans="1:14" s="295" customFormat="1" ht="30" x14ac:dyDescent="0.25">
      <c r="A49" s="69"/>
      <c r="B49" s="62">
        <v>31</v>
      </c>
      <c r="C49" s="85" t="s">
        <v>10546</v>
      </c>
      <c r="D49" s="135" t="s">
        <v>2214</v>
      </c>
      <c r="E49" s="63">
        <v>2</v>
      </c>
      <c r="F49" s="63" t="s">
        <v>10599</v>
      </c>
      <c r="G49" s="62"/>
      <c r="H49" s="89">
        <v>850000</v>
      </c>
      <c r="I49" s="69"/>
      <c r="J49" s="292">
        <f t="shared" si="0"/>
        <v>370319700</v>
      </c>
      <c r="K49" s="74"/>
      <c r="L49" s="280"/>
      <c r="M49" s="293"/>
      <c r="N49" s="294"/>
    </row>
    <row r="50" spans="1:14" s="295" customFormat="1" ht="45" x14ac:dyDescent="0.25">
      <c r="A50" s="69"/>
      <c r="B50" s="62">
        <v>31</v>
      </c>
      <c r="C50" s="85" t="s">
        <v>10547</v>
      </c>
      <c r="D50" s="135" t="s">
        <v>2214</v>
      </c>
      <c r="E50" s="63">
        <v>2</v>
      </c>
      <c r="F50" s="63" t="s">
        <v>10600</v>
      </c>
      <c r="G50" s="62"/>
      <c r="H50" s="89">
        <v>1500000</v>
      </c>
      <c r="I50" s="69"/>
      <c r="J50" s="292">
        <f t="shared" si="0"/>
        <v>371819700</v>
      </c>
      <c r="K50" s="74"/>
      <c r="L50" s="280"/>
      <c r="M50" s="293"/>
      <c r="N50" s="294"/>
    </row>
    <row r="51" spans="1:14" s="295" customFormat="1" ht="45" x14ac:dyDescent="0.25">
      <c r="A51" s="69"/>
      <c r="B51" s="62">
        <v>31</v>
      </c>
      <c r="C51" s="85" t="s">
        <v>10548</v>
      </c>
      <c r="D51" s="135" t="s">
        <v>2215</v>
      </c>
      <c r="E51" s="63">
        <v>2</v>
      </c>
      <c r="F51" s="63" t="s">
        <v>10601</v>
      </c>
      <c r="G51" s="62"/>
      <c r="H51" s="89">
        <v>850000</v>
      </c>
      <c r="I51" s="69"/>
      <c r="J51" s="292">
        <f t="shared" si="0"/>
        <v>372669700</v>
      </c>
      <c r="K51" s="74"/>
      <c r="L51" s="280"/>
      <c r="M51" s="293"/>
      <c r="N51" s="294"/>
    </row>
    <row r="52" spans="1:14" s="295" customFormat="1" ht="30" x14ac:dyDescent="0.25">
      <c r="A52" s="69" t="s">
        <v>10575</v>
      </c>
      <c r="B52" s="62">
        <v>1</v>
      </c>
      <c r="C52" s="85" t="s">
        <v>10549</v>
      </c>
      <c r="D52" s="135" t="s">
        <v>2214</v>
      </c>
      <c r="E52" s="63">
        <v>2</v>
      </c>
      <c r="F52" s="63" t="s">
        <v>10602</v>
      </c>
      <c r="G52" s="62"/>
      <c r="H52" s="89">
        <v>1000000</v>
      </c>
      <c r="I52" s="69"/>
      <c r="J52" s="292">
        <f t="shared" si="0"/>
        <v>373669700</v>
      </c>
      <c r="K52" s="74"/>
      <c r="L52" s="280"/>
      <c r="M52" s="293"/>
      <c r="N52" s="294"/>
    </row>
    <row r="53" spans="1:14" s="295" customFormat="1" ht="45" x14ac:dyDescent="0.25">
      <c r="A53" s="69"/>
      <c r="B53" s="62">
        <v>1</v>
      </c>
      <c r="C53" s="85" t="s">
        <v>10550</v>
      </c>
      <c r="D53" s="135" t="s">
        <v>2219</v>
      </c>
      <c r="E53" s="63">
        <v>2</v>
      </c>
      <c r="F53" s="63" t="s">
        <v>10603</v>
      </c>
      <c r="G53" s="62"/>
      <c r="H53" s="89">
        <v>1000000</v>
      </c>
      <c r="I53" s="69"/>
      <c r="J53" s="292">
        <f t="shared" si="0"/>
        <v>374669700</v>
      </c>
      <c r="K53" s="74"/>
      <c r="L53" s="280"/>
      <c r="M53" s="293"/>
      <c r="N53" s="294"/>
    </row>
    <row r="54" spans="1:14" s="295" customFormat="1" ht="45" x14ac:dyDescent="0.25">
      <c r="A54" s="69"/>
      <c r="B54" s="62">
        <v>1</v>
      </c>
      <c r="C54" s="85" t="s">
        <v>10551</v>
      </c>
      <c r="D54" s="135" t="s">
        <v>2219</v>
      </c>
      <c r="E54" s="63">
        <v>2</v>
      </c>
      <c r="F54" s="63" t="s">
        <v>10604</v>
      </c>
      <c r="G54" s="62"/>
      <c r="H54" s="89">
        <v>1000000</v>
      </c>
      <c r="I54" s="69"/>
      <c r="J54" s="292">
        <f t="shared" si="0"/>
        <v>375669700</v>
      </c>
      <c r="K54" s="74"/>
      <c r="L54" s="280"/>
      <c r="M54" s="293"/>
      <c r="N54" s="294"/>
    </row>
    <row r="55" spans="1:14" s="295" customFormat="1" ht="45" x14ac:dyDescent="0.25">
      <c r="A55" s="69"/>
      <c r="B55" s="62">
        <v>1</v>
      </c>
      <c r="C55" s="85" t="s">
        <v>10552</v>
      </c>
      <c r="D55" s="62" t="s">
        <v>2222</v>
      </c>
      <c r="E55" s="63">
        <v>1</v>
      </c>
      <c r="F55" s="63" t="s">
        <v>10605</v>
      </c>
      <c r="G55" s="62"/>
      <c r="H55" s="89">
        <v>2000000</v>
      </c>
      <c r="I55" s="69"/>
      <c r="J55" s="292">
        <f t="shared" si="0"/>
        <v>377669700</v>
      </c>
      <c r="K55" s="74"/>
      <c r="L55" s="280"/>
      <c r="M55" s="293"/>
      <c r="N55" s="294"/>
    </row>
    <row r="56" spans="1:14" s="295" customFormat="1" ht="30" x14ac:dyDescent="0.25">
      <c r="A56" s="69"/>
      <c r="B56" s="62">
        <v>1</v>
      </c>
      <c r="C56" s="85" t="s">
        <v>10553</v>
      </c>
      <c r="D56" s="135" t="s">
        <v>2214</v>
      </c>
      <c r="E56" s="63">
        <v>2</v>
      </c>
      <c r="F56" s="63" t="s">
        <v>10606</v>
      </c>
      <c r="G56" s="62"/>
      <c r="H56" s="89">
        <v>1000000</v>
      </c>
      <c r="I56" s="69"/>
      <c r="J56" s="292">
        <f t="shared" si="0"/>
        <v>378669700</v>
      </c>
      <c r="K56" s="74"/>
      <c r="L56" s="280"/>
      <c r="M56" s="293"/>
      <c r="N56" s="294"/>
    </row>
    <row r="57" spans="1:14" s="295" customFormat="1" ht="45" x14ac:dyDescent="0.25">
      <c r="A57" s="69"/>
      <c r="B57" s="62">
        <v>1</v>
      </c>
      <c r="C57" s="85" t="s">
        <v>10554</v>
      </c>
      <c r="D57" s="62" t="s">
        <v>2211</v>
      </c>
      <c r="E57" s="63">
        <v>1</v>
      </c>
      <c r="F57" s="63" t="s">
        <v>10607</v>
      </c>
      <c r="G57" s="155"/>
      <c r="H57" s="89">
        <v>4000000</v>
      </c>
      <c r="I57" s="69"/>
      <c r="J57" s="292">
        <f t="shared" si="0"/>
        <v>382669700</v>
      </c>
      <c r="K57" s="74"/>
      <c r="L57" s="280"/>
      <c r="M57" s="293"/>
      <c r="N57" s="294"/>
    </row>
    <row r="58" spans="1:14" s="295" customFormat="1" ht="60" x14ac:dyDescent="0.25">
      <c r="A58" s="69"/>
      <c r="B58" s="62">
        <v>1</v>
      </c>
      <c r="C58" s="85" t="s">
        <v>10555</v>
      </c>
      <c r="D58" s="135" t="s">
        <v>7628</v>
      </c>
      <c r="E58" s="63">
        <v>4</v>
      </c>
      <c r="F58" s="63" t="s">
        <v>10608</v>
      </c>
      <c r="G58" s="62"/>
      <c r="H58" s="89">
        <v>2000000</v>
      </c>
      <c r="I58" s="69"/>
      <c r="J58" s="292">
        <f t="shared" si="0"/>
        <v>384669700</v>
      </c>
      <c r="K58" s="74"/>
      <c r="L58" s="280"/>
      <c r="M58" s="293"/>
      <c r="N58" s="294"/>
    </row>
    <row r="59" spans="1:14" s="295" customFormat="1" ht="45" x14ac:dyDescent="0.25">
      <c r="A59" s="69"/>
      <c r="B59" s="62">
        <v>1</v>
      </c>
      <c r="C59" s="85" t="s">
        <v>10556</v>
      </c>
      <c r="D59" s="135" t="s">
        <v>2219</v>
      </c>
      <c r="E59" s="63">
        <v>2</v>
      </c>
      <c r="F59" s="63" t="s">
        <v>10609</v>
      </c>
      <c r="G59" s="62"/>
      <c r="H59" s="89">
        <v>850000</v>
      </c>
      <c r="I59" s="69"/>
      <c r="J59" s="292">
        <f t="shared" si="0"/>
        <v>385519700</v>
      </c>
      <c r="K59" s="74"/>
      <c r="L59" s="280"/>
      <c r="M59" s="293"/>
      <c r="N59" s="294"/>
    </row>
    <row r="60" spans="1:14" s="295" customFormat="1" ht="45" x14ac:dyDescent="0.25">
      <c r="A60" s="69"/>
      <c r="B60" s="62">
        <v>1</v>
      </c>
      <c r="C60" s="85" t="s">
        <v>10557</v>
      </c>
      <c r="D60" s="62" t="s">
        <v>2222</v>
      </c>
      <c r="E60" s="63">
        <v>1</v>
      </c>
      <c r="F60" s="63" t="s">
        <v>10610</v>
      </c>
      <c r="G60" s="62"/>
      <c r="H60" s="89">
        <v>2000000</v>
      </c>
      <c r="I60" s="69"/>
      <c r="J60" s="292">
        <f t="shared" si="0"/>
        <v>387519700</v>
      </c>
      <c r="K60" s="74"/>
      <c r="L60" s="280"/>
      <c r="M60" s="293"/>
      <c r="N60" s="294"/>
    </row>
    <row r="61" spans="1:14" s="295" customFormat="1" ht="30" x14ac:dyDescent="0.25">
      <c r="A61" s="69"/>
      <c r="B61" s="62">
        <v>1</v>
      </c>
      <c r="C61" s="85" t="s">
        <v>10558</v>
      </c>
      <c r="D61" s="135" t="s">
        <v>2219</v>
      </c>
      <c r="E61" s="63">
        <v>2</v>
      </c>
      <c r="F61" s="63" t="s">
        <v>10611</v>
      </c>
      <c r="G61" s="62"/>
      <c r="H61" s="89">
        <v>1000000</v>
      </c>
      <c r="I61" s="69"/>
      <c r="J61" s="292">
        <f t="shared" si="0"/>
        <v>388519700</v>
      </c>
      <c r="K61" s="74"/>
      <c r="L61" s="280"/>
      <c r="M61" s="293"/>
      <c r="N61" s="294"/>
    </row>
    <row r="62" spans="1:14" s="295" customFormat="1" ht="45" x14ac:dyDescent="0.25">
      <c r="A62" s="69"/>
      <c r="B62" s="62">
        <v>1</v>
      </c>
      <c r="C62" s="85" t="s">
        <v>10559</v>
      </c>
      <c r="D62" s="135" t="s">
        <v>7626</v>
      </c>
      <c r="E62" s="63">
        <v>4</v>
      </c>
      <c r="F62" s="63" t="s">
        <v>10612</v>
      </c>
      <c r="G62" s="62"/>
      <c r="H62" s="89">
        <v>800000</v>
      </c>
      <c r="I62" s="69"/>
      <c r="J62" s="292">
        <f t="shared" si="0"/>
        <v>389319700</v>
      </c>
      <c r="K62" s="74"/>
      <c r="L62" s="280"/>
      <c r="M62" s="293"/>
      <c r="N62" s="294"/>
    </row>
    <row r="63" spans="1:14" s="295" customFormat="1" ht="45" x14ac:dyDescent="0.25">
      <c r="A63" s="69"/>
      <c r="B63" s="62">
        <v>1</v>
      </c>
      <c r="C63" s="85" t="s">
        <v>10560</v>
      </c>
      <c r="D63" s="135" t="s">
        <v>598</v>
      </c>
      <c r="E63" s="63">
        <v>4</v>
      </c>
      <c r="F63" s="63" t="s">
        <v>10613</v>
      </c>
      <c r="G63" s="62"/>
      <c r="H63" s="89">
        <v>1200000</v>
      </c>
      <c r="I63" s="69"/>
      <c r="J63" s="292">
        <f t="shared" si="0"/>
        <v>390519700</v>
      </c>
      <c r="K63" s="74"/>
      <c r="L63" s="280"/>
      <c r="M63" s="293"/>
      <c r="N63" s="294"/>
    </row>
    <row r="64" spans="1:14" s="295" customFormat="1" ht="45" x14ac:dyDescent="0.25">
      <c r="A64" s="69" t="s">
        <v>10575</v>
      </c>
      <c r="B64" s="62">
        <v>2</v>
      </c>
      <c r="C64" s="85" t="s">
        <v>10561</v>
      </c>
      <c r="D64" s="135" t="s">
        <v>2852</v>
      </c>
      <c r="E64" s="63">
        <v>1</v>
      </c>
      <c r="F64" s="63" t="s">
        <v>10614</v>
      </c>
      <c r="G64" s="62"/>
      <c r="H64" s="89">
        <v>100000</v>
      </c>
      <c r="I64" s="69"/>
      <c r="J64" s="292">
        <f t="shared" si="0"/>
        <v>390619700</v>
      </c>
      <c r="K64" s="74"/>
      <c r="L64" s="280"/>
      <c r="M64" s="293"/>
      <c r="N64" s="294"/>
    </row>
    <row r="65" spans="1:14" s="295" customFormat="1" ht="45" x14ac:dyDescent="0.25">
      <c r="A65" s="69"/>
      <c r="B65" s="62">
        <v>2</v>
      </c>
      <c r="C65" s="85" t="s">
        <v>10562</v>
      </c>
      <c r="D65" s="135" t="s">
        <v>2212</v>
      </c>
      <c r="E65" s="63">
        <v>1</v>
      </c>
      <c r="F65" s="63" t="s">
        <v>10615</v>
      </c>
      <c r="G65" s="62"/>
      <c r="H65" s="89">
        <v>1800000</v>
      </c>
      <c r="I65" s="69"/>
      <c r="J65" s="292">
        <f t="shared" si="0"/>
        <v>392419700</v>
      </c>
      <c r="K65" s="74"/>
      <c r="L65" s="280"/>
      <c r="M65" s="293"/>
      <c r="N65" s="294"/>
    </row>
    <row r="66" spans="1:14" s="295" customFormat="1" ht="45" x14ac:dyDescent="0.25">
      <c r="A66" s="69"/>
      <c r="B66" s="62">
        <v>2</v>
      </c>
      <c r="C66" s="85" t="s">
        <v>10563</v>
      </c>
      <c r="D66" s="135" t="s">
        <v>2217</v>
      </c>
      <c r="E66" s="63">
        <v>2</v>
      </c>
      <c r="F66" s="63" t="s">
        <v>10616</v>
      </c>
      <c r="G66" s="62"/>
      <c r="H66" s="89">
        <v>400000</v>
      </c>
      <c r="I66" s="69"/>
      <c r="J66" s="292">
        <f t="shared" si="0"/>
        <v>392819700</v>
      </c>
      <c r="K66" s="74"/>
      <c r="L66" s="280"/>
      <c r="M66" s="293"/>
      <c r="N66" s="294"/>
    </row>
    <row r="67" spans="1:14" s="295" customFormat="1" ht="45" x14ac:dyDescent="0.25">
      <c r="A67" s="296"/>
      <c r="B67" s="62">
        <v>2</v>
      </c>
      <c r="C67" s="85" t="s">
        <v>10564</v>
      </c>
      <c r="D67" s="135" t="s">
        <v>2218</v>
      </c>
      <c r="E67" s="63">
        <v>1</v>
      </c>
      <c r="F67" s="63" t="s">
        <v>10617</v>
      </c>
      <c r="G67" s="62"/>
      <c r="H67" s="89">
        <v>900000</v>
      </c>
      <c r="I67" s="69"/>
      <c r="J67" s="292">
        <f t="shared" si="0"/>
        <v>393719700</v>
      </c>
      <c r="K67" s="74"/>
      <c r="L67" s="280"/>
      <c r="M67" s="293"/>
      <c r="N67" s="294"/>
    </row>
    <row r="68" spans="1:14" s="295" customFormat="1" ht="45" x14ac:dyDescent="0.25">
      <c r="A68" s="69"/>
      <c r="B68" s="62">
        <v>2</v>
      </c>
      <c r="C68" s="85" t="s">
        <v>10565</v>
      </c>
      <c r="D68" s="135" t="s">
        <v>7626</v>
      </c>
      <c r="E68" s="63">
        <v>4</v>
      </c>
      <c r="F68" s="63" t="s">
        <v>10618</v>
      </c>
      <c r="G68" s="62"/>
      <c r="H68" s="89">
        <v>1000000</v>
      </c>
      <c r="I68" s="69"/>
      <c r="J68" s="292">
        <f t="shared" si="0"/>
        <v>394719700</v>
      </c>
      <c r="K68" s="74"/>
      <c r="L68" s="280"/>
      <c r="M68" s="293"/>
      <c r="N68" s="294"/>
    </row>
    <row r="69" spans="1:14" s="295" customFormat="1" ht="45" x14ac:dyDescent="0.25">
      <c r="A69" s="69"/>
      <c r="B69" s="62">
        <v>2</v>
      </c>
      <c r="C69" s="85" t="s">
        <v>10566</v>
      </c>
      <c r="D69" s="135" t="s">
        <v>2217</v>
      </c>
      <c r="E69" s="63">
        <v>2</v>
      </c>
      <c r="F69" s="63" t="s">
        <v>10619</v>
      </c>
      <c r="G69" s="62"/>
      <c r="H69" s="89">
        <v>950000</v>
      </c>
      <c r="I69" s="69"/>
      <c r="J69" s="292">
        <f t="shared" si="0"/>
        <v>395669700</v>
      </c>
      <c r="K69" s="74"/>
      <c r="L69" s="280"/>
      <c r="M69" s="293"/>
      <c r="N69" s="294"/>
    </row>
    <row r="70" spans="1:14" s="295" customFormat="1" ht="45" x14ac:dyDescent="0.25">
      <c r="A70" s="69"/>
      <c r="B70" s="62">
        <v>2</v>
      </c>
      <c r="C70" s="85" t="s">
        <v>10567</v>
      </c>
      <c r="D70" s="135" t="s">
        <v>2218</v>
      </c>
      <c r="E70" s="63">
        <v>1</v>
      </c>
      <c r="F70" s="63" t="s">
        <v>10620</v>
      </c>
      <c r="G70" s="62"/>
      <c r="H70" s="89">
        <v>800000</v>
      </c>
      <c r="I70" s="69"/>
      <c r="J70" s="292">
        <f t="shared" si="0"/>
        <v>396469700</v>
      </c>
      <c r="K70" s="74"/>
      <c r="L70" s="280"/>
      <c r="M70" s="293"/>
      <c r="N70" s="294"/>
    </row>
    <row r="71" spans="1:14" s="295" customFormat="1" ht="45" x14ac:dyDescent="0.25">
      <c r="A71" s="69"/>
      <c r="B71" s="62">
        <v>2</v>
      </c>
      <c r="C71" s="85" t="s">
        <v>10568</v>
      </c>
      <c r="D71" s="135" t="s">
        <v>2212</v>
      </c>
      <c r="E71" s="63">
        <v>1</v>
      </c>
      <c r="F71" s="63" t="s">
        <v>10621</v>
      </c>
      <c r="G71" s="62"/>
      <c r="H71" s="89">
        <v>550000</v>
      </c>
      <c r="I71" s="69"/>
      <c r="J71" s="292">
        <f t="shared" si="0"/>
        <v>397019700</v>
      </c>
      <c r="K71" s="74"/>
      <c r="L71" s="280"/>
      <c r="M71" s="293"/>
      <c r="N71" s="294"/>
    </row>
    <row r="72" spans="1:14" s="295" customFormat="1" ht="60" x14ac:dyDescent="0.25">
      <c r="A72" s="69" t="s">
        <v>10575</v>
      </c>
      <c r="B72" s="62">
        <v>3</v>
      </c>
      <c r="C72" s="85" t="s">
        <v>10569</v>
      </c>
      <c r="D72" s="135" t="s">
        <v>2852</v>
      </c>
      <c r="E72" s="63">
        <v>1</v>
      </c>
      <c r="F72" s="63" t="s">
        <v>10622</v>
      </c>
      <c r="G72" s="62"/>
      <c r="H72" s="89">
        <v>750000</v>
      </c>
      <c r="I72" s="69"/>
      <c r="J72" s="292">
        <f t="shared" si="0"/>
        <v>397769700</v>
      </c>
      <c r="K72" s="74"/>
      <c r="L72" s="280"/>
      <c r="M72" s="293"/>
      <c r="N72" s="294"/>
    </row>
    <row r="73" spans="1:14" s="295" customFormat="1" ht="45" x14ac:dyDescent="0.25">
      <c r="A73" s="69"/>
      <c r="B73" s="62">
        <v>3</v>
      </c>
      <c r="C73" s="85" t="s">
        <v>10570</v>
      </c>
      <c r="D73" s="135" t="s">
        <v>2852</v>
      </c>
      <c r="E73" s="63">
        <v>1</v>
      </c>
      <c r="F73" s="63" t="s">
        <v>10623</v>
      </c>
      <c r="G73" s="62"/>
      <c r="H73" s="89">
        <v>800000</v>
      </c>
      <c r="I73" s="69"/>
      <c r="J73" s="292">
        <f t="shared" si="0"/>
        <v>398569700</v>
      </c>
      <c r="K73" s="74"/>
      <c r="L73" s="280"/>
      <c r="M73" s="293"/>
      <c r="N73" s="294"/>
    </row>
    <row r="74" spans="1:14" s="295" customFormat="1" ht="45" x14ac:dyDescent="0.25">
      <c r="A74" s="69"/>
      <c r="B74" s="62">
        <v>3</v>
      </c>
      <c r="C74" s="85" t="s">
        <v>10571</v>
      </c>
      <c r="D74" s="62" t="s">
        <v>1865</v>
      </c>
      <c r="E74" s="63">
        <v>3</v>
      </c>
      <c r="F74" s="63" t="s">
        <v>10624</v>
      </c>
      <c r="G74" s="62"/>
      <c r="H74" s="89">
        <v>1600000</v>
      </c>
      <c r="I74" s="69"/>
      <c r="J74" s="292">
        <f t="shared" si="0"/>
        <v>400169700</v>
      </c>
      <c r="K74" s="74"/>
      <c r="L74" s="280"/>
      <c r="M74" s="293"/>
      <c r="N74" s="294"/>
    </row>
    <row r="75" spans="1:14" s="295" customFormat="1" ht="60" x14ac:dyDescent="0.25">
      <c r="A75" s="69"/>
      <c r="B75" s="62">
        <v>3</v>
      </c>
      <c r="C75" s="85" t="s">
        <v>11734</v>
      </c>
      <c r="D75" s="135" t="s">
        <v>2852</v>
      </c>
      <c r="E75" s="63">
        <v>1</v>
      </c>
      <c r="F75" s="63" t="s">
        <v>10625</v>
      </c>
      <c r="G75" s="62"/>
      <c r="H75" s="89">
        <v>1500000</v>
      </c>
      <c r="I75" s="69"/>
      <c r="J75" s="292">
        <f t="shared" si="0"/>
        <v>401669700</v>
      </c>
      <c r="K75" s="74"/>
      <c r="L75" s="280"/>
      <c r="M75" s="293"/>
      <c r="N75" s="294"/>
    </row>
    <row r="76" spans="1:14" s="295" customFormat="1" ht="45" x14ac:dyDescent="0.25">
      <c r="A76" s="69"/>
      <c r="B76" s="62">
        <v>3</v>
      </c>
      <c r="C76" s="85" t="s">
        <v>10572</v>
      </c>
      <c r="D76" s="135" t="s">
        <v>2852</v>
      </c>
      <c r="E76" s="63">
        <v>1</v>
      </c>
      <c r="F76" s="63" t="s">
        <v>10626</v>
      </c>
      <c r="G76" s="62"/>
      <c r="H76" s="89">
        <v>1000000</v>
      </c>
      <c r="I76" s="69"/>
      <c r="J76" s="292">
        <f t="shared" ref="J76:J139" si="1">+J75+H76-I76</f>
        <v>402669700</v>
      </c>
      <c r="K76" s="74"/>
      <c r="L76" s="280"/>
      <c r="M76" s="293"/>
      <c r="N76" s="294"/>
    </row>
    <row r="77" spans="1:14" s="295" customFormat="1" ht="45" x14ac:dyDescent="0.25">
      <c r="A77" s="69"/>
      <c r="B77" s="62">
        <v>3</v>
      </c>
      <c r="C77" s="85" t="s">
        <v>10573</v>
      </c>
      <c r="D77" s="135" t="s">
        <v>2212</v>
      </c>
      <c r="E77" s="63">
        <v>1</v>
      </c>
      <c r="F77" s="63" t="s">
        <v>10627</v>
      </c>
      <c r="G77" s="62"/>
      <c r="H77" s="89">
        <v>800000</v>
      </c>
      <c r="I77" s="69"/>
      <c r="J77" s="292">
        <f t="shared" si="1"/>
        <v>403469700</v>
      </c>
      <c r="K77" s="74"/>
      <c r="L77" s="280"/>
      <c r="M77" s="293"/>
      <c r="N77" s="294"/>
    </row>
    <row r="78" spans="1:14" s="295" customFormat="1" ht="45" x14ac:dyDescent="0.25">
      <c r="A78" s="69"/>
      <c r="B78" s="62">
        <v>3</v>
      </c>
      <c r="C78" s="85" t="s">
        <v>10574</v>
      </c>
      <c r="D78" s="62" t="s">
        <v>1865</v>
      </c>
      <c r="E78" s="63">
        <v>3</v>
      </c>
      <c r="F78" s="63" t="s">
        <v>10628</v>
      </c>
      <c r="G78" s="62"/>
      <c r="H78" s="89">
        <v>2500000</v>
      </c>
      <c r="I78" s="69"/>
      <c r="J78" s="292">
        <f t="shared" si="1"/>
        <v>405969700</v>
      </c>
      <c r="K78" s="74"/>
      <c r="L78" s="280"/>
      <c r="M78" s="293"/>
      <c r="N78" s="294"/>
    </row>
    <row r="79" spans="1:14" s="295" customFormat="1" ht="45" x14ac:dyDescent="0.25">
      <c r="A79" s="69"/>
      <c r="B79" s="62">
        <v>3</v>
      </c>
      <c r="C79" s="85" t="s">
        <v>10946</v>
      </c>
      <c r="D79" s="135" t="s">
        <v>2300</v>
      </c>
      <c r="E79" s="63">
        <v>2</v>
      </c>
      <c r="F79" s="63" t="s">
        <v>10629</v>
      </c>
      <c r="G79" s="62"/>
      <c r="H79" s="89">
        <v>2000000</v>
      </c>
      <c r="I79" s="69"/>
      <c r="J79" s="292">
        <f t="shared" si="1"/>
        <v>407969700</v>
      </c>
      <c r="K79" s="74"/>
      <c r="L79" s="280"/>
      <c r="M79" s="293"/>
      <c r="N79" s="294"/>
    </row>
    <row r="80" spans="1:14" s="295" customFormat="1" ht="45" x14ac:dyDescent="0.25">
      <c r="A80" s="69"/>
      <c r="B80" s="62">
        <v>3</v>
      </c>
      <c r="C80" s="85" t="s">
        <v>10947</v>
      </c>
      <c r="D80" s="135" t="s">
        <v>2852</v>
      </c>
      <c r="E80" s="63">
        <v>1</v>
      </c>
      <c r="F80" s="63" t="s">
        <v>10630</v>
      </c>
      <c r="G80" s="62"/>
      <c r="H80" s="89">
        <v>1245000</v>
      </c>
      <c r="I80" s="69"/>
      <c r="J80" s="292">
        <f t="shared" si="1"/>
        <v>409214700</v>
      </c>
      <c r="K80" s="74"/>
      <c r="L80" s="280"/>
      <c r="M80" s="293"/>
      <c r="N80" s="294"/>
    </row>
    <row r="81" spans="1:14" s="295" customFormat="1" ht="45" x14ac:dyDescent="0.25">
      <c r="A81" s="69"/>
      <c r="B81" s="62">
        <v>3</v>
      </c>
      <c r="C81" s="85" t="s">
        <v>10948</v>
      </c>
      <c r="D81" s="135" t="s">
        <v>2219</v>
      </c>
      <c r="E81" s="63">
        <v>2</v>
      </c>
      <c r="F81" s="63" t="s">
        <v>10631</v>
      </c>
      <c r="G81" s="62"/>
      <c r="H81" s="89">
        <v>3000000</v>
      </c>
      <c r="I81" s="69"/>
      <c r="J81" s="292">
        <f t="shared" si="1"/>
        <v>412214700</v>
      </c>
      <c r="K81" s="74"/>
      <c r="L81" s="280"/>
      <c r="M81" s="293"/>
      <c r="N81" s="294"/>
    </row>
    <row r="82" spans="1:14" s="295" customFormat="1" ht="45" x14ac:dyDescent="0.25">
      <c r="A82" s="69"/>
      <c r="B82" s="62">
        <v>3</v>
      </c>
      <c r="C82" s="85" t="s">
        <v>10949</v>
      </c>
      <c r="D82" s="62" t="s">
        <v>7627</v>
      </c>
      <c r="E82" s="63">
        <v>3</v>
      </c>
      <c r="F82" s="63" t="s">
        <v>10632</v>
      </c>
      <c r="G82" s="62"/>
      <c r="H82" s="89">
        <v>1000000</v>
      </c>
      <c r="I82" s="69"/>
      <c r="J82" s="292">
        <f t="shared" si="1"/>
        <v>413214700</v>
      </c>
      <c r="K82" s="74"/>
      <c r="L82" s="280"/>
      <c r="M82" s="293"/>
      <c r="N82" s="294"/>
    </row>
    <row r="83" spans="1:14" s="295" customFormat="1" ht="45" x14ac:dyDescent="0.25">
      <c r="A83" s="69"/>
      <c r="B83" s="62"/>
      <c r="C83" s="85" t="s">
        <v>10950</v>
      </c>
      <c r="D83" s="135" t="s">
        <v>7626</v>
      </c>
      <c r="E83" s="63">
        <v>4</v>
      </c>
      <c r="F83" s="63" t="s">
        <v>10633</v>
      </c>
      <c r="G83" s="62"/>
      <c r="H83" s="89">
        <v>1700000</v>
      </c>
      <c r="I83" s="69"/>
      <c r="J83" s="292">
        <f t="shared" si="1"/>
        <v>414914700</v>
      </c>
      <c r="K83" s="74"/>
      <c r="L83" s="280"/>
      <c r="M83" s="293"/>
      <c r="N83" s="294"/>
    </row>
    <row r="84" spans="1:14" s="295" customFormat="1" ht="45" x14ac:dyDescent="0.25">
      <c r="A84" s="69"/>
      <c r="B84" s="62"/>
      <c r="C84" s="85" t="s">
        <v>3292</v>
      </c>
      <c r="D84" s="135" t="s">
        <v>7626</v>
      </c>
      <c r="E84" s="63">
        <v>4</v>
      </c>
      <c r="F84" s="63" t="s">
        <v>10634</v>
      </c>
      <c r="G84" s="62"/>
      <c r="H84" s="89">
        <v>1000000</v>
      </c>
      <c r="I84" s="69"/>
      <c r="J84" s="292">
        <f t="shared" si="1"/>
        <v>415914700</v>
      </c>
      <c r="K84" s="74"/>
      <c r="L84" s="280"/>
      <c r="M84" s="293"/>
      <c r="N84" s="294"/>
    </row>
    <row r="85" spans="1:14" s="295" customFormat="1" ht="45" x14ac:dyDescent="0.25">
      <c r="A85" s="69"/>
      <c r="B85" s="62"/>
      <c r="C85" s="85" t="s">
        <v>10951</v>
      </c>
      <c r="D85" s="135" t="s">
        <v>2932</v>
      </c>
      <c r="E85" s="63">
        <v>4</v>
      </c>
      <c r="F85" s="63" t="s">
        <v>10635</v>
      </c>
      <c r="G85" s="62"/>
      <c r="H85" s="89">
        <v>2100000</v>
      </c>
      <c r="I85" s="69"/>
      <c r="J85" s="292">
        <f t="shared" si="1"/>
        <v>418014700</v>
      </c>
      <c r="K85" s="74"/>
      <c r="L85" s="280"/>
      <c r="M85" s="293"/>
      <c r="N85" s="294"/>
    </row>
    <row r="86" spans="1:14" s="295" customFormat="1" ht="45" x14ac:dyDescent="0.25">
      <c r="A86" s="69"/>
      <c r="B86" s="62"/>
      <c r="C86" s="85" t="s">
        <v>10952</v>
      </c>
      <c r="D86" s="135" t="s">
        <v>2219</v>
      </c>
      <c r="E86" s="63">
        <v>2</v>
      </c>
      <c r="F86" s="63" t="s">
        <v>10636</v>
      </c>
      <c r="G86" s="62"/>
      <c r="H86" s="89">
        <v>1000000</v>
      </c>
      <c r="I86" s="69"/>
      <c r="J86" s="292">
        <f t="shared" si="1"/>
        <v>419014700</v>
      </c>
      <c r="K86" s="74"/>
      <c r="L86" s="280"/>
      <c r="M86" s="293"/>
      <c r="N86" s="294"/>
    </row>
    <row r="87" spans="1:14" s="295" customFormat="1" ht="60" x14ac:dyDescent="0.25">
      <c r="A87" s="84" t="s">
        <v>10575</v>
      </c>
      <c r="B87" s="77">
        <v>3</v>
      </c>
      <c r="C87" s="91" t="s">
        <v>10576</v>
      </c>
      <c r="D87" s="77"/>
      <c r="E87" s="115"/>
      <c r="F87" s="115" t="s">
        <v>10937</v>
      </c>
      <c r="G87" s="77"/>
      <c r="H87" s="123"/>
      <c r="I87" s="84">
        <v>3850000</v>
      </c>
      <c r="J87" s="292">
        <f t="shared" si="1"/>
        <v>415164700</v>
      </c>
      <c r="K87" s="74" t="s">
        <v>172</v>
      </c>
      <c r="L87" s="280">
        <f t="shared" ref="L87:L92" si="2">-I87</f>
        <v>-3850000</v>
      </c>
      <c r="M87" s="293" t="s">
        <v>6440</v>
      </c>
      <c r="N87" s="294"/>
    </row>
    <row r="88" spans="1:14" s="295" customFormat="1" ht="30" x14ac:dyDescent="0.25">
      <c r="A88" s="84"/>
      <c r="B88" s="77">
        <v>3</v>
      </c>
      <c r="C88" s="91" t="s">
        <v>10942</v>
      </c>
      <c r="D88" s="77"/>
      <c r="E88" s="115"/>
      <c r="F88" s="115" t="s">
        <v>10938</v>
      </c>
      <c r="G88" s="77"/>
      <c r="H88" s="123"/>
      <c r="I88" s="84">
        <v>1277000</v>
      </c>
      <c r="J88" s="292">
        <f t="shared" si="1"/>
        <v>413887700</v>
      </c>
      <c r="K88" s="74" t="s">
        <v>6232</v>
      </c>
      <c r="L88" s="280">
        <f t="shared" si="2"/>
        <v>-1277000</v>
      </c>
      <c r="M88" s="293" t="s">
        <v>6438</v>
      </c>
      <c r="N88" s="294"/>
    </row>
    <row r="89" spans="1:14" s="295" customFormat="1" ht="60" x14ac:dyDescent="0.25">
      <c r="A89" s="84"/>
      <c r="B89" s="77">
        <v>3</v>
      </c>
      <c r="C89" s="91" t="s">
        <v>10943</v>
      </c>
      <c r="D89" s="77"/>
      <c r="E89" s="115"/>
      <c r="F89" s="115" t="s">
        <v>10939</v>
      </c>
      <c r="G89" s="77"/>
      <c r="H89" s="123"/>
      <c r="I89" s="84">
        <v>196616000</v>
      </c>
      <c r="J89" s="292">
        <f t="shared" si="1"/>
        <v>217271700</v>
      </c>
      <c r="K89" s="74" t="s">
        <v>6232</v>
      </c>
      <c r="L89" s="280">
        <f t="shared" si="2"/>
        <v>-196616000</v>
      </c>
      <c r="M89" s="293" t="s">
        <v>169</v>
      </c>
      <c r="N89" s="294"/>
    </row>
    <row r="90" spans="1:14" s="295" customFormat="1" ht="30" x14ac:dyDescent="0.25">
      <c r="A90" s="84"/>
      <c r="B90" s="77">
        <v>3</v>
      </c>
      <c r="C90" s="91" t="s">
        <v>10945</v>
      </c>
      <c r="D90" s="77"/>
      <c r="E90" s="115"/>
      <c r="F90" s="115" t="s">
        <v>10940</v>
      </c>
      <c r="G90" s="77"/>
      <c r="H90" s="123"/>
      <c r="I90" s="84">
        <v>235000</v>
      </c>
      <c r="J90" s="292">
        <f t="shared" si="1"/>
        <v>217036700</v>
      </c>
      <c r="K90" s="74" t="s">
        <v>6232</v>
      </c>
      <c r="L90" s="280">
        <f t="shared" si="2"/>
        <v>-235000</v>
      </c>
      <c r="M90" s="293" t="s">
        <v>169</v>
      </c>
      <c r="N90" s="294"/>
    </row>
    <row r="91" spans="1:14" s="295" customFormat="1" ht="30" x14ac:dyDescent="0.25">
      <c r="A91" s="84"/>
      <c r="B91" s="77">
        <v>3</v>
      </c>
      <c r="C91" s="91" t="s">
        <v>10944</v>
      </c>
      <c r="D91" s="77"/>
      <c r="E91" s="115"/>
      <c r="F91" s="115" t="s">
        <v>10941</v>
      </c>
      <c r="G91" s="77"/>
      <c r="H91" s="123"/>
      <c r="I91" s="84">
        <v>129000</v>
      </c>
      <c r="J91" s="292">
        <f t="shared" si="1"/>
        <v>216907700</v>
      </c>
      <c r="K91" s="74" t="s">
        <v>172</v>
      </c>
      <c r="L91" s="280">
        <f t="shared" si="2"/>
        <v>-129000</v>
      </c>
      <c r="M91" s="293" t="s">
        <v>1156</v>
      </c>
      <c r="N91" s="294"/>
    </row>
    <row r="92" spans="1:14" s="295" customFormat="1" ht="25.5" x14ac:dyDescent="0.25">
      <c r="A92" s="84"/>
      <c r="B92" s="77">
        <v>3</v>
      </c>
      <c r="C92" s="91" t="s">
        <v>11137</v>
      </c>
      <c r="D92" s="77"/>
      <c r="E92" s="115"/>
      <c r="F92" s="115" t="s">
        <v>11138</v>
      </c>
      <c r="G92" s="77"/>
      <c r="H92" s="123"/>
      <c r="I92" s="84">
        <v>5000000</v>
      </c>
      <c r="J92" s="292">
        <f t="shared" si="1"/>
        <v>211907700</v>
      </c>
      <c r="K92" s="74"/>
      <c r="L92" s="280">
        <f t="shared" si="2"/>
        <v>-5000000</v>
      </c>
      <c r="M92" s="293"/>
      <c r="N92" s="294"/>
    </row>
    <row r="93" spans="1:14" s="295" customFormat="1" ht="30" x14ac:dyDescent="0.25">
      <c r="A93" s="69"/>
      <c r="B93" s="62">
        <v>4</v>
      </c>
      <c r="C93" s="85" t="s">
        <v>10953</v>
      </c>
      <c r="D93" s="62" t="s">
        <v>1865</v>
      </c>
      <c r="E93" s="63">
        <v>3</v>
      </c>
      <c r="F93" s="63" t="s">
        <v>10637</v>
      </c>
      <c r="G93" s="62"/>
      <c r="H93" s="89">
        <v>500000</v>
      </c>
      <c r="I93" s="69"/>
      <c r="J93" s="292">
        <f t="shared" si="1"/>
        <v>212407700</v>
      </c>
      <c r="K93" s="74"/>
      <c r="L93" s="280"/>
      <c r="M93" s="293"/>
      <c r="N93" s="294"/>
    </row>
    <row r="94" spans="1:14" s="295" customFormat="1" ht="45" x14ac:dyDescent="0.25">
      <c r="A94" s="69"/>
      <c r="B94" s="62">
        <v>4</v>
      </c>
      <c r="C94" s="85" t="s">
        <v>10954</v>
      </c>
      <c r="D94" s="135" t="s">
        <v>2893</v>
      </c>
      <c r="E94" s="63">
        <v>1</v>
      </c>
      <c r="F94" s="63" t="s">
        <v>10638</v>
      </c>
      <c r="G94" s="62"/>
      <c r="H94" s="89">
        <v>2000000</v>
      </c>
      <c r="I94" s="69"/>
      <c r="J94" s="292">
        <f t="shared" si="1"/>
        <v>214407700</v>
      </c>
      <c r="K94" s="74"/>
      <c r="L94" s="280"/>
      <c r="M94" s="293"/>
      <c r="N94" s="294"/>
    </row>
    <row r="95" spans="1:14" s="295" customFormat="1" ht="45" x14ac:dyDescent="0.25">
      <c r="A95" s="69"/>
      <c r="B95" s="62">
        <v>4</v>
      </c>
      <c r="C95" s="85" t="s">
        <v>10955</v>
      </c>
      <c r="D95" s="135" t="s">
        <v>7628</v>
      </c>
      <c r="E95" s="63">
        <v>4</v>
      </c>
      <c r="F95" s="63" t="s">
        <v>10639</v>
      </c>
      <c r="G95" s="62"/>
      <c r="H95" s="89">
        <v>1300000</v>
      </c>
      <c r="I95" s="69"/>
      <c r="J95" s="292">
        <f t="shared" si="1"/>
        <v>215707700</v>
      </c>
      <c r="K95" s="74"/>
      <c r="L95" s="280"/>
      <c r="M95" s="293"/>
      <c r="N95" s="294"/>
    </row>
    <row r="96" spans="1:14" s="295" customFormat="1" ht="45" x14ac:dyDescent="0.25">
      <c r="A96" s="69"/>
      <c r="B96" s="62">
        <v>4</v>
      </c>
      <c r="C96" s="85" t="s">
        <v>10956</v>
      </c>
      <c r="D96" s="135" t="s">
        <v>7628</v>
      </c>
      <c r="E96" s="63">
        <v>4</v>
      </c>
      <c r="F96" s="63" t="s">
        <v>10640</v>
      </c>
      <c r="G96" s="62"/>
      <c r="H96" s="89">
        <v>1750000</v>
      </c>
      <c r="I96" s="69"/>
      <c r="J96" s="292">
        <f t="shared" si="1"/>
        <v>217457700</v>
      </c>
      <c r="K96" s="74"/>
      <c r="L96" s="280"/>
      <c r="M96" s="285"/>
      <c r="N96" s="294"/>
    </row>
    <row r="97" spans="1:14" s="295" customFormat="1" ht="45" x14ac:dyDescent="0.25">
      <c r="A97" s="69"/>
      <c r="B97" s="62">
        <v>4</v>
      </c>
      <c r="C97" s="85" t="s">
        <v>11733</v>
      </c>
      <c r="D97" s="135" t="s">
        <v>7628</v>
      </c>
      <c r="E97" s="63">
        <v>4</v>
      </c>
      <c r="F97" s="63" t="s">
        <v>10641</v>
      </c>
      <c r="G97" s="62"/>
      <c r="H97" s="89">
        <v>1200000</v>
      </c>
      <c r="I97" s="69"/>
      <c r="J97" s="292">
        <f t="shared" si="1"/>
        <v>218657700</v>
      </c>
      <c r="K97" s="74"/>
      <c r="L97" s="280"/>
      <c r="M97" s="285"/>
      <c r="N97" s="294"/>
    </row>
    <row r="98" spans="1:14" s="295" customFormat="1" ht="30" x14ac:dyDescent="0.25">
      <c r="A98" s="69"/>
      <c r="B98" s="62">
        <v>4</v>
      </c>
      <c r="C98" s="85" t="s">
        <v>10957</v>
      </c>
      <c r="D98" s="135" t="s">
        <v>7628</v>
      </c>
      <c r="E98" s="63">
        <v>4</v>
      </c>
      <c r="F98" s="63" t="s">
        <v>10642</v>
      </c>
      <c r="G98" s="62"/>
      <c r="H98" s="89">
        <v>650000</v>
      </c>
      <c r="I98" s="69"/>
      <c r="J98" s="292">
        <f t="shared" si="1"/>
        <v>219307700</v>
      </c>
      <c r="K98" s="74"/>
      <c r="L98" s="280"/>
      <c r="M98" s="285"/>
      <c r="N98" s="294"/>
    </row>
    <row r="99" spans="1:14" s="295" customFormat="1" ht="45" x14ac:dyDescent="0.25">
      <c r="A99" s="69"/>
      <c r="B99" s="62">
        <v>4</v>
      </c>
      <c r="C99" s="85" t="s">
        <v>1470</v>
      </c>
      <c r="D99" s="135" t="s">
        <v>7628</v>
      </c>
      <c r="E99" s="63">
        <v>4</v>
      </c>
      <c r="F99" s="63" t="s">
        <v>10643</v>
      </c>
      <c r="G99" s="62"/>
      <c r="H99" s="89">
        <v>1000000</v>
      </c>
      <c r="I99" s="69"/>
      <c r="J99" s="292">
        <f t="shared" si="1"/>
        <v>220307700</v>
      </c>
      <c r="K99" s="74"/>
      <c r="L99" s="280"/>
      <c r="M99" s="285"/>
      <c r="N99" s="294"/>
    </row>
    <row r="100" spans="1:14" s="295" customFormat="1" ht="45" x14ac:dyDescent="0.25">
      <c r="A100" s="69"/>
      <c r="B100" s="62">
        <v>4</v>
      </c>
      <c r="C100" s="85" t="s">
        <v>10958</v>
      </c>
      <c r="D100" s="135" t="s">
        <v>2932</v>
      </c>
      <c r="E100" s="63">
        <v>4</v>
      </c>
      <c r="F100" s="63" t="s">
        <v>10644</v>
      </c>
      <c r="G100" s="62"/>
      <c r="H100" s="89">
        <v>1400000</v>
      </c>
      <c r="I100" s="69"/>
      <c r="J100" s="292">
        <f t="shared" si="1"/>
        <v>221707700</v>
      </c>
      <c r="K100" s="74"/>
      <c r="L100" s="280"/>
      <c r="M100" s="285"/>
      <c r="N100" s="294"/>
    </row>
    <row r="101" spans="1:14" s="295" customFormat="1" ht="45" x14ac:dyDescent="0.25">
      <c r="A101" s="69"/>
      <c r="B101" s="62">
        <v>4</v>
      </c>
      <c r="C101" s="85" t="s">
        <v>10959</v>
      </c>
      <c r="D101" s="135" t="s">
        <v>7626</v>
      </c>
      <c r="E101" s="63">
        <v>4</v>
      </c>
      <c r="F101" s="63" t="s">
        <v>10645</v>
      </c>
      <c r="G101" s="62"/>
      <c r="H101" s="89">
        <v>800000</v>
      </c>
      <c r="I101" s="69"/>
      <c r="J101" s="292">
        <f t="shared" si="1"/>
        <v>222507700</v>
      </c>
      <c r="K101" s="74"/>
      <c r="L101" s="280"/>
      <c r="M101" s="285"/>
      <c r="N101" s="294"/>
    </row>
    <row r="102" spans="1:14" s="295" customFormat="1" ht="60" x14ac:dyDescent="0.25">
      <c r="A102" s="69"/>
      <c r="B102" s="62">
        <v>4</v>
      </c>
      <c r="C102" s="85" t="s">
        <v>10960</v>
      </c>
      <c r="D102" s="135" t="s">
        <v>2932</v>
      </c>
      <c r="E102" s="63">
        <v>4</v>
      </c>
      <c r="F102" s="63" t="s">
        <v>10646</v>
      </c>
      <c r="G102" s="62"/>
      <c r="H102" s="89">
        <v>700000</v>
      </c>
      <c r="I102" s="69"/>
      <c r="J102" s="292">
        <f t="shared" si="1"/>
        <v>223207700</v>
      </c>
      <c r="K102" s="74"/>
      <c r="L102" s="280"/>
      <c r="M102" s="285"/>
      <c r="N102" s="294"/>
    </row>
    <row r="103" spans="1:14" s="295" customFormat="1" ht="45" x14ac:dyDescent="0.25">
      <c r="A103" s="69"/>
      <c r="B103" s="62">
        <v>4</v>
      </c>
      <c r="C103" s="85" t="s">
        <v>10961</v>
      </c>
      <c r="D103" s="62" t="s">
        <v>7627</v>
      </c>
      <c r="E103" s="63">
        <v>3</v>
      </c>
      <c r="F103" s="63" t="s">
        <v>10647</v>
      </c>
      <c r="G103" s="62"/>
      <c r="H103" s="89">
        <v>1550000</v>
      </c>
      <c r="I103" s="69"/>
      <c r="J103" s="292">
        <f t="shared" si="1"/>
        <v>224757700</v>
      </c>
      <c r="K103" s="74"/>
      <c r="L103" s="280"/>
      <c r="M103" s="285"/>
      <c r="N103" s="294"/>
    </row>
    <row r="104" spans="1:14" s="295" customFormat="1" ht="45" x14ac:dyDescent="0.25">
      <c r="A104" s="69"/>
      <c r="B104" s="62">
        <v>4</v>
      </c>
      <c r="C104" s="85" t="s">
        <v>10962</v>
      </c>
      <c r="D104" s="135" t="s">
        <v>7626</v>
      </c>
      <c r="E104" s="63">
        <v>4</v>
      </c>
      <c r="F104" s="63" t="s">
        <v>10648</v>
      </c>
      <c r="G104" s="62"/>
      <c r="H104" s="89">
        <v>575000</v>
      </c>
      <c r="I104" s="69"/>
      <c r="J104" s="292">
        <f t="shared" si="1"/>
        <v>225332700</v>
      </c>
      <c r="K104" s="74"/>
      <c r="L104" s="280"/>
      <c r="M104" s="285"/>
      <c r="N104" s="294"/>
    </row>
    <row r="105" spans="1:14" s="295" customFormat="1" ht="60" x14ac:dyDescent="0.25">
      <c r="A105" s="69"/>
      <c r="B105" s="62">
        <v>4</v>
      </c>
      <c r="C105" s="85" t="s">
        <v>10963</v>
      </c>
      <c r="D105" s="135" t="s">
        <v>7626</v>
      </c>
      <c r="E105" s="63">
        <v>4</v>
      </c>
      <c r="F105" s="63" t="s">
        <v>10649</v>
      </c>
      <c r="G105" s="62"/>
      <c r="H105" s="89">
        <v>3000000</v>
      </c>
      <c r="I105" s="69"/>
      <c r="J105" s="292">
        <f t="shared" si="1"/>
        <v>228332700</v>
      </c>
      <c r="K105" s="74"/>
      <c r="L105" s="280"/>
      <c r="M105" s="285"/>
      <c r="N105" s="294"/>
    </row>
    <row r="106" spans="1:14" s="295" customFormat="1" ht="45" x14ac:dyDescent="0.25">
      <c r="A106" s="69"/>
      <c r="B106" s="62">
        <v>4</v>
      </c>
      <c r="C106" s="85" t="s">
        <v>10964</v>
      </c>
      <c r="D106" s="135" t="s">
        <v>7626</v>
      </c>
      <c r="E106" s="63">
        <v>4</v>
      </c>
      <c r="F106" s="63" t="s">
        <v>10650</v>
      </c>
      <c r="G106" s="62"/>
      <c r="H106" s="89">
        <v>1000000</v>
      </c>
      <c r="I106" s="69"/>
      <c r="J106" s="292">
        <f t="shared" si="1"/>
        <v>229332700</v>
      </c>
      <c r="K106" s="74"/>
      <c r="L106" s="280"/>
      <c r="M106" s="285"/>
      <c r="N106" s="294"/>
    </row>
    <row r="107" spans="1:14" s="295" customFormat="1" ht="60" x14ac:dyDescent="0.25">
      <c r="A107" s="69"/>
      <c r="B107" s="62">
        <v>4</v>
      </c>
      <c r="C107" s="85" t="s">
        <v>10965</v>
      </c>
      <c r="D107" s="135" t="s">
        <v>7626</v>
      </c>
      <c r="E107" s="63">
        <v>4</v>
      </c>
      <c r="F107" s="63" t="s">
        <v>10651</v>
      </c>
      <c r="G107" s="62"/>
      <c r="H107" s="89">
        <v>700000</v>
      </c>
      <c r="I107" s="69"/>
      <c r="J107" s="292">
        <f t="shared" si="1"/>
        <v>230032700</v>
      </c>
      <c r="K107" s="74"/>
      <c r="L107" s="280"/>
      <c r="M107" s="285"/>
      <c r="N107" s="294"/>
    </row>
    <row r="108" spans="1:14" s="295" customFormat="1" ht="60" x14ac:dyDescent="0.25">
      <c r="A108" s="69"/>
      <c r="B108" s="62">
        <v>4</v>
      </c>
      <c r="C108" s="85" t="s">
        <v>10966</v>
      </c>
      <c r="D108" s="135" t="s">
        <v>7626</v>
      </c>
      <c r="E108" s="63">
        <v>4</v>
      </c>
      <c r="F108" s="63" t="s">
        <v>10652</v>
      </c>
      <c r="G108" s="62"/>
      <c r="H108" s="89">
        <v>1500000</v>
      </c>
      <c r="I108" s="69"/>
      <c r="J108" s="292">
        <f t="shared" si="1"/>
        <v>231532700</v>
      </c>
      <c r="K108" s="74"/>
      <c r="L108" s="280"/>
      <c r="M108" s="285"/>
      <c r="N108" s="294"/>
    </row>
    <row r="109" spans="1:14" s="295" customFormat="1" ht="60" x14ac:dyDescent="0.25">
      <c r="A109" s="69"/>
      <c r="B109" s="62">
        <v>4</v>
      </c>
      <c r="C109" s="85" t="s">
        <v>10967</v>
      </c>
      <c r="D109" s="135" t="s">
        <v>7626</v>
      </c>
      <c r="E109" s="63">
        <v>4</v>
      </c>
      <c r="F109" s="63" t="s">
        <v>10653</v>
      </c>
      <c r="G109" s="62"/>
      <c r="H109" s="89">
        <v>4000000</v>
      </c>
      <c r="I109" s="69"/>
      <c r="J109" s="292">
        <f t="shared" si="1"/>
        <v>235532700</v>
      </c>
      <c r="L109" s="280"/>
      <c r="M109" s="74"/>
      <c r="N109" s="294"/>
    </row>
    <row r="110" spans="1:14" s="295" customFormat="1" ht="45" x14ac:dyDescent="0.25">
      <c r="A110" s="69"/>
      <c r="B110" s="62">
        <v>4</v>
      </c>
      <c r="C110" s="85" t="s">
        <v>10968</v>
      </c>
      <c r="D110" s="135" t="s">
        <v>7626</v>
      </c>
      <c r="E110" s="63">
        <v>4</v>
      </c>
      <c r="F110" s="63" t="s">
        <v>10654</v>
      </c>
      <c r="G110" s="155"/>
      <c r="H110" s="89">
        <v>3600000</v>
      </c>
      <c r="I110" s="69"/>
      <c r="J110" s="292">
        <f t="shared" si="1"/>
        <v>239132700</v>
      </c>
      <c r="L110" s="280"/>
      <c r="M110" s="74"/>
      <c r="N110" s="294"/>
    </row>
    <row r="111" spans="1:14" s="295" customFormat="1" ht="45" x14ac:dyDescent="0.25">
      <c r="A111" s="69"/>
      <c r="B111" s="62">
        <v>4</v>
      </c>
      <c r="C111" s="85" t="s">
        <v>10969</v>
      </c>
      <c r="D111" s="135" t="s">
        <v>7626</v>
      </c>
      <c r="E111" s="63">
        <v>4</v>
      </c>
      <c r="F111" s="63" t="s">
        <v>10655</v>
      </c>
      <c r="G111" s="62"/>
      <c r="H111" s="89">
        <v>2000000</v>
      </c>
      <c r="I111" s="69"/>
      <c r="J111" s="292">
        <f t="shared" si="1"/>
        <v>241132700</v>
      </c>
      <c r="L111" s="280"/>
      <c r="M111" s="74"/>
      <c r="N111" s="294"/>
    </row>
    <row r="112" spans="1:14" s="295" customFormat="1" ht="45" x14ac:dyDescent="0.25">
      <c r="A112" s="69"/>
      <c r="B112" s="62">
        <v>4</v>
      </c>
      <c r="C112" s="85" t="s">
        <v>10970</v>
      </c>
      <c r="D112" s="135" t="s">
        <v>7626</v>
      </c>
      <c r="E112" s="63">
        <v>4</v>
      </c>
      <c r="F112" s="63" t="s">
        <v>10656</v>
      </c>
      <c r="G112" s="62"/>
      <c r="H112" s="89">
        <v>1100000</v>
      </c>
      <c r="I112" s="69"/>
      <c r="J112" s="292">
        <f t="shared" si="1"/>
        <v>242232700</v>
      </c>
      <c r="L112" s="280"/>
      <c r="M112" s="74"/>
      <c r="N112" s="294"/>
    </row>
    <row r="113" spans="1:14" s="295" customFormat="1" ht="45" x14ac:dyDescent="0.25">
      <c r="A113" s="69"/>
      <c r="B113" s="62">
        <v>4</v>
      </c>
      <c r="C113" s="85" t="s">
        <v>10971</v>
      </c>
      <c r="D113" s="135" t="s">
        <v>7628</v>
      </c>
      <c r="E113" s="63">
        <v>4</v>
      </c>
      <c r="F113" s="63" t="s">
        <v>10657</v>
      </c>
      <c r="G113" s="62"/>
      <c r="H113" s="89">
        <v>500000</v>
      </c>
      <c r="I113" s="69"/>
      <c r="J113" s="292">
        <f t="shared" si="1"/>
        <v>242732700</v>
      </c>
      <c r="L113" s="280"/>
      <c r="M113" s="74"/>
      <c r="N113" s="294"/>
    </row>
    <row r="114" spans="1:14" s="295" customFormat="1" ht="60" x14ac:dyDescent="0.2">
      <c r="A114" s="297"/>
      <c r="B114" s="62">
        <v>4</v>
      </c>
      <c r="C114" s="85" t="s">
        <v>2965</v>
      </c>
      <c r="D114" s="135" t="s">
        <v>7628</v>
      </c>
      <c r="E114" s="63">
        <v>4</v>
      </c>
      <c r="F114" s="63" t="s">
        <v>10658</v>
      </c>
      <c r="G114" s="62"/>
      <c r="H114" s="89">
        <v>4350000</v>
      </c>
      <c r="I114" s="69"/>
      <c r="J114" s="292">
        <f t="shared" si="1"/>
        <v>247082700</v>
      </c>
      <c r="L114" s="280"/>
      <c r="M114" s="74"/>
      <c r="N114" s="294"/>
    </row>
    <row r="115" spans="1:14" s="295" customFormat="1" ht="45" x14ac:dyDescent="0.25">
      <c r="A115" s="69"/>
      <c r="B115" s="62">
        <v>4</v>
      </c>
      <c r="C115" s="85" t="s">
        <v>10972</v>
      </c>
      <c r="D115" s="135" t="s">
        <v>7628</v>
      </c>
      <c r="E115" s="63">
        <v>4</v>
      </c>
      <c r="F115" s="63" t="s">
        <v>10659</v>
      </c>
      <c r="G115" s="62"/>
      <c r="H115" s="89">
        <v>2000000</v>
      </c>
      <c r="I115" s="69"/>
      <c r="J115" s="292">
        <f t="shared" si="1"/>
        <v>249082700</v>
      </c>
      <c r="L115" s="280"/>
      <c r="M115" s="74"/>
      <c r="N115" s="294"/>
    </row>
    <row r="116" spans="1:14" s="295" customFormat="1" ht="45" x14ac:dyDescent="0.25">
      <c r="A116" s="69"/>
      <c r="B116" s="62">
        <v>4</v>
      </c>
      <c r="C116" s="85" t="s">
        <v>10973</v>
      </c>
      <c r="D116" s="135" t="s">
        <v>2932</v>
      </c>
      <c r="E116" s="63">
        <v>4</v>
      </c>
      <c r="F116" s="63" t="s">
        <v>10660</v>
      </c>
      <c r="G116" s="62"/>
      <c r="H116" s="89">
        <v>1800000</v>
      </c>
      <c r="I116" s="69"/>
      <c r="J116" s="292">
        <f t="shared" si="1"/>
        <v>250882700</v>
      </c>
      <c r="L116" s="280"/>
      <c r="M116" s="74"/>
      <c r="N116" s="294"/>
    </row>
    <row r="117" spans="1:14" s="295" customFormat="1" ht="30" x14ac:dyDescent="0.25">
      <c r="A117" s="69"/>
      <c r="B117" s="62">
        <v>4</v>
      </c>
      <c r="C117" s="85" t="s">
        <v>10974</v>
      </c>
      <c r="D117" s="135" t="s">
        <v>7628</v>
      </c>
      <c r="E117" s="63">
        <v>4</v>
      </c>
      <c r="F117" s="63" t="s">
        <v>10661</v>
      </c>
      <c r="G117" s="62"/>
      <c r="H117" s="89">
        <v>900000</v>
      </c>
      <c r="I117" s="69"/>
      <c r="J117" s="292">
        <f t="shared" si="1"/>
        <v>251782700</v>
      </c>
      <c r="L117" s="280"/>
      <c r="M117" s="74"/>
      <c r="N117" s="294"/>
    </row>
    <row r="118" spans="1:14" s="295" customFormat="1" ht="45" x14ac:dyDescent="0.25">
      <c r="A118" s="69"/>
      <c r="B118" s="62">
        <v>4</v>
      </c>
      <c r="C118" s="85" t="s">
        <v>10975</v>
      </c>
      <c r="D118" s="135" t="s">
        <v>7628</v>
      </c>
      <c r="E118" s="63">
        <v>4</v>
      </c>
      <c r="F118" s="63" t="s">
        <v>10662</v>
      </c>
      <c r="G118" s="62"/>
      <c r="H118" s="89">
        <v>1200000</v>
      </c>
      <c r="I118" s="69"/>
      <c r="J118" s="292">
        <f t="shared" si="1"/>
        <v>252982700</v>
      </c>
      <c r="L118" s="280"/>
      <c r="M118" s="74"/>
      <c r="N118" s="294"/>
    </row>
    <row r="119" spans="1:14" s="295" customFormat="1" ht="60" x14ac:dyDescent="0.25">
      <c r="A119" s="69"/>
      <c r="B119" s="62">
        <v>4</v>
      </c>
      <c r="C119" s="85" t="s">
        <v>10976</v>
      </c>
      <c r="D119" s="135" t="s">
        <v>7628</v>
      </c>
      <c r="E119" s="63">
        <v>4</v>
      </c>
      <c r="F119" s="63" t="s">
        <v>10663</v>
      </c>
      <c r="G119" s="62"/>
      <c r="H119" s="89">
        <v>1500000</v>
      </c>
      <c r="I119" s="69"/>
      <c r="J119" s="292">
        <f t="shared" si="1"/>
        <v>254482700</v>
      </c>
      <c r="L119" s="280"/>
      <c r="M119" s="74"/>
      <c r="N119" s="294"/>
    </row>
    <row r="120" spans="1:14" s="295" customFormat="1" ht="60" x14ac:dyDescent="0.25">
      <c r="A120" s="69"/>
      <c r="B120" s="62">
        <v>4</v>
      </c>
      <c r="C120" s="85" t="s">
        <v>10977</v>
      </c>
      <c r="D120" s="135" t="s">
        <v>2932</v>
      </c>
      <c r="E120" s="63">
        <v>4</v>
      </c>
      <c r="F120" s="63" t="s">
        <v>10664</v>
      </c>
      <c r="G120" s="62"/>
      <c r="H120" s="89">
        <v>800000</v>
      </c>
      <c r="I120" s="69"/>
      <c r="J120" s="292">
        <f t="shared" si="1"/>
        <v>255282700</v>
      </c>
      <c r="L120" s="280"/>
      <c r="M120" s="74"/>
      <c r="N120" s="294"/>
    </row>
    <row r="121" spans="1:14" s="295" customFormat="1" ht="45" x14ac:dyDescent="0.25">
      <c r="A121" s="69"/>
      <c r="B121" s="62">
        <v>4</v>
      </c>
      <c r="C121" s="85" t="s">
        <v>10978</v>
      </c>
      <c r="D121" s="62" t="s">
        <v>1865</v>
      </c>
      <c r="E121" s="63">
        <v>3</v>
      </c>
      <c r="F121" s="63" t="s">
        <v>10665</v>
      </c>
      <c r="G121" s="62"/>
      <c r="H121" s="89">
        <v>1500000</v>
      </c>
      <c r="I121" s="69"/>
      <c r="J121" s="292">
        <f t="shared" si="1"/>
        <v>256782700</v>
      </c>
      <c r="L121" s="280"/>
      <c r="M121" s="74"/>
      <c r="N121" s="294"/>
    </row>
    <row r="122" spans="1:14" s="295" customFormat="1" ht="30" x14ac:dyDescent="0.25">
      <c r="A122" s="69"/>
      <c r="B122" s="62">
        <v>4</v>
      </c>
      <c r="C122" s="85" t="s">
        <v>10979</v>
      </c>
      <c r="D122" s="62" t="s">
        <v>1865</v>
      </c>
      <c r="E122" s="63">
        <v>3</v>
      </c>
      <c r="F122" s="63" t="s">
        <v>10666</v>
      </c>
      <c r="G122" s="62"/>
      <c r="H122" s="164">
        <v>650000</v>
      </c>
      <c r="I122" s="69"/>
      <c r="J122" s="292">
        <f t="shared" si="1"/>
        <v>257432700</v>
      </c>
      <c r="L122" s="280"/>
      <c r="M122" s="74"/>
      <c r="N122" s="294"/>
    </row>
    <row r="123" spans="1:14" s="295" customFormat="1" ht="60" x14ac:dyDescent="0.25">
      <c r="A123" s="69"/>
      <c r="B123" s="62">
        <v>5</v>
      </c>
      <c r="C123" s="85" t="s">
        <v>11135</v>
      </c>
      <c r="D123" s="135" t="s">
        <v>2932</v>
      </c>
      <c r="E123" s="63">
        <v>4</v>
      </c>
      <c r="F123" s="63" t="s">
        <v>10667</v>
      </c>
      <c r="G123" s="62"/>
      <c r="H123" s="86">
        <v>800000</v>
      </c>
      <c r="I123" s="69"/>
      <c r="J123" s="292">
        <f t="shared" si="1"/>
        <v>258232700</v>
      </c>
      <c r="L123" s="280"/>
      <c r="M123" s="74"/>
      <c r="N123" s="294"/>
    </row>
    <row r="124" spans="1:14" s="295" customFormat="1" ht="45" x14ac:dyDescent="0.25">
      <c r="A124" s="69"/>
      <c r="B124" s="62">
        <v>5</v>
      </c>
      <c r="C124" s="85" t="s">
        <v>10980</v>
      </c>
      <c r="D124" s="135" t="s">
        <v>7628</v>
      </c>
      <c r="E124" s="63">
        <v>4</v>
      </c>
      <c r="F124" s="63" t="s">
        <v>10668</v>
      </c>
      <c r="G124" s="62"/>
      <c r="H124" s="89">
        <v>600000</v>
      </c>
      <c r="I124" s="69"/>
      <c r="J124" s="292">
        <f t="shared" si="1"/>
        <v>258832700</v>
      </c>
      <c r="L124" s="280"/>
      <c r="M124" s="74"/>
      <c r="N124" s="294"/>
    </row>
    <row r="125" spans="1:14" s="295" customFormat="1" ht="30" x14ac:dyDescent="0.25">
      <c r="A125" s="69"/>
      <c r="B125" s="62">
        <v>5</v>
      </c>
      <c r="C125" s="85" t="s">
        <v>10981</v>
      </c>
      <c r="D125" s="135" t="s">
        <v>2212</v>
      </c>
      <c r="E125" s="63">
        <v>1</v>
      </c>
      <c r="F125" s="63" t="s">
        <v>10669</v>
      </c>
      <c r="G125" s="62"/>
      <c r="H125" s="89">
        <v>800000</v>
      </c>
      <c r="I125" s="69"/>
      <c r="J125" s="292">
        <f t="shared" si="1"/>
        <v>259632700</v>
      </c>
      <c r="L125" s="280"/>
      <c r="M125" s="74"/>
      <c r="N125" s="294"/>
    </row>
    <row r="126" spans="1:14" s="295" customFormat="1" ht="45" x14ac:dyDescent="0.25">
      <c r="A126" s="69"/>
      <c r="B126" s="62">
        <v>5</v>
      </c>
      <c r="C126" s="85" t="s">
        <v>10982</v>
      </c>
      <c r="D126" s="135" t="s">
        <v>2212</v>
      </c>
      <c r="E126" s="63">
        <v>1</v>
      </c>
      <c r="F126" s="63" t="s">
        <v>10670</v>
      </c>
      <c r="G126" s="62"/>
      <c r="H126" s="89">
        <v>825000</v>
      </c>
      <c r="I126" s="69"/>
      <c r="J126" s="292">
        <f t="shared" si="1"/>
        <v>260457700</v>
      </c>
      <c r="L126" s="280"/>
      <c r="M126" s="74"/>
      <c r="N126" s="294"/>
    </row>
    <row r="127" spans="1:14" s="295" customFormat="1" ht="45" x14ac:dyDescent="0.25">
      <c r="A127" s="69"/>
      <c r="B127" s="62">
        <v>5</v>
      </c>
      <c r="C127" s="85" t="s">
        <v>10983</v>
      </c>
      <c r="D127" s="135" t="s">
        <v>7628</v>
      </c>
      <c r="E127" s="63">
        <v>4</v>
      </c>
      <c r="F127" s="63" t="s">
        <v>10671</v>
      </c>
      <c r="G127" s="62"/>
      <c r="H127" s="89">
        <v>1000000</v>
      </c>
      <c r="I127" s="69"/>
      <c r="J127" s="292">
        <f t="shared" si="1"/>
        <v>261457700</v>
      </c>
      <c r="L127" s="280"/>
      <c r="M127" s="74"/>
      <c r="N127" s="294"/>
    </row>
    <row r="128" spans="1:14" s="295" customFormat="1" ht="45" x14ac:dyDescent="0.25">
      <c r="A128" s="69"/>
      <c r="B128" s="62">
        <v>5</v>
      </c>
      <c r="C128" s="85" t="s">
        <v>10984</v>
      </c>
      <c r="D128" s="135" t="s">
        <v>2852</v>
      </c>
      <c r="E128" s="63">
        <v>1</v>
      </c>
      <c r="F128" s="63" t="s">
        <v>10672</v>
      </c>
      <c r="G128" s="62"/>
      <c r="H128" s="89">
        <v>550000</v>
      </c>
      <c r="I128" s="69"/>
      <c r="J128" s="292">
        <f t="shared" si="1"/>
        <v>262007700</v>
      </c>
      <c r="L128" s="280"/>
      <c r="M128" s="74"/>
      <c r="N128" s="294"/>
    </row>
    <row r="129" spans="1:14" s="295" customFormat="1" ht="45" x14ac:dyDescent="0.25">
      <c r="A129" s="69"/>
      <c r="B129" s="62">
        <v>5</v>
      </c>
      <c r="C129" s="85" t="s">
        <v>9942</v>
      </c>
      <c r="D129" s="135" t="s">
        <v>2852</v>
      </c>
      <c r="E129" s="63">
        <v>1</v>
      </c>
      <c r="F129" s="63" t="s">
        <v>10673</v>
      </c>
      <c r="G129" s="62"/>
      <c r="H129" s="89">
        <v>1000000</v>
      </c>
      <c r="I129" s="69"/>
      <c r="J129" s="292">
        <f t="shared" si="1"/>
        <v>263007700</v>
      </c>
      <c r="L129" s="280"/>
      <c r="M129" s="74"/>
      <c r="N129" s="294"/>
    </row>
    <row r="130" spans="1:14" s="295" customFormat="1" ht="60" x14ac:dyDescent="0.25">
      <c r="A130" s="69"/>
      <c r="B130" s="62">
        <v>5</v>
      </c>
      <c r="C130" s="85" t="s">
        <v>10985</v>
      </c>
      <c r="D130" s="135" t="s">
        <v>2852</v>
      </c>
      <c r="E130" s="63">
        <v>1</v>
      </c>
      <c r="F130" s="63" t="s">
        <v>10674</v>
      </c>
      <c r="G130" s="62"/>
      <c r="H130" s="89">
        <v>1100000</v>
      </c>
      <c r="I130" s="69"/>
      <c r="J130" s="292">
        <f t="shared" si="1"/>
        <v>264107700</v>
      </c>
      <c r="L130" s="280"/>
      <c r="M130" s="74"/>
      <c r="N130" s="294"/>
    </row>
    <row r="131" spans="1:14" s="295" customFormat="1" ht="45" x14ac:dyDescent="0.25">
      <c r="A131" s="296"/>
      <c r="B131" s="62">
        <v>5</v>
      </c>
      <c r="C131" s="85" t="s">
        <v>10986</v>
      </c>
      <c r="D131" s="135" t="s">
        <v>2852</v>
      </c>
      <c r="E131" s="63">
        <v>1</v>
      </c>
      <c r="F131" s="63" t="s">
        <v>10675</v>
      </c>
      <c r="G131" s="62"/>
      <c r="H131" s="89">
        <v>700000</v>
      </c>
      <c r="I131" s="69"/>
      <c r="J131" s="292">
        <f t="shared" si="1"/>
        <v>264807700</v>
      </c>
      <c r="L131" s="280"/>
      <c r="M131" s="74"/>
      <c r="N131" s="294"/>
    </row>
    <row r="132" spans="1:14" s="295" customFormat="1" ht="45" x14ac:dyDescent="0.25">
      <c r="A132" s="69"/>
      <c r="B132" s="62">
        <v>5</v>
      </c>
      <c r="C132" s="85" t="s">
        <v>10987</v>
      </c>
      <c r="D132" s="135" t="s">
        <v>598</v>
      </c>
      <c r="E132" s="63">
        <v>4</v>
      </c>
      <c r="F132" s="63" t="s">
        <v>10676</v>
      </c>
      <c r="G132" s="62"/>
      <c r="H132" s="89">
        <v>1000000</v>
      </c>
      <c r="I132" s="69"/>
      <c r="J132" s="292">
        <f t="shared" si="1"/>
        <v>265807700</v>
      </c>
      <c r="L132" s="280"/>
      <c r="M132" s="74"/>
      <c r="N132" s="294"/>
    </row>
    <row r="133" spans="1:14" s="295" customFormat="1" ht="45" x14ac:dyDescent="0.25">
      <c r="A133" s="69"/>
      <c r="B133" s="62">
        <v>5</v>
      </c>
      <c r="C133" s="85" t="s">
        <v>10988</v>
      </c>
      <c r="D133" s="135" t="s">
        <v>2217</v>
      </c>
      <c r="E133" s="63">
        <v>2</v>
      </c>
      <c r="F133" s="63" t="s">
        <v>10677</v>
      </c>
      <c r="G133" s="62"/>
      <c r="H133" s="89">
        <v>1800000</v>
      </c>
      <c r="I133" s="69"/>
      <c r="J133" s="292">
        <f t="shared" si="1"/>
        <v>267607700</v>
      </c>
      <c r="L133" s="280"/>
      <c r="M133" s="74"/>
      <c r="N133" s="294"/>
    </row>
    <row r="134" spans="1:14" s="295" customFormat="1" ht="45" x14ac:dyDescent="0.25">
      <c r="A134" s="69"/>
      <c r="B134" s="62">
        <v>5</v>
      </c>
      <c r="C134" s="85" t="s">
        <v>10989</v>
      </c>
      <c r="D134" s="135" t="s">
        <v>2219</v>
      </c>
      <c r="E134" s="63">
        <v>2</v>
      </c>
      <c r="F134" s="63" t="s">
        <v>10678</v>
      </c>
      <c r="G134" s="62"/>
      <c r="H134" s="89">
        <v>2000000</v>
      </c>
      <c r="I134" s="69"/>
      <c r="J134" s="292">
        <f t="shared" si="1"/>
        <v>269607700</v>
      </c>
      <c r="L134" s="280"/>
      <c r="M134" s="74"/>
      <c r="N134" s="294"/>
    </row>
    <row r="135" spans="1:14" s="295" customFormat="1" ht="45" x14ac:dyDescent="0.25">
      <c r="A135" s="69"/>
      <c r="B135" s="62">
        <v>5</v>
      </c>
      <c r="C135" s="85" t="s">
        <v>10990</v>
      </c>
      <c r="D135" s="135" t="s">
        <v>598</v>
      </c>
      <c r="E135" s="63">
        <v>4</v>
      </c>
      <c r="F135" s="63" t="s">
        <v>10679</v>
      </c>
      <c r="G135" s="62"/>
      <c r="H135" s="89">
        <v>900000</v>
      </c>
      <c r="I135" s="69"/>
      <c r="J135" s="292">
        <f t="shared" si="1"/>
        <v>270507700</v>
      </c>
      <c r="L135" s="280"/>
      <c r="M135" s="74"/>
      <c r="N135" s="294"/>
    </row>
    <row r="136" spans="1:14" s="295" customFormat="1" ht="45" x14ac:dyDescent="0.25">
      <c r="A136" s="69"/>
      <c r="B136" s="62">
        <v>5</v>
      </c>
      <c r="C136" s="85" t="s">
        <v>10991</v>
      </c>
      <c r="D136" s="135" t="s">
        <v>2852</v>
      </c>
      <c r="E136" s="63">
        <v>1</v>
      </c>
      <c r="F136" s="63" t="s">
        <v>10680</v>
      </c>
      <c r="G136" s="62"/>
      <c r="H136" s="89">
        <v>900000</v>
      </c>
      <c r="I136" s="69"/>
      <c r="J136" s="292">
        <f t="shared" si="1"/>
        <v>271407700</v>
      </c>
      <c r="L136" s="280"/>
      <c r="M136" s="74"/>
      <c r="N136" s="294"/>
    </row>
    <row r="137" spans="1:14" s="295" customFormat="1" ht="45" x14ac:dyDescent="0.25">
      <c r="A137" s="69"/>
      <c r="B137" s="62">
        <v>5</v>
      </c>
      <c r="C137" s="85" t="s">
        <v>10992</v>
      </c>
      <c r="D137" s="135" t="s">
        <v>2215</v>
      </c>
      <c r="E137" s="63">
        <v>2</v>
      </c>
      <c r="F137" s="63" t="s">
        <v>10681</v>
      </c>
      <c r="G137" s="62"/>
      <c r="H137" s="89">
        <v>1000000</v>
      </c>
      <c r="I137" s="69"/>
      <c r="J137" s="292">
        <f t="shared" si="1"/>
        <v>272407700</v>
      </c>
      <c r="L137" s="280"/>
      <c r="M137" s="74"/>
      <c r="N137" s="294"/>
    </row>
    <row r="138" spans="1:14" s="295" customFormat="1" ht="60" x14ac:dyDescent="0.25">
      <c r="A138" s="69"/>
      <c r="B138" s="62">
        <v>5</v>
      </c>
      <c r="C138" s="85" t="s">
        <v>10993</v>
      </c>
      <c r="D138" s="135" t="s">
        <v>2217</v>
      </c>
      <c r="E138" s="63">
        <v>2</v>
      </c>
      <c r="F138" s="63" t="s">
        <v>10682</v>
      </c>
      <c r="G138" s="62"/>
      <c r="H138" s="89">
        <v>900000</v>
      </c>
      <c r="I138" s="69"/>
      <c r="J138" s="292">
        <f t="shared" si="1"/>
        <v>273307700</v>
      </c>
      <c r="L138" s="280"/>
      <c r="M138" s="74"/>
      <c r="N138" s="294"/>
    </row>
    <row r="139" spans="1:14" s="295" customFormat="1" ht="30" x14ac:dyDescent="0.25">
      <c r="A139" s="69"/>
      <c r="B139" s="62">
        <v>5</v>
      </c>
      <c r="C139" s="85" t="s">
        <v>10994</v>
      </c>
      <c r="D139" s="135" t="s">
        <v>2852</v>
      </c>
      <c r="E139" s="63">
        <v>1</v>
      </c>
      <c r="F139" s="63" t="s">
        <v>10683</v>
      </c>
      <c r="G139" s="62"/>
      <c r="H139" s="89">
        <v>900000</v>
      </c>
      <c r="I139" s="69"/>
      <c r="J139" s="292">
        <f t="shared" si="1"/>
        <v>274207700</v>
      </c>
      <c r="L139" s="280"/>
      <c r="M139" s="74"/>
      <c r="N139" s="294"/>
    </row>
    <row r="140" spans="1:14" s="295" customFormat="1" ht="45" x14ac:dyDescent="0.25">
      <c r="A140" s="69"/>
      <c r="B140" s="62">
        <v>5</v>
      </c>
      <c r="C140" s="85" t="s">
        <v>10995</v>
      </c>
      <c r="D140" s="135" t="s">
        <v>2217</v>
      </c>
      <c r="E140" s="63">
        <v>2</v>
      </c>
      <c r="F140" s="63" t="s">
        <v>10684</v>
      </c>
      <c r="G140" s="62"/>
      <c r="H140" s="89">
        <v>1000000</v>
      </c>
      <c r="I140" s="69"/>
      <c r="J140" s="292">
        <f t="shared" ref="J140:J203" si="3">+J139+H140-I140</f>
        <v>275207700</v>
      </c>
      <c r="L140" s="280"/>
      <c r="M140" s="74"/>
      <c r="N140" s="294"/>
    </row>
    <row r="141" spans="1:14" s="295" customFormat="1" ht="60" x14ac:dyDescent="0.25">
      <c r="A141" s="69"/>
      <c r="B141" s="62">
        <v>5</v>
      </c>
      <c r="C141" s="85" t="s">
        <v>10996</v>
      </c>
      <c r="D141" s="135" t="s">
        <v>2215</v>
      </c>
      <c r="E141" s="63">
        <v>2</v>
      </c>
      <c r="F141" s="63" t="s">
        <v>10685</v>
      </c>
      <c r="G141" s="62"/>
      <c r="H141" s="89">
        <v>1000000</v>
      </c>
      <c r="I141" s="69"/>
      <c r="J141" s="292">
        <f t="shared" si="3"/>
        <v>276207700</v>
      </c>
      <c r="L141" s="280"/>
      <c r="M141" s="74"/>
      <c r="N141" s="294"/>
    </row>
    <row r="142" spans="1:14" s="295" customFormat="1" ht="45" x14ac:dyDescent="0.25">
      <c r="A142" s="69"/>
      <c r="B142" s="62">
        <v>5</v>
      </c>
      <c r="C142" s="85" t="s">
        <v>10997</v>
      </c>
      <c r="D142" s="135" t="s">
        <v>2215</v>
      </c>
      <c r="E142" s="63">
        <v>2</v>
      </c>
      <c r="F142" s="63" t="s">
        <v>10686</v>
      </c>
      <c r="G142" s="62"/>
      <c r="H142" s="89">
        <v>2000000</v>
      </c>
      <c r="I142" s="69"/>
      <c r="J142" s="292">
        <f t="shared" si="3"/>
        <v>278207700</v>
      </c>
      <c r="L142" s="280"/>
      <c r="M142" s="74"/>
      <c r="N142" s="294"/>
    </row>
    <row r="143" spans="1:14" s="295" customFormat="1" ht="45" x14ac:dyDescent="0.25">
      <c r="A143" s="69"/>
      <c r="B143" s="62">
        <v>5</v>
      </c>
      <c r="C143" s="85" t="s">
        <v>10998</v>
      </c>
      <c r="D143" s="62" t="s">
        <v>187</v>
      </c>
      <c r="E143" s="63" t="s">
        <v>4179</v>
      </c>
      <c r="F143" s="63" t="s">
        <v>10687</v>
      </c>
      <c r="G143" s="62"/>
      <c r="H143" s="89">
        <v>1000000</v>
      </c>
      <c r="I143" s="69"/>
      <c r="J143" s="292">
        <f t="shared" si="3"/>
        <v>279207700</v>
      </c>
      <c r="L143" s="280"/>
      <c r="M143" s="74"/>
      <c r="N143" s="294"/>
    </row>
    <row r="144" spans="1:14" s="295" customFormat="1" ht="45" x14ac:dyDescent="0.25">
      <c r="A144" s="69"/>
      <c r="B144" s="62">
        <v>5</v>
      </c>
      <c r="C144" s="85" t="s">
        <v>10999</v>
      </c>
      <c r="D144" s="135" t="s">
        <v>7626</v>
      </c>
      <c r="E144" s="63">
        <v>4</v>
      </c>
      <c r="F144" s="63" t="s">
        <v>10688</v>
      </c>
      <c r="G144" s="62"/>
      <c r="H144" s="89">
        <v>1200000</v>
      </c>
      <c r="I144" s="69"/>
      <c r="J144" s="292">
        <f t="shared" si="3"/>
        <v>280407700</v>
      </c>
      <c r="L144" s="280"/>
      <c r="M144" s="74"/>
      <c r="N144" s="294"/>
    </row>
    <row r="145" spans="1:14" s="295" customFormat="1" ht="45" x14ac:dyDescent="0.25">
      <c r="A145" s="69"/>
      <c r="B145" s="62">
        <v>5</v>
      </c>
      <c r="C145" s="85" t="s">
        <v>11000</v>
      </c>
      <c r="D145" s="135" t="s">
        <v>2218</v>
      </c>
      <c r="E145" s="63">
        <v>1</v>
      </c>
      <c r="F145" s="63" t="s">
        <v>10689</v>
      </c>
      <c r="G145" s="62"/>
      <c r="H145" s="89">
        <v>2370000</v>
      </c>
      <c r="I145" s="69"/>
      <c r="J145" s="292">
        <f t="shared" si="3"/>
        <v>282777700</v>
      </c>
      <c r="L145" s="280"/>
      <c r="M145" s="74"/>
      <c r="N145" s="294"/>
    </row>
    <row r="146" spans="1:14" s="295" customFormat="1" ht="45" x14ac:dyDescent="0.25">
      <c r="A146" s="69"/>
      <c r="B146" s="62">
        <v>5</v>
      </c>
      <c r="C146" s="85" t="s">
        <v>11001</v>
      </c>
      <c r="D146" s="135" t="s">
        <v>2218</v>
      </c>
      <c r="E146" s="63">
        <v>1</v>
      </c>
      <c r="F146" s="63" t="s">
        <v>10690</v>
      </c>
      <c r="G146" s="62"/>
      <c r="H146" s="89">
        <v>900000</v>
      </c>
      <c r="I146" s="69"/>
      <c r="J146" s="292">
        <f t="shared" si="3"/>
        <v>283677700</v>
      </c>
      <c r="L146" s="280"/>
      <c r="M146" s="74"/>
      <c r="N146" s="294"/>
    </row>
    <row r="147" spans="1:14" s="295" customFormat="1" ht="60" x14ac:dyDescent="0.25">
      <c r="A147" s="69"/>
      <c r="B147" s="62">
        <v>5</v>
      </c>
      <c r="C147" s="85" t="s">
        <v>11002</v>
      </c>
      <c r="D147" s="135" t="s">
        <v>7626</v>
      </c>
      <c r="E147" s="63">
        <v>4</v>
      </c>
      <c r="F147" s="63" t="s">
        <v>10691</v>
      </c>
      <c r="G147" s="62"/>
      <c r="H147" s="89">
        <v>1000000</v>
      </c>
      <c r="I147" s="69"/>
      <c r="J147" s="292">
        <f t="shared" si="3"/>
        <v>284677700</v>
      </c>
      <c r="L147" s="280"/>
      <c r="M147" s="74"/>
      <c r="N147" s="294"/>
    </row>
    <row r="148" spans="1:14" s="295" customFormat="1" ht="60" x14ac:dyDescent="0.25">
      <c r="A148" s="69" t="s">
        <v>10575</v>
      </c>
      <c r="B148" s="62">
        <v>6</v>
      </c>
      <c r="C148" s="85" t="s">
        <v>11003</v>
      </c>
      <c r="D148" s="135" t="s">
        <v>2212</v>
      </c>
      <c r="E148" s="63">
        <v>1</v>
      </c>
      <c r="F148" s="63" t="s">
        <v>10692</v>
      </c>
      <c r="G148" s="62"/>
      <c r="H148" s="89">
        <v>1000000</v>
      </c>
      <c r="I148" s="69"/>
      <c r="J148" s="292">
        <f t="shared" si="3"/>
        <v>285677700</v>
      </c>
      <c r="L148" s="280"/>
      <c r="M148" s="74"/>
      <c r="N148" s="294"/>
    </row>
    <row r="149" spans="1:14" s="295" customFormat="1" ht="60" x14ac:dyDescent="0.25">
      <c r="A149" s="88"/>
      <c r="B149" s="62">
        <v>6</v>
      </c>
      <c r="C149" s="85" t="s">
        <v>11004</v>
      </c>
      <c r="D149" s="135" t="s">
        <v>2217</v>
      </c>
      <c r="E149" s="63">
        <v>2</v>
      </c>
      <c r="F149" s="63" t="s">
        <v>10693</v>
      </c>
      <c r="G149" s="62"/>
      <c r="H149" s="89">
        <v>1500000</v>
      </c>
      <c r="I149" s="69"/>
      <c r="J149" s="292">
        <f t="shared" si="3"/>
        <v>287177700</v>
      </c>
      <c r="L149" s="280"/>
      <c r="M149" s="74"/>
      <c r="N149" s="294"/>
    </row>
    <row r="150" spans="1:14" s="295" customFormat="1" ht="45" x14ac:dyDescent="0.25">
      <c r="A150" s="88"/>
      <c r="B150" s="62">
        <v>6</v>
      </c>
      <c r="C150" s="85" t="s">
        <v>11005</v>
      </c>
      <c r="D150" s="135" t="s">
        <v>2217</v>
      </c>
      <c r="E150" s="63">
        <v>2</v>
      </c>
      <c r="F150" s="63" t="s">
        <v>10694</v>
      </c>
      <c r="G150" s="62"/>
      <c r="H150" s="89">
        <v>1000000</v>
      </c>
      <c r="I150" s="69"/>
      <c r="J150" s="292">
        <f t="shared" si="3"/>
        <v>288177700</v>
      </c>
      <c r="L150" s="280"/>
      <c r="M150" s="74"/>
      <c r="N150" s="294"/>
    </row>
    <row r="151" spans="1:14" s="295" customFormat="1" ht="45" x14ac:dyDescent="0.25">
      <c r="A151" s="88"/>
      <c r="B151" s="62">
        <v>6</v>
      </c>
      <c r="C151" s="85" t="s">
        <v>11006</v>
      </c>
      <c r="D151" s="135" t="s">
        <v>7626</v>
      </c>
      <c r="E151" s="63">
        <v>4</v>
      </c>
      <c r="F151" s="63" t="s">
        <v>10695</v>
      </c>
      <c r="G151" s="62"/>
      <c r="H151" s="89">
        <v>1000000</v>
      </c>
      <c r="I151" s="69"/>
      <c r="J151" s="292">
        <f t="shared" si="3"/>
        <v>289177700</v>
      </c>
      <c r="L151" s="280"/>
      <c r="M151" s="74"/>
      <c r="N151" s="294"/>
    </row>
    <row r="152" spans="1:14" s="295" customFormat="1" ht="45" x14ac:dyDescent="0.25">
      <c r="A152" s="88"/>
      <c r="B152" s="62">
        <v>6</v>
      </c>
      <c r="C152" s="85" t="s">
        <v>11007</v>
      </c>
      <c r="D152" s="135" t="s">
        <v>2218</v>
      </c>
      <c r="E152" s="63">
        <v>1</v>
      </c>
      <c r="F152" s="63" t="s">
        <v>10696</v>
      </c>
      <c r="G152" s="62"/>
      <c r="H152" s="89">
        <v>800000</v>
      </c>
      <c r="I152" s="69"/>
      <c r="J152" s="292">
        <f t="shared" si="3"/>
        <v>289977700</v>
      </c>
      <c r="L152" s="280"/>
      <c r="M152" s="74"/>
      <c r="N152" s="294"/>
    </row>
    <row r="153" spans="1:14" s="295" customFormat="1" ht="45" x14ac:dyDescent="0.25">
      <c r="A153" s="88"/>
      <c r="B153" s="62">
        <v>6</v>
      </c>
      <c r="C153" s="85" t="s">
        <v>11008</v>
      </c>
      <c r="D153" s="135" t="s">
        <v>2212</v>
      </c>
      <c r="E153" s="63">
        <v>1</v>
      </c>
      <c r="F153" s="63" t="s">
        <v>10697</v>
      </c>
      <c r="G153" s="62"/>
      <c r="H153" s="89">
        <v>900000</v>
      </c>
      <c r="I153" s="69"/>
      <c r="J153" s="292">
        <f t="shared" si="3"/>
        <v>290877700</v>
      </c>
      <c r="L153" s="280"/>
      <c r="M153" s="74"/>
      <c r="N153" s="294"/>
    </row>
    <row r="154" spans="1:14" s="295" customFormat="1" ht="45" x14ac:dyDescent="0.25">
      <c r="A154" s="88"/>
      <c r="B154" s="62">
        <v>6</v>
      </c>
      <c r="C154" s="85" t="s">
        <v>11009</v>
      </c>
      <c r="D154" s="135" t="s">
        <v>2309</v>
      </c>
      <c r="E154" s="63">
        <v>1</v>
      </c>
      <c r="F154" s="63" t="s">
        <v>10698</v>
      </c>
      <c r="G154" s="62"/>
      <c r="H154" s="89">
        <v>200000</v>
      </c>
      <c r="I154" s="69"/>
      <c r="J154" s="292">
        <f t="shared" si="3"/>
        <v>291077700</v>
      </c>
      <c r="L154" s="280"/>
      <c r="M154" s="74"/>
      <c r="N154" s="294"/>
    </row>
    <row r="155" spans="1:14" s="295" customFormat="1" ht="45" x14ac:dyDescent="0.25">
      <c r="A155" s="88"/>
      <c r="B155" s="62">
        <v>6</v>
      </c>
      <c r="C155" s="85" t="s">
        <v>11010</v>
      </c>
      <c r="D155" s="62" t="s">
        <v>1865</v>
      </c>
      <c r="E155" s="63">
        <v>3</v>
      </c>
      <c r="F155" s="63" t="s">
        <v>10699</v>
      </c>
      <c r="G155" s="62"/>
      <c r="H155" s="89">
        <v>1000000</v>
      </c>
      <c r="I155" s="69"/>
      <c r="J155" s="292">
        <f t="shared" si="3"/>
        <v>292077700</v>
      </c>
      <c r="L155" s="280"/>
      <c r="M155" s="74"/>
      <c r="N155" s="294"/>
    </row>
    <row r="156" spans="1:14" s="295" customFormat="1" ht="30" x14ac:dyDescent="0.25">
      <c r="A156" s="88"/>
      <c r="B156" s="62">
        <v>6</v>
      </c>
      <c r="C156" s="85" t="s">
        <v>11011</v>
      </c>
      <c r="D156" s="135" t="s">
        <v>2893</v>
      </c>
      <c r="E156" s="63">
        <v>1</v>
      </c>
      <c r="F156" s="63" t="s">
        <v>10700</v>
      </c>
      <c r="G156" s="62"/>
      <c r="H156" s="89">
        <v>800000</v>
      </c>
      <c r="I156" s="69"/>
      <c r="J156" s="292">
        <f t="shared" si="3"/>
        <v>292877700</v>
      </c>
      <c r="L156" s="280"/>
      <c r="M156" s="74"/>
      <c r="N156" s="294"/>
    </row>
    <row r="157" spans="1:14" s="295" customFormat="1" ht="45" x14ac:dyDescent="0.25">
      <c r="A157" s="69"/>
      <c r="B157" s="62">
        <v>6</v>
      </c>
      <c r="C157" s="85" t="s">
        <v>11012</v>
      </c>
      <c r="D157" s="135" t="s">
        <v>2212</v>
      </c>
      <c r="E157" s="63">
        <v>1</v>
      </c>
      <c r="F157" s="63" t="s">
        <v>10701</v>
      </c>
      <c r="G157" s="62"/>
      <c r="H157" s="89">
        <v>900000</v>
      </c>
      <c r="I157" s="69"/>
      <c r="J157" s="292">
        <f t="shared" si="3"/>
        <v>293777700</v>
      </c>
      <c r="L157" s="280"/>
      <c r="M157" s="74"/>
      <c r="N157" s="294"/>
    </row>
    <row r="158" spans="1:14" s="295" customFormat="1" ht="45" x14ac:dyDescent="0.25">
      <c r="A158" s="69"/>
      <c r="B158" s="62">
        <v>6</v>
      </c>
      <c r="C158" s="85" t="s">
        <v>11013</v>
      </c>
      <c r="D158" s="135" t="s">
        <v>2893</v>
      </c>
      <c r="E158" s="63">
        <v>1</v>
      </c>
      <c r="F158" s="63" t="s">
        <v>10702</v>
      </c>
      <c r="G158" s="62"/>
      <c r="H158" s="89">
        <v>900000</v>
      </c>
      <c r="I158" s="69"/>
      <c r="J158" s="292">
        <f t="shared" si="3"/>
        <v>294677700</v>
      </c>
      <c r="L158" s="280"/>
      <c r="M158" s="74"/>
      <c r="N158" s="294"/>
    </row>
    <row r="159" spans="1:14" s="295" customFormat="1" ht="45" x14ac:dyDescent="0.25">
      <c r="A159" s="69"/>
      <c r="B159" s="62">
        <v>6</v>
      </c>
      <c r="C159" s="85" t="s">
        <v>11014</v>
      </c>
      <c r="D159" s="135" t="s">
        <v>2852</v>
      </c>
      <c r="E159" s="63">
        <v>1</v>
      </c>
      <c r="F159" s="63" t="s">
        <v>10703</v>
      </c>
      <c r="G159" s="62"/>
      <c r="H159" s="89">
        <v>900000</v>
      </c>
      <c r="I159" s="69"/>
      <c r="J159" s="292">
        <f t="shared" si="3"/>
        <v>295577700</v>
      </c>
      <c r="L159" s="280"/>
      <c r="M159" s="74"/>
      <c r="N159" s="294"/>
    </row>
    <row r="160" spans="1:14" s="295" customFormat="1" ht="30" x14ac:dyDescent="0.25">
      <c r="A160" s="69"/>
      <c r="B160" s="62">
        <v>6</v>
      </c>
      <c r="C160" s="85" t="s">
        <v>11015</v>
      </c>
      <c r="D160" s="135" t="s">
        <v>2300</v>
      </c>
      <c r="E160" s="63">
        <v>2</v>
      </c>
      <c r="F160" s="63" t="s">
        <v>10704</v>
      </c>
      <c r="G160" s="62"/>
      <c r="H160" s="89">
        <v>1000000</v>
      </c>
      <c r="I160" s="69"/>
      <c r="J160" s="292">
        <f t="shared" si="3"/>
        <v>296577700</v>
      </c>
      <c r="L160" s="280"/>
      <c r="M160" s="74"/>
      <c r="N160" s="294"/>
    </row>
    <row r="161" spans="1:14" s="295" customFormat="1" ht="30" x14ac:dyDescent="0.25">
      <c r="A161" s="69"/>
      <c r="B161" s="62">
        <v>6</v>
      </c>
      <c r="C161" s="85" t="s">
        <v>11016</v>
      </c>
      <c r="D161" s="135" t="s">
        <v>2309</v>
      </c>
      <c r="E161" s="63">
        <v>1</v>
      </c>
      <c r="F161" s="63" t="s">
        <v>10705</v>
      </c>
      <c r="G161" s="62"/>
      <c r="H161" s="89">
        <v>800000</v>
      </c>
      <c r="I161" s="69"/>
      <c r="J161" s="292">
        <f t="shared" si="3"/>
        <v>297377700</v>
      </c>
      <c r="L161" s="280"/>
      <c r="M161" s="74"/>
      <c r="N161" s="294"/>
    </row>
    <row r="162" spans="1:14" s="295" customFormat="1" ht="45" x14ac:dyDescent="0.25">
      <c r="A162" s="69"/>
      <c r="B162" s="62">
        <v>6</v>
      </c>
      <c r="C162" s="85" t="s">
        <v>11017</v>
      </c>
      <c r="D162" s="135" t="s">
        <v>2309</v>
      </c>
      <c r="E162" s="63">
        <v>1</v>
      </c>
      <c r="F162" s="63" t="s">
        <v>10706</v>
      </c>
      <c r="G162" s="62"/>
      <c r="H162" s="89">
        <v>500000</v>
      </c>
      <c r="I162" s="69"/>
      <c r="J162" s="292">
        <f t="shared" si="3"/>
        <v>297877700</v>
      </c>
      <c r="L162" s="280"/>
      <c r="M162" s="74"/>
      <c r="N162" s="294"/>
    </row>
    <row r="163" spans="1:14" s="295" customFormat="1" ht="30" x14ac:dyDescent="0.25">
      <c r="A163" s="69"/>
      <c r="B163" s="62">
        <v>6</v>
      </c>
      <c r="C163" s="85" t="s">
        <v>11018</v>
      </c>
      <c r="D163" s="135" t="s">
        <v>2212</v>
      </c>
      <c r="E163" s="63">
        <v>1</v>
      </c>
      <c r="F163" s="63" t="s">
        <v>10707</v>
      </c>
      <c r="G163" s="62"/>
      <c r="H163" s="89">
        <v>800000</v>
      </c>
      <c r="I163" s="69"/>
      <c r="J163" s="292">
        <f t="shared" si="3"/>
        <v>298677700</v>
      </c>
      <c r="K163" s="74"/>
      <c r="L163" s="280"/>
      <c r="M163" s="293"/>
      <c r="N163" s="294"/>
    </row>
    <row r="164" spans="1:14" s="295" customFormat="1" ht="45" x14ac:dyDescent="0.25">
      <c r="A164" s="69"/>
      <c r="B164" s="62">
        <v>6</v>
      </c>
      <c r="C164" s="85" t="s">
        <v>11019</v>
      </c>
      <c r="D164" s="62" t="s">
        <v>1865</v>
      </c>
      <c r="E164" s="63">
        <v>3</v>
      </c>
      <c r="F164" s="63" t="s">
        <v>10708</v>
      </c>
      <c r="G164" s="62"/>
      <c r="H164" s="89">
        <v>850000</v>
      </c>
      <c r="I164" s="69"/>
      <c r="J164" s="292">
        <f t="shared" si="3"/>
        <v>299527700</v>
      </c>
      <c r="K164" s="74"/>
      <c r="L164" s="280"/>
      <c r="M164" s="293"/>
      <c r="N164" s="294"/>
    </row>
    <row r="165" spans="1:14" s="295" customFormat="1" ht="45" x14ac:dyDescent="0.25">
      <c r="A165" s="69" t="s">
        <v>10575</v>
      </c>
      <c r="B165" s="62">
        <v>7</v>
      </c>
      <c r="C165" s="85" t="s">
        <v>11020</v>
      </c>
      <c r="D165" s="62" t="s">
        <v>782</v>
      </c>
      <c r="E165" s="63" t="s">
        <v>4179</v>
      </c>
      <c r="F165" s="63" t="s">
        <v>10709</v>
      </c>
      <c r="G165" s="62"/>
      <c r="H165" s="89">
        <v>200000</v>
      </c>
      <c r="I165" s="69"/>
      <c r="J165" s="292">
        <f t="shared" si="3"/>
        <v>299727700</v>
      </c>
      <c r="K165" s="74"/>
      <c r="L165" s="280"/>
      <c r="M165" s="293"/>
      <c r="N165" s="294"/>
    </row>
    <row r="166" spans="1:14" s="295" customFormat="1" ht="45" x14ac:dyDescent="0.25">
      <c r="A166" s="69"/>
      <c r="B166" s="62">
        <v>7</v>
      </c>
      <c r="C166" s="85" t="s">
        <v>11021</v>
      </c>
      <c r="D166" s="135" t="s">
        <v>2219</v>
      </c>
      <c r="E166" s="63">
        <v>2</v>
      </c>
      <c r="F166" s="63" t="s">
        <v>10710</v>
      </c>
      <c r="G166" s="62"/>
      <c r="H166" s="89">
        <v>2000000</v>
      </c>
      <c r="I166" s="69"/>
      <c r="J166" s="292">
        <f t="shared" si="3"/>
        <v>301727700</v>
      </c>
      <c r="K166" s="74"/>
      <c r="L166" s="280"/>
      <c r="M166" s="293"/>
      <c r="N166" s="294"/>
    </row>
    <row r="167" spans="1:14" s="295" customFormat="1" ht="30" x14ac:dyDescent="0.25">
      <c r="A167" s="69"/>
      <c r="B167" s="62">
        <v>7</v>
      </c>
      <c r="C167" s="85" t="s">
        <v>11022</v>
      </c>
      <c r="D167" s="135" t="s">
        <v>2215</v>
      </c>
      <c r="E167" s="63">
        <v>2</v>
      </c>
      <c r="F167" s="63" t="s">
        <v>10711</v>
      </c>
      <c r="G167" s="62"/>
      <c r="H167" s="89">
        <v>1000000</v>
      </c>
      <c r="I167" s="69"/>
      <c r="J167" s="292">
        <f t="shared" si="3"/>
        <v>302727700</v>
      </c>
      <c r="K167" s="74"/>
      <c r="L167" s="280"/>
      <c r="M167" s="293"/>
      <c r="N167" s="294"/>
    </row>
    <row r="168" spans="1:14" s="295" customFormat="1" ht="45" x14ac:dyDescent="0.25">
      <c r="A168" s="69"/>
      <c r="B168" s="62">
        <v>7</v>
      </c>
      <c r="C168" s="85" t="s">
        <v>11023</v>
      </c>
      <c r="D168" s="135" t="s">
        <v>2212</v>
      </c>
      <c r="E168" s="63">
        <v>1</v>
      </c>
      <c r="F168" s="63" t="s">
        <v>10712</v>
      </c>
      <c r="G168" s="62"/>
      <c r="H168" s="89">
        <v>800000</v>
      </c>
      <c r="I168" s="69"/>
      <c r="J168" s="292">
        <f t="shared" si="3"/>
        <v>303527700</v>
      </c>
      <c r="K168" s="74"/>
      <c r="L168" s="280"/>
      <c r="M168" s="293"/>
      <c r="N168" s="294"/>
    </row>
    <row r="169" spans="1:14" s="295" customFormat="1" ht="45" x14ac:dyDescent="0.25">
      <c r="A169" s="69"/>
      <c r="B169" s="62">
        <v>7</v>
      </c>
      <c r="C169" s="85" t="s">
        <v>11024</v>
      </c>
      <c r="D169" s="135" t="s">
        <v>2852</v>
      </c>
      <c r="E169" s="63">
        <v>1</v>
      </c>
      <c r="F169" s="63" t="s">
        <v>10713</v>
      </c>
      <c r="G169" s="62"/>
      <c r="H169" s="89">
        <v>690000</v>
      </c>
      <c r="I169" s="69"/>
      <c r="J169" s="292">
        <f t="shared" si="3"/>
        <v>304217700</v>
      </c>
      <c r="K169" s="74"/>
      <c r="L169" s="280"/>
      <c r="M169" s="293"/>
      <c r="N169" s="294"/>
    </row>
    <row r="170" spans="1:14" s="295" customFormat="1" ht="45" x14ac:dyDescent="0.25">
      <c r="A170" s="69"/>
      <c r="B170" s="62">
        <v>7</v>
      </c>
      <c r="C170" s="85" t="s">
        <v>11025</v>
      </c>
      <c r="D170" s="135" t="s">
        <v>2217</v>
      </c>
      <c r="E170" s="63">
        <v>2</v>
      </c>
      <c r="F170" s="63" t="s">
        <v>10714</v>
      </c>
      <c r="G170" s="62"/>
      <c r="H170" s="89">
        <v>850000</v>
      </c>
      <c r="I170" s="69"/>
      <c r="J170" s="292">
        <f t="shared" si="3"/>
        <v>305067700</v>
      </c>
      <c r="K170" s="74"/>
      <c r="L170" s="280"/>
      <c r="M170" s="293"/>
      <c r="N170" s="294"/>
    </row>
    <row r="171" spans="1:14" s="295" customFormat="1" ht="30" x14ac:dyDescent="0.25">
      <c r="A171" s="69"/>
      <c r="B171" s="62">
        <v>7</v>
      </c>
      <c r="C171" s="85" t="s">
        <v>11026</v>
      </c>
      <c r="D171" s="135" t="s">
        <v>2212</v>
      </c>
      <c r="E171" s="63">
        <v>1</v>
      </c>
      <c r="F171" s="63" t="s">
        <v>10715</v>
      </c>
      <c r="G171" s="62"/>
      <c r="H171" s="89">
        <v>200000</v>
      </c>
      <c r="I171" s="69"/>
      <c r="J171" s="292">
        <f t="shared" si="3"/>
        <v>305267700</v>
      </c>
      <c r="K171" s="74"/>
      <c r="L171" s="280"/>
      <c r="M171" s="293"/>
      <c r="N171" s="294"/>
    </row>
    <row r="172" spans="1:14" s="295" customFormat="1" ht="45" x14ac:dyDescent="0.25">
      <c r="A172" s="69"/>
      <c r="B172" s="62">
        <v>7</v>
      </c>
      <c r="C172" s="85" t="s">
        <v>11027</v>
      </c>
      <c r="D172" s="135" t="s">
        <v>2215</v>
      </c>
      <c r="E172" s="63">
        <v>2</v>
      </c>
      <c r="F172" s="63" t="s">
        <v>10716</v>
      </c>
      <c r="G172" s="62"/>
      <c r="H172" s="89">
        <v>1000000</v>
      </c>
      <c r="I172" s="69"/>
      <c r="J172" s="292">
        <f t="shared" si="3"/>
        <v>306267700</v>
      </c>
      <c r="K172" s="74"/>
      <c r="L172" s="280"/>
      <c r="M172" s="293"/>
      <c r="N172" s="294"/>
    </row>
    <row r="173" spans="1:14" s="72" customFormat="1" ht="30" x14ac:dyDescent="0.25">
      <c r="A173" s="69"/>
      <c r="B173" s="62">
        <v>7</v>
      </c>
      <c r="C173" s="85" t="s">
        <v>11028</v>
      </c>
      <c r="D173" s="135" t="s">
        <v>2218</v>
      </c>
      <c r="E173" s="63">
        <v>1</v>
      </c>
      <c r="F173" s="63" t="s">
        <v>10717</v>
      </c>
      <c r="G173" s="62"/>
      <c r="H173" s="89">
        <v>1000000</v>
      </c>
      <c r="I173" s="70"/>
      <c r="J173" s="292">
        <f t="shared" si="3"/>
        <v>307267700</v>
      </c>
      <c r="K173" s="110"/>
      <c r="L173" s="280"/>
      <c r="M173" s="74"/>
    </row>
    <row r="174" spans="1:14" s="72" customFormat="1" ht="45" x14ac:dyDescent="0.25">
      <c r="A174" s="69"/>
      <c r="B174" s="62">
        <v>7</v>
      </c>
      <c r="C174" s="85" t="s">
        <v>11029</v>
      </c>
      <c r="D174" s="135" t="s">
        <v>2852</v>
      </c>
      <c r="E174" s="63">
        <v>1</v>
      </c>
      <c r="F174" s="63" t="s">
        <v>10718</v>
      </c>
      <c r="G174" s="62"/>
      <c r="H174" s="89">
        <v>450000</v>
      </c>
      <c r="I174" s="70"/>
      <c r="J174" s="292">
        <f t="shared" si="3"/>
        <v>307717700</v>
      </c>
      <c r="K174" s="110"/>
      <c r="L174" s="280"/>
      <c r="M174" s="74"/>
    </row>
    <row r="175" spans="1:14" s="72" customFormat="1" ht="30" x14ac:dyDescent="0.25">
      <c r="A175" s="69"/>
      <c r="B175" s="62">
        <v>7</v>
      </c>
      <c r="C175" s="85" t="s">
        <v>11030</v>
      </c>
      <c r="D175" s="135" t="s">
        <v>2218</v>
      </c>
      <c r="E175" s="63">
        <v>1</v>
      </c>
      <c r="F175" s="63" t="s">
        <v>10719</v>
      </c>
      <c r="G175" s="62"/>
      <c r="H175" s="89">
        <v>542500</v>
      </c>
      <c r="I175" s="70"/>
      <c r="J175" s="292">
        <f t="shared" si="3"/>
        <v>308260200</v>
      </c>
      <c r="K175" s="110"/>
      <c r="L175" s="280"/>
      <c r="M175" s="74"/>
    </row>
    <row r="176" spans="1:14" s="72" customFormat="1" ht="45" x14ac:dyDescent="0.25">
      <c r="A176" s="69"/>
      <c r="B176" s="62">
        <v>7</v>
      </c>
      <c r="C176" s="85" t="s">
        <v>11031</v>
      </c>
      <c r="D176" s="135" t="s">
        <v>2218</v>
      </c>
      <c r="E176" s="63">
        <v>1</v>
      </c>
      <c r="F176" s="63" t="s">
        <v>10720</v>
      </c>
      <c r="G176" s="62"/>
      <c r="H176" s="89">
        <v>950000</v>
      </c>
      <c r="I176" s="70"/>
      <c r="J176" s="292">
        <f t="shared" si="3"/>
        <v>309210200</v>
      </c>
      <c r="K176" s="110"/>
      <c r="L176" s="280"/>
      <c r="M176" s="74"/>
    </row>
    <row r="177" spans="1:13" s="72" customFormat="1" ht="45" x14ac:dyDescent="0.25">
      <c r="A177" s="69"/>
      <c r="B177" s="62">
        <v>7</v>
      </c>
      <c r="C177" s="85" t="s">
        <v>11032</v>
      </c>
      <c r="D177" s="135" t="s">
        <v>2219</v>
      </c>
      <c r="E177" s="63">
        <v>2</v>
      </c>
      <c r="F177" s="63" t="s">
        <v>10721</v>
      </c>
      <c r="G177" s="62"/>
      <c r="H177" s="89">
        <v>1700000</v>
      </c>
      <c r="I177" s="70"/>
      <c r="J177" s="292">
        <f t="shared" si="3"/>
        <v>310910200</v>
      </c>
      <c r="K177" s="110"/>
      <c r="L177" s="280"/>
      <c r="M177" s="74"/>
    </row>
    <row r="178" spans="1:13" s="72" customFormat="1" ht="30" x14ac:dyDescent="0.25">
      <c r="A178" s="69"/>
      <c r="B178" s="62">
        <v>7</v>
      </c>
      <c r="C178" s="85" t="s">
        <v>11033</v>
      </c>
      <c r="D178" s="135" t="s">
        <v>2893</v>
      </c>
      <c r="E178" s="63">
        <v>1</v>
      </c>
      <c r="F178" s="63" t="s">
        <v>10722</v>
      </c>
      <c r="G178" s="62"/>
      <c r="H178" s="89">
        <v>800000</v>
      </c>
      <c r="I178" s="70"/>
      <c r="J178" s="292">
        <f t="shared" si="3"/>
        <v>311710200</v>
      </c>
      <c r="K178" s="110"/>
      <c r="L178" s="280"/>
      <c r="M178" s="74"/>
    </row>
    <row r="179" spans="1:13" s="72" customFormat="1" ht="45" x14ac:dyDescent="0.25">
      <c r="A179" s="69"/>
      <c r="B179" s="62">
        <v>7</v>
      </c>
      <c r="C179" s="85" t="s">
        <v>11034</v>
      </c>
      <c r="D179" s="135" t="s">
        <v>2309</v>
      </c>
      <c r="E179" s="63">
        <v>1</v>
      </c>
      <c r="F179" s="63" t="s">
        <v>10723</v>
      </c>
      <c r="G179" s="62"/>
      <c r="H179" s="89">
        <v>1800000</v>
      </c>
      <c r="I179" s="70"/>
      <c r="J179" s="292">
        <f t="shared" si="3"/>
        <v>313510200</v>
      </c>
      <c r="K179" s="110"/>
      <c r="L179" s="280"/>
      <c r="M179" s="74"/>
    </row>
    <row r="180" spans="1:13" s="72" customFormat="1" ht="60" x14ac:dyDescent="0.25">
      <c r="A180" s="69"/>
      <c r="B180" s="62">
        <v>7</v>
      </c>
      <c r="C180" s="85" t="s">
        <v>11035</v>
      </c>
      <c r="D180" s="135" t="s">
        <v>2217</v>
      </c>
      <c r="E180" s="63">
        <v>2</v>
      </c>
      <c r="F180" s="63" t="s">
        <v>10724</v>
      </c>
      <c r="G180" s="62"/>
      <c r="H180" s="89">
        <v>2500000</v>
      </c>
      <c r="I180" s="70"/>
      <c r="J180" s="292">
        <f t="shared" si="3"/>
        <v>316010200</v>
      </c>
      <c r="K180" s="110"/>
      <c r="L180" s="280"/>
      <c r="M180" s="74"/>
    </row>
    <row r="181" spans="1:13" s="72" customFormat="1" ht="45" x14ac:dyDescent="0.25">
      <c r="A181" s="69"/>
      <c r="B181" s="62">
        <v>7</v>
      </c>
      <c r="C181" s="85" t="s">
        <v>11036</v>
      </c>
      <c r="D181" s="135" t="s">
        <v>7628</v>
      </c>
      <c r="E181" s="63">
        <v>4</v>
      </c>
      <c r="F181" s="63" t="s">
        <v>10725</v>
      </c>
      <c r="G181" s="62"/>
      <c r="H181" s="89">
        <v>210000</v>
      </c>
      <c r="I181" s="70"/>
      <c r="J181" s="292">
        <f t="shared" si="3"/>
        <v>316220200</v>
      </c>
      <c r="K181" s="110"/>
      <c r="L181" s="280"/>
      <c r="M181" s="74"/>
    </row>
    <row r="182" spans="1:13" s="72" customFormat="1" ht="60" x14ac:dyDescent="0.25">
      <c r="A182" s="69"/>
      <c r="B182" s="62">
        <v>7</v>
      </c>
      <c r="C182" s="85" t="s">
        <v>11037</v>
      </c>
      <c r="D182" s="135" t="s">
        <v>2218</v>
      </c>
      <c r="E182" s="63">
        <v>1</v>
      </c>
      <c r="F182" s="63" t="s">
        <v>10726</v>
      </c>
      <c r="G182" s="62"/>
      <c r="H182" s="89">
        <v>600000</v>
      </c>
      <c r="I182" s="70"/>
      <c r="J182" s="292">
        <f t="shared" si="3"/>
        <v>316820200</v>
      </c>
      <c r="K182" s="110"/>
      <c r="L182" s="280"/>
      <c r="M182" s="74"/>
    </row>
    <row r="183" spans="1:13" s="72" customFormat="1" ht="60" x14ac:dyDescent="0.25">
      <c r="A183" s="69"/>
      <c r="B183" s="62">
        <v>7</v>
      </c>
      <c r="C183" s="85" t="s">
        <v>2209</v>
      </c>
      <c r="D183" s="135" t="s">
        <v>2215</v>
      </c>
      <c r="E183" s="63">
        <v>2</v>
      </c>
      <c r="F183" s="63" t="s">
        <v>10727</v>
      </c>
      <c r="G183" s="62"/>
      <c r="H183" s="89">
        <v>4000000</v>
      </c>
      <c r="I183" s="69"/>
      <c r="J183" s="292">
        <f t="shared" si="3"/>
        <v>320820200</v>
      </c>
      <c r="K183" s="110"/>
      <c r="L183" s="280"/>
      <c r="M183" s="285"/>
    </row>
    <row r="184" spans="1:13" s="72" customFormat="1" ht="60" x14ac:dyDescent="0.25">
      <c r="A184" s="69"/>
      <c r="B184" s="62">
        <v>7</v>
      </c>
      <c r="C184" s="85" t="s">
        <v>11038</v>
      </c>
      <c r="D184" s="135" t="s">
        <v>2212</v>
      </c>
      <c r="E184" s="63">
        <v>1</v>
      </c>
      <c r="F184" s="63" t="s">
        <v>10728</v>
      </c>
      <c r="G184" s="62"/>
      <c r="H184" s="89">
        <v>600000</v>
      </c>
      <c r="I184" s="69"/>
      <c r="J184" s="292">
        <f t="shared" si="3"/>
        <v>321420200</v>
      </c>
      <c r="K184" s="110"/>
      <c r="L184" s="280"/>
      <c r="M184" s="285"/>
    </row>
    <row r="185" spans="1:13" s="72" customFormat="1" ht="45" x14ac:dyDescent="0.25">
      <c r="A185" s="69"/>
      <c r="B185" s="62">
        <v>7</v>
      </c>
      <c r="C185" s="85" t="s">
        <v>11039</v>
      </c>
      <c r="D185" s="135" t="s">
        <v>2852</v>
      </c>
      <c r="E185" s="63">
        <v>1</v>
      </c>
      <c r="F185" s="63" t="s">
        <v>10729</v>
      </c>
      <c r="G185" s="62"/>
      <c r="H185" s="89">
        <v>900000</v>
      </c>
      <c r="I185" s="70"/>
      <c r="J185" s="292">
        <f t="shared" si="3"/>
        <v>322320200</v>
      </c>
      <c r="K185" s="110"/>
      <c r="L185" s="280"/>
      <c r="M185" s="285"/>
    </row>
    <row r="186" spans="1:13" s="72" customFormat="1" ht="45" x14ac:dyDescent="0.25">
      <c r="A186" s="69"/>
      <c r="B186" s="62">
        <v>7</v>
      </c>
      <c r="C186" s="85" t="s">
        <v>11040</v>
      </c>
      <c r="D186" s="135" t="s">
        <v>7626</v>
      </c>
      <c r="E186" s="63">
        <v>4</v>
      </c>
      <c r="F186" s="63" t="s">
        <v>10730</v>
      </c>
      <c r="G186" s="62"/>
      <c r="H186" s="89">
        <v>800000</v>
      </c>
      <c r="I186" s="70"/>
      <c r="J186" s="292">
        <f t="shared" si="3"/>
        <v>323120200</v>
      </c>
      <c r="K186" s="110"/>
      <c r="L186" s="280"/>
      <c r="M186" s="74"/>
    </row>
    <row r="187" spans="1:13" s="72" customFormat="1" ht="45" x14ac:dyDescent="0.25">
      <c r="A187" s="69" t="s">
        <v>10575</v>
      </c>
      <c r="B187" s="62">
        <v>8</v>
      </c>
      <c r="C187" s="85" t="s">
        <v>11041</v>
      </c>
      <c r="D187" s="135" t="s">
        <v>2217</v>
      </c>
      <c r="E187" s="63">
        <v>2</v>
      </c>
      <c r="F187" s="63" t="s">
        <v>10731</v>
      </c>
      <c r="G187" s="62"/>
      <c r="H187" s="89">
        <v>950000</v>
      </c>
      <c r="I187" s="70"/>
      <c r="J187" s="292">
        <f t="shared" si="3"/>
        <v>324070200</v>
      </c>
      <c r="K187" s="110"/>
      <c r="L187" s="280"/>
      <c r="M187" s="74"/>
    </row>
    <row r="188" spans="1:13" s="72" customFormat="1" ht="45" x14ac:dyDescent="0.25">
      <c r="A188" s="69"/>
      <c r="B188" s="62">
        <v>8</v>
      </c>
      <c r="C188" s="85" t="s">
        <v>11042</v>
      </c>
      <c r="D188" s="135" t="s">
        <v>2219</v>
      </c>
      <c r="E188" s="63">
        <v>2</v>
      </c>
      <c r="F188" s="63" t="s">
        <v>10732</v>
      </c>
      <c r="G188" s="62"/>
      <c r="H188" s="89">
        <v>1000000</v>
      </c>
      <c r="I188" s="70"/>
      <c r="J188" s="292">
        <f t="shared" si="3"/>
        <v>325070200</v>
      </c>
      <c r="K188" s="110"/>
      <c r="L188" s="280"/>
      <c r="M188" s="74"/>
    </row>
    <row r="189" spans="1:13" s="72" customFormat="1" ht="45" x14ac:dyDescent="0.25">
      <c r="A189" s="69"/>
      <c r="B189" s="62">
        <v>8</v>
      </c>
      <c r="C189" s="85" t="s">
        <v>11043</v>
      </c>
      <c r="D189" s="62" t="s">
        <v>7627</v>
      </c>
      <c r="E189" s="63">
        <v>3</v>
      </c>
      <c r="F189" s="63" t="s">
        <v>10733</v>
      </c>
      <c r="G189" s="62"/>
      <c r="H189" s="89">
        <v>650000</v>
      </c>
      <c r="I189" s="70"/>
      <c r="J189" s="292">
        <f t="shared" si="3"/>
        <v>325720200</v>
      </c>
      <c r="K189" s="110"/>
      <c r="L189" s="280"/>
      <c r="M189" s="74"/>
    </row>
    <row r="190" spans="1:13" s="72" customFormat="1" ht="60" x14ac:dyDescent="0.25">
      <c r="A190" s="69"/>
      <c r="B190" s="62">
        <v>8</v>
      </c>
      <c r="C190" s="85" t="s">
        <v>11044</v>
      </c>
      <c r="D190" s="135" t="s">
        <v>2852</v>
      </c>
      <c r="E190" s="63">
        <v>1</v>
      </c>
      <c r="F190" s="63" t="s">
        <v>10734</v>
      </c>
      <c r="G190" s="62"/>
      <c r="H190" s="89">
        <v>625000</v>
      </c>
      <c r="I190" s="70"/>
      <c r="J190" s="292">
        <f t="shared" si="3"/>
        <v>326345200</v>
      </c>
      <c r="K190" s="110"/>
      <c r="L190" s="280"/>
      <c r="M190" s="74"/>
    </row>
    <row r="191" spans="1:13" s="72" customFormat="1" ht="45" x14ac:dyDescent="0.25">
      <c r="A191" s="69"/>
      <c r="B191" s="62">
        <v>8</v>
      </c>
      <c r="C191" s="85" t="s">
        <v>11045</v>
      </c>
      <c r="D191" s="135" t="s">
        <v>2309</v>
      </c>
      <c r="E191" s="63">
        <v>1</v>
      </c>
      <c r="F191" s="63" t="s">
        <v>10735</v>
      </c>
      <c r="G191" s="62"/>
      <c r="H191" s="89">
        <v>750000</v>
      </c>
      <c r="I191" s="70"/>
      <c r="J191" s="292">
        <f t="shared" si="3"/>
        <v>327095200</v>
      </c>
      <c r="K191" s="110"/>
      <c r="L191" s="280"/>
      <c r="M191" s="74"/>
    </row>
    <row r="192" spans="1:13" s="72" customFormat="1" ht="30" x14ac:dyDescent="0.25">
      <c r="A192" s="69"/>
      <c r="B192" s="62">
        <v>8</v>
      </c>
      <c r="C192" s="85" t="s">
        <v>11046</v>
      </c>
      <c r="D192" s="62" t="s">
        <v>1865</v>
      </c>
      <c r="E192" s="63">
        <v>3</v>
      </c>
      <c r="F192" s="63" t="s">
        <v>10736</v>
      </c>
      <c r="G192" s="62"/>
      <c r="H192" s="89">
        <v>800000</v>
      </c>
      <c r="I192" s="70"/>
      <c r="J192" s="292">
        <f t="shared" si="3"/>
        <v>327895200</v>
      </c>
      <c r="K192" s="110"/>
      <c r="L192" s="280"/>
      <c r="M192" s="74"/>
    </row>
    <row r="193" spans="1:17" s="72" customFormat="1" ht="45" x14ac:dyDescent="0.25">
      <c r="A193" s="69"/>
      <c r="B193" s="62">
        <v>8</v>
      </c>
      <c r="C193" s="85" t="s">
        <v>11047</v>
      </c>
      <c r="D193" s="62" t="s">
        <v>1865</v>
      </c>
      <c r="E193" s="63">
        <v>3</v>
      </c>
      <c r="F193" s="63" t="s">
        <v>10737</v>
      </c>
      <c r="G193" s="62"/>
      <c r="H193" s="89">
        <v>750000</v>
      </c>
      <c r="I193" s="70"/>
      <c r="J193" s="292">
        <f t="shared" si="3"/>
        <v>328645200</v>
      </c>
      <c r="K193" s="110"/>
      <c r="L193" s="280"/>
      <c r="M193" s="74"/>
    </row>
    <row r="194" spans="1:17" s="72" customFormat="1" ht="45" x14ac:dyDescent="0.25">
      <c r="A194" s="69"/>
      <c r="B194" s="62">
        <v>8</v>
      </c>
      <c r="C194" s="85" t="s">
        <v>11048</v>
      </c>
      <c r="D194" s="135" t="s">
        <v>2309</v>
      </c>
      <c r="E194" s="63">
        <v>1</v>
      </c>
      <c r="F194" s="63" t="s">
        <v>10738</v>
      </c>
      <c r="G194" s="62"/>
      <c r="H194" s="89">
        <v>1440000</v>
      </c>
      <c r="I194" s="70"/>
      <c r="J194" s="292">
        <f t="shared" si="3"/>
        <v>330085200</v>
      </c>
      <c r="K194" s="110"/>
      <c r="L194" s="280"/>
      <c r="M194" s="74"/>
    </row>
    <row r="195" spans="1:17" s="72" customFormat="1" ht="45" x14ac:dyDescent="0.25">
      <c r="A195" s="69"/>
      <c r="B195" s="62">
        <v>8</v>
      </c>
      <c r="C195" s="85" t="s">
        <v>11049</v>
      </c>
      <c r="D195" s="135" t="s">
        <v>2893</v>
      </c>
      <c r="E195" s="63">
        <v>1</v>
      </c>
      <c r="F195" s="63" t="s">
        <v>10739</v>
      </c>
      <c r="G195" s="62"/>
      <c r="H195" s="89">
        <v>825000</v>
      </c>
      <c r="I195" s="70"/>
      <c r="J195" s="292">
        <f t="shared" si="3"/>
        <v>330910200</v>
      </c>
      <c r="K195" s="110"/>
      <c r="L195" s="280"/>
      <c r="M195" s="74"/>
    </row>
    <row r="196" spans="1:17" s="72" customFormat="1" ht="45" x14ac:dyDescent="0.25">
      <c r="A196" s="69"/>
      <c r="B196" s="62">
        <v>8</v>
      </c>
      <c r="C196" s="85" t="s">
        <v>11050</v>
      </c>
      <c r="D196" s="135" t="s">
        <v>2893</v>
      </c>
      <c r="E196" s="63">
        <v>1</v>
      </c>
      <c r="F196" s="63" t="s">
        <v>10740</v>
      </c>
      <c r="G196" s="62"/>
      <c r="H196" s="89">
        <v>1500000</v>
      </c>
      <c r="I196" s="70"/>
      <c r="J196" s="292">
        <f t="shared" si="3"/>
        <v>332410200</v>
      </c>
      <c r="K196" s="110"/>
      <c r="L196" s="280"/>
      <c r="M196" s="74"/>
    </row>
    <row r="197" spans="1:17" s="72" customFormat="1" ht="45" x14ac:dyDescent="0.25">
      <c r="A197" s="69"/>
      <c r="B197" s="62">
        <v>8</v>
      </c>
      <c r="C197" s="85" t="s">
        <v>11051</v>
      </c>
      <c r="D197" s="135" t="s">
        <v>2893</v>
      </c>
      <c r="E197" s="63">
        <v>1</v>
      </c>
      <c r="F197" s="63" t="s">
        <v>10741</v>
      </c>
      <c r="G197" s="62"/>
      <c r="H197" s="89">
        <v>900000</v>
      </c>
      <c r="I197" s="70"/>
      <c r="J197" s="292">
        <f t="shared" si="3"/>
        <v>333310200</v>
      </c>
      <c r="K197" s="110"/>
      <c r="L197" s="280"/>
      <c r="M197" s="74"/>
    </row>
    <row r="198" spans="1:17" s="72" customFormat="1" ht="45" x14ac:dyDescent="0.25">
      <c r="A198" s="69"/>
      <c r="B198" s="62">
        <v>8</v>
      </c>
      <c r="C198" s="85" t="s">
        <v>11052</v>
      </c>
      <c r="D198" s="135" t="s">
        <v>2893</v>
      </c>
      <c r="E198" s="63">
        <v>1</v>
      </c>
      <c r="F198" s="63" t="s">
        <v>10742</v>
      </c>
      <c r="G198" s="62"/>
      <c r="H198" s="89">
        <v>1000000</v>
      </c>
      <c r="I198" s="70"/>
      <c r="J198" s="292">
        <f t="shared" si="3"/>
        <v>334310200</v>
      </c>
      <c r="K198" s="110"/>
      <c r="L198" s="280"/>
      <c r="M198" s="74"/>
    </row>
    <row r="199" spans="1:17" s="72" customFormat="1" ht="45" x14ac:dyDescent="0.25">
      <c r="A199" s="69"/>
      <c r="B199" s="62">
        <v>8</v>
      </c>
      <c r="C199" s="85" t="s">
        <v>11053</v>
      </c>
      <c r="D199" s="135" t="s">
        <v>2219</v>
      </c>
      <c r="E199" s="63">
        <v>2</v>
      </c>
      <c r="F199" s="63" t="s">
        <v>10743</v>
      </c>
      <c r="G199" s="62"/>
      <c r="H199" s="89">
        <v>950000</v>
      </c>
      <c r="I199" s="70"/>
      <c r="J199" s="292">
        <f t="shared" si="3"/>
        <v>335260200</v>
      </c>
      <c r="K199" s="110"/>
      <c r="L199" s="280"/>
      <c r="M199" s="74"/>
    </row>
    <row r="200" spans="1:17" s="72" customFormat="1" ht="45" x14ac:dyDescent="0.25">
      <c r="A200" s="69"/>
      <c r="B200" s="62">
        <v>8</v>
      </c>
      <c r="C200" s="85" t="s">
        <v>11054</v>
      </c>
      <c r="D200" s="135" t="s">
        <v>2214</v>
      </c>
      <c r="E200" s="63">
        <v>2</v>
      </c>
      <c r="F200" s="63" t="s">
        <v>10744</v>
      </c>
      <c r="G200" s="62"/>
      <c r="H200" s="89">
        <v>1000000</v>
      </c>
      <c r="I200" s="70"/>
      <c r="J200" s="292">
        <f t="shared" si="3"/>
        <v>336260200</v>
      </c>
      <c r="K200" s="110"/>
      <c r="L200" s="280"/>
      <c r="M200" s="74"/>
    </row>
    <row r="201" spans="1:17" ht="30" x14ac:dyDescent="0.25">
      <c r="A201" s="69"/>
      <c r="B201" s="62">
        <v>8</v>
      </c>
      <c r="C201" s="85" t="s">
        <v>11055</v>
      </c>
      <c r="D201" s="135" t="s">
        <v>2214</v>
      </c>
      <c r="E201" s="63">
        <v>2</v>
      </c>
      <c r="F201" s="63" t="s">
        <v>10745</v>
      </c>
      <c r="G201" s="62"/>
      <c r="H201" s="89">
        <v>1000000</v>
      </c>
      <c r="I201" s="70"/>
      <c r="J201" s="292">
        <f t="shared" si="3"/>
        <v>337260200</v>
      </c>
      <c r="K201" s="110"/>
      <c r="M201" s="74"/>
    </row>
    <row r="202" spans="1:17" ht="30" x14ac:dyDescent="0.25">
      <c r="A202" s="69"/>
      <c r="B202" s="62">
        <v>8</v>
      </c>
      <c r="C202" s="85" t="s">
        <v>11056</v>
      </c>
      <c r="D202" s="135" t="s">
        <v>2214</v>
      </c>
      <c r="E202" s="63">
        <v>2</v>
      </c>
      <c r="F202" s="63" t="s">
        <v>10746</v>
      </c>
      <c r="G202" s="62"/>
      <c r="H202" s="89">
        <v>900000</v>
      </c>
      <c r="I202" s="70"/>
      <c r="J202" s="292">
        <f t="shared" si="3"/>
        <v>338160200</v>
      </c>
      <c r="K202" s="110"/>
      <c r="M202" s="71"/>
    </row>
    <row r="203" spans="1:17" ht="45" x14ac:dyDescent="0.25">
      <c r="A203" s="69"/>
      <c r="B203" s="62">
        <v>8</v>
      </c>
      <c r="C203" s="85" t="s">
        <v>11057</v>
      </c>
      <c r="D203" s="135" t="s">
        <v>7626</v>
      </c>
      <c r="E203" s="63">
        <v>4</v>
      </c>
      <c r="F203" s="63" t="s">
        <v>10747</v>
      </c>
      <c r="G203" s="62"/>
      <c r="H203" s="89">
        <v>300000</v>
      </c>
      <c r="I203" s="89"/>
      <c r="J203" s="292">
        <f t="shared" si="3"/>
        <v>338460200</v>
      </c>
      <c r="K203" s="110"/>
      <c r="M203" s="71"/>
    </row>
    <row r="204" spans="1:17" ht="45" x14ac:dyDescent="0.25">
      <c r="A204" s="69"/>
      <c r="B204" s="62">
        <v>8</v>
      </c>
      <c r="C204" s="85" t="s">
        <v>11058</v>
      </c>
      <c r="D204" s="135" t="s">
        <v>2217</v>
      </c>
      <c r="E204" s="63">
        <v>2</v>
      </c>
      <c r="F204" s="63" t="s">
        <v>10748</v>
      </c>
      <c r="G204" s="62"/>
      <c r="H204" s="89">
        <v>1000000</v>
      </c>
      <c r="I204" s="70"/>
      <c r="J204" s="292">
        <f t="shared" ref="J204:J267" si="4">+J203+H204-I204</f>
        <v>339460200</v>
      </c>
      <c r="K204" s="110"/>
      <c r="M204" s="71"/>
    </row>
    <row r="205" spans="1:17" ht="45" x14ac:dyDescent="0.25">
      <c r="A205" s="69"/>
      <c r="B205" s="62">
        <v>8</v>
      </c>
      <c r="C205" s="85" t="s">
        <v>11059</v>
      </c>
      <c r="D205" s="135" t="s">
        <v>2852</v>
      </c>
      <c r="E205" s="63">
        <v>1</v>
      </c>
      <c r="F205" s="63" t="s">
        <v>10749</v>
      </c>
      <c r="G205" s="62"/>
      <c r="H205" s="89">
        <v>1600000</v>
      </c>
      <c r="I205" s="70"/>
      <c r="J205" s="292">
        <f t="shared" si="4"/>
        <v>341060200</v>
      </c>
      <c r="K205" s="110"/>
      <c r="M205" s="71"/>
    </row>
    <row r="206" spans="1:17" ht="60" x14ac:dyDescent="0.25">
      <c r="A206" s="69"/>
      <c r="B206" s="62">
        <v>8</v>
      </c>
      <c r="C206" s="85" t="s">
        <v>11060</v>
      </c>
      <c r="D206" s="135" t="s">
        <v>2217</v>
      </c>
      <c r="E206" s="63">
        <v>2</v>
      </c>
      <c r="F206" s="63" t="s">
        <v>10750</v>
      </c>
      <c r="G206" s="62"/>
      <c r="H206" s="89">
        <v>1050000</v>
      </c>
      <c r="I206" s="70"/>
      <c r="J206" s="292">
        <f t="shared" si="4"/>
        <v>342110200</v>
      </c>
      <c r="K206" s="110"/>
      <c r="M206" s="71"/>
    </row>
    <row r="207" spans="1:17" ht="30" x14ac:dyDescent="0.25">
      <c r="A207" s="298"/>
      <c r="B207" s="62">
        <v>8</v>
      </c>
      <c r="C207" s="85" t="s">
        <v>11061</v>
      </c>
      <c r="D207" s="311" t="s">
        <v>2300</v>
      </c>
      <c r="E207" s="63">
        <v>2</v>
      </c>
      <c r="F207" s="63" t="s">
        <v>10751</v>
      </c>
      <c r="G207" s="299"/>
      <c r="H207" s="89">
        <v>1000000</v>
      </c>
      <c r="I207" s="70"/>
      <c r="J207" s="292">
        <f t="shared" si="4"/>
        <v>343110200</v>
      </c>
      <c r="K207" s="110"/>
      <c r="M207" s="71"/>
    </row>
    <row r="208" spans="1:17" s="300" customFormat="1" ht="45" x14ac:dyDescent="0.25">
      <c r="A208" s="69"/>
      <c r="B208" s="62">
        <v>8</v>
      </c>
      <c r="C208" s="85" t="s">
        <v>11062</v>
      </c>
      <c r="D208" s="135" t="s">
        <v>2212</v>
      </c>
      <c r="E208" s="63">
        <v>1</v>
      </c>
      <c r="F208" s="63" t="s">
        <v>10752</v>
      </c>
      <c r="H208" s="89">
        <v>900000</v>
      </c>
      <c r="I208" s="70"/>
      <c r="J208" s="292">
        <f t="shared" si="4"/>
        <v>344010200</v>
      </c>
      <c r="K208" s="110"/>
      <c r="L208" s="280"/>
      <c r="M208" s="71"/>
      <c r="N208" s="110"/>
      <c r="O208" s="281"/>
      <c r="P208" s="281"/>
      <c r="Q208" s="301"/>
    </row>
    <row r="209" spans="1:16" ht="45" x14ac:dyDescent="0.25">
      <c r="A209" s="302"/>
      <c r="B209" s="62">
        <v>8</v>
      </c>
      <c r="C209" s="85" t="s">
        <v>11063</v>
      </c>
      <c r="D209" s="135" t="s">
        <v>2212</v>
      </c>
      <c r="E209" s="63">
        <v>1</v>
      </c>
      <c r="F209" s="63" t="s">
        <v>10753</v>
      </c>
      <c r="G209" s="303"/>
      <c r="H209" s="89">
        <v>900000</v>
      </c>
      <c r="I209" s="70"/>
      <c r="J209" s="292">
        <f t="shared" si="4"/>
        <v>344910200</v>
      </c>
      <c r="K209" s="110"/>
      <c r="M209" s="71"/>
      <c r="N209" s="110"/>
      <c r="O209" s="281"/>
      <c r="P209" s="281"/>
    </row>
    <row r="210" spans="1:16" ht="45" x14ac:dyDescent="0.25">
      <c r="A210" s="69"/>
      <c r="B210" s="62">
        <v>8</v>
      </c>
      <c r="C210" s="85" t="s">
        <v>11064</v>
      </c>
      <c r="D210" s="135" t="s">
        <v>2852</v>
      </c>
      <c r="E210" s="63">
        <v>1</v>
      </c>
      <c r="F210" s="63" t="s">
        <v>10754</v>
      </c>
      <c r="G210" s="62"/>
      <c r="H210" s="89">
        <v>900000</v>
      </c>
      <c r="I210" s="70"/>
      <c r="J210" s="292">
        <f t="shared" si="4"/>
        <v>345810200</v>
      </c>
      <c r="K210" s="110"/>
      <c r="M210" s="71"/>
    </row>
    <row r="211" spans="1:16" ht="30" x14ac:dyDescent="0.25">
      <c r="A211" s="69"/>
      <c r="B211" s="62">
        <v>8</v>
      </c>
      <c r="C211" s="85" t="s">
        <v>11065</v>
      </c>
      <c r="D211" s="135" t="s">
        <v>2309</v>
      </c>
      <c r="E211" s="63">
        <v>1</v>
      </c>
      <c r="F211" s="63" t="s">
        <v>10755</v>
      </c>
      <c r="G211" s="62"/>
      <c r="H211" s="89">
        <v>800000</v>
      </c>
      <c r="I211" s="109"/>
      <c r="J211" s="292">
        <f t="shared" si="4"/>
        <v>346610200</v>
      </c>
      <c r="K211" s="110"/>
      <c r="M211" s="71"/>
    </row>
    <row r="212" spans="1:16" ht="45" x14ac:dyDescent="0.25">
      <c r="A212" s="69"/>
      <c r="B212" s="62">
        <v>8</v>
      </c>
      <c r="C212" s="85" t="s">
        <v>11066</v>
      </c>
      <c r="D212" s="135" t="s">
        <v>2852</v>
      </c>
      <c r="E212" s="63">
        <v>1</v>
      </c>
      <c r="F212" s="63" t="s">
        <v>10756</v>
      </c>
      <c r="G212" s="62"/>
      <c r="H212" s="89">
        <v>1800000</v>
      </c>
      <c r="I212" s="109"/>
      <c r="J212" s="292">
        <f t="shared" si="4"/>
        <v>348410200</v>
      </c>
      <c r="K212" s="110"/>
      <c r="M212" s="285"/>
    </row>
    <row r="213" spans="1:16" ht="45" x14ac:dyDescent="0.25">
      <c r="A213" s="69"/>
      <c r="B213" s="62">
        <v>8</v>
      </c>
      <c r="C213" s="85" t="s">
        <v>11067</v>
      </c>
      <c r="D213" s="135" t="s">
        <v>2214</v>
      </c>
      <c r="E213" s="63">
        <v>2</v>
      </c>
      <c r="F213" s="63" t="s">
        <v>10757</v>
      </c>
      <c r="G213" s="62"/>
      <c r="H213" s="89">
        <v>1000000</v>
      </c>
      <c r="I213" s="109"/>
      <c r="J213" s="292">
        <f t="shared" si="4"/>
        <v>349410200</v>
      </c>
      <c r="K213" s="110"/>
      <c r="M213" s="285"/>
    </row>
    <row r="214" spans="1:16" ht="30" x14ac:dyDescent="0.25">
      <c r="A214" s="69"/>
      <c r="B214" s="62">
        <v>8</v>
      </c>
      <c r="C214" s="85" t="s">
        <v>11068</v>
      </c>
      <c r="D214" s="135" t="s">
        <v>2300</v>
      </c>
      <c r="E214" s="63">
        <v>2</v>
      </c>
      <c r="F214" s="63" t="s">
        <v>10758</v>
      </c>
      <c r="G214" s="62"/>
      <c r="H214" s="89">
        <v>750000</v>
      </c>
      <c r="J214" s="292">
        <f t="shared" si="4"/>
        <v>350160200</v>
      </c>
    </row>
    <row r="215" spans="1:16" ht="75" x14ac:dyDescent="0.25">
      <c r="A215" s="69"/>
      <c r="B215" s="77">
        <v>8</v>
      </c>
      <c r="C215" s="91" t="s">
        <v>11139</v>
      </c>
      <c r="D215" s="77"/>
      <c r="E215" s="115"/>
      <c r="F215" s="115" t="s">
        <v>11140</v>
      </c>
      <c r="G215" s="77"/>
      <c r="H215" s="113"/>
      <c r="I215" s="108">
        <v>7550000</v>
      </c>
      <c r="J215" s="292">
        <f t="shared" si="4"/>
        <v>342610200</v>
      </c>
      <c r="K215" s="74" t="s">
        <v>6244</v>
      </c>
      <c r="L215" s="280">
        <f>-I215</f>
        <v>-7550000</v>
      </c>
      <c r="M215" s="281" t="s">
        <v>252</v>
      </c>
    </row>
    <row r="216" spans="1:16" ht="45" x14ac:dyDescent="0.25">
      <c r="A216" s="69"/>
      <c r="B216" s="77">
        <v>8</v>
      </c>
      <c r="C216" s="91" t="s">
        <v>11143</v>
      </c>
      <c r="D216" s="77"/>
      <c r="E216" s="115"/>
      <c r="F216" s="115" t="s">
        <v>11141</v>
      </c>
      <c r="G216" s="77"/>
      <c r="H216" s="113"/>
      <c r="I216" s="108">
        <v>12283000</v>
      </c>
      <c r="J216" s="292">
        <f t="shared" si="4"/>
        <v>330327200</v>
      </c>
      <c r="K216" s="74" t="s">
        <v>6232</v>
      </c>
      <c r="L216" s="280">
        <f>-I216</f>
        <v>-12283000</v>
      </c>
      <c r="M216" s="281" t="s">
        <v>169</v>
      </c>
    </row>
    <row r="217" spans="1:16" ht="30" x14ac:dyDescent="0.25">
      <c r="A217" s="69"/>
      <c r="B217" s="77">
        <v>9</v>
      </c>
      <c r="C217" s="91" t="s">
        <v>11144</v>
      </c>
      <c r="D217" s="77"/>
      <c r="E217" s="115"/>
      <c r="F217" s="115" t="s">
        <v>11142</v>
      </c>
      <c r="G217" s="77"/>
      <c r="H217" s="113"/>
      <c r="I217" s="108">
        <v>10520600</v>
      </c>
      <c r="J217" s="292">
        <f t="shared" si="4"/>
        <v>319806600</v>
      </c>
      <c r="K217" s="74" t="s">
        <v>423</v>
      </c>
      <c r="L217" s="280">
        <f>-I217</f>
        <v>-10520600</v>
      </c>
      <c r="M217" s="281" t="s">
        <v>424</v>
      </c>
    </row>
    <row r="218" spans="1:16" ht="45" x14ac:dyDescent="0.25">
      <c r="A218" s="69" t="s">
        <v>10575</v>
      </c>
      <c r="B218" s="62">
        <v>9</v>
      </c>
      <c r="C218" s="85" t="s">
        <v>11069</v>
      </c>
      <c r="D218" s="135" t="s">
        <v>2219</v>
      </c>
      <c r="E218" s="63">
        <v>2</v>
      </c>
      <c r="F218" s="63" t="s">
        <v>10759</v>
      </c>
      <c r="G218" s="62"/>
      <c r="H218" s="89">
        <v>1000000</v>
      </c>
      <c r="I218" s="109"/>
      <c r="J218" s="292">
        <f t="shared" si="4"/>
        <v>320806600</v>
      </c>
      <c r="K218" s="110"/>
      <c r="M218" s="285"/>
    </row>
    <row r="219" spans="1:16" ht="45" x14ac:dyDescent="0.25">
      <c r="A219" s="69"/>
      <c r="B219" s="62">
        <v>9</v>
      </c>
      <c r="C219" s="85" t="s">
        <v>11070</v>
      </c>
      <c r="D219" s="135" t="s">
        <v>2219</v>
      </c>
      <c r="E219" s="63">
        <v>2</v>
      </c>
      <c r="F219" s="63" t="s">
        <v>10760</v>
      </c>
      <c r="G219" s="62"/>
      <c r="H219" s="89">
        <v>850000</v>
      </c>
      <c r="I219" s="109"/>
      <c r="J219" s="292">
        <f t="shared" si="4"/>
        <v>321656600</v>
      </c>
      <c r="K219" s="110"/>
      <c r="M219" s="285"/>
    </row>
    <row r="220" spans="1:16" ht="45" x14ac:dyDescent="0.25">
      <c r="A220" s="69"/>
      <c r="B220" s="62">
        <v>9</v>
      </c>
      <c r="C220" s="85" t="s">
        <v>11071</v>
      </c>
      <c r="D220" s="135" t="s">
        <v>7626</v>
      </c>
      <c r="E220" s="63">
        <v>4</v>
      </c>
      <c r="F220" s="63" t="s">
        <v>10761</v>
      </c>
      <c r="G220" s="62"/>
      <c r="H220" s="89">
        <v>1000000</v>
      </c>
      <c r="I220" s="109"/>
      <c r="J220" s="292">
        <f t="shared" si="4"/>
        <v>322656600</v>
      </c>
      <c r="K220" s="110"/>
      <c r="M220" s="285"/>
    </row>
    <row r="221" spans="1:16" s="72" customFormat="1" ht="75" x14ac:dyDescent="0.25">
      <c r="A221" s="69"/>
      <c r="B221" s="62">
        <v>9</v>
      </c>
      <c r="C221" s="85" t="s">
        <v>11072</v>
      </c>
      <c r="D221" s="135" t="s">
        <v>2212</v>
      </c>
      <c r="E221" s="63">
        <v>1</v>
      </c>
      <c r="F221" s="63" t="s">
        <v>10762</v>
      </c>
      <c r="G221" s="62"/>
      <c r="H221" s="89">
        <v>3000000</v>
      </c>
      <c r="I221" s="109"/>
      <c r="J221" s="292">
        <f t="shared" si="4"/>
        <v>325656600</v>
      </c>
      <c r="K221" s="110"/>
      <c r="L221" s="280"/>
      <c r="M221" s="285"/>
    </row>
    <row r="222" spans="1:16" s="72" customFormat="1" ht="45" x14ac:dyDescent="0.25">
      <c r="A222" s="69"/>
      <c r="B222" s="62">
        <v>9</v>
      </c>
      <c r="C222" s="85" t="s">
        <v>11073</v>
      </c>
      <c r="D222" s="62" t="s">
        <v>2218</v>
      </c>
      <c r="E222" s="63">
        <v>1</v>
      </c>
      <c r="F222" s="63" t="s">
        <v>10763</v>
      </c>
      <c r="G222" s="62"/>
      <c r="H222" s="89">
        <v>160000</v>
      </c>
      <c r="I222" s="89"/>
      <c r="J222" s="292">
        <f t="shared" si="4"/>
        <v>325816600</v>
      </c>
      <c r="K222" s="110"/>
      <c r="L222" s="280"/>
      <c r="M222" s="285"/>
    </row>
    <row r="223" spans="1:16" s="72" customFormat="1" ht="45" x14ac:dyDescent="0.25">
      <c r="A223" s="69"/>
      <c r="B223" s="62">
        <v>9</v>
      </c>
      <c r="C223" s="85" t="s">
        <v>11074</v>
      </c>
      <c r="D223" s="135" t="s">
        <v>2217</v>
      </c>
      <c r="E223" s="63">
        <v>2</v>
      </c>
      <c r="F223" s="63" t="s">
        <v>10764</v>
      </c>
      <c r="G223" s="62"/>
      <c r="H223" s="89">
        <v>1000000</v>
      </c>
      <c r="I223" s="89"/>
      <c r="J223" s="292">
        <f t="shared" si="4"/>
        <v>326816600</v>
      </c>
      <c r="K223" s="110"/>
      <c r="L223" s="280"/>
      <c r="M223" s="285"/>
    </row>
    <row r="224" spans="1:16" s="72" customFormat="1" ht="45" x14ac:dyDescent="0.25">
      <c r="A224" s="69"/>
      <c r="B224" s="62">
        <v>9</v>
      </c>
      <c r="C224" s="85" t="s">
        <v>11075</v>
      </c>
      <c r="D224" s="135" t="s">
        <v>2217</v>
      </c>
      <c r="E224" s="63">
        <v>2</v>
      </c>
      <c r="F224" s="63" t="s">
        <v>10765</v>
      </c>
      <c r="G224" s="62"/>
      <c r="H224" s="89">
        <v>1000000</v>
      </c>
      <c r="I224" s="89"/>
      <c r="J224" s="292">
        <f t="shared" si="4"/>
        <v>327816600</v>
      </c>
      <c r="K224" s="110"/>
      <c r="L224" s="280"/>
      <c r="M224" s="285"/>
    </row>
    <row r="225" spans="1:14" s="72" customFormat="1" ht="45" x14ac:dyDescent="0.25">
      <c r="A225" s="69"/>
      <c r="B225" s="62">
        <v>9</v>
      </c>
      <c r="C225" s="85" t="s">
        <v>11076</v>
      </c>
      <c r="D225" s="135" t="s">
        <v>2893</v>
      </c>
      <c r="E225" s="63">
        <v>1</v>
      </c>
      <c r="F225" s="63" t="s">
        <v>10766</v>
      </c>
      <c r="G225" s="62"/>
      <c r="H225" s="89">
        <v>2250000</v>
      </c>
      <c r="I225" s="89"/>
      <c r="J225" s="292">
        <f t="shared" si="4"/>
        <v>330066600</v>
      </c>
      <c r="K225" s="110"/>
      <c r="L225" s="280"/>
      <c r="M225" s="285"/>
    </row>
    <row r="226" spans="1:14" s="72" customFormat="1" ht="45" x14ac:dyDescent="0.25">
      <c r="A226" s="69"/>
      <c r="B226" s="62">
        <v>9</v>
      </c>
      <c r="C226" s="85" t="s">
        <v>11077</v>
      </c>
      <c r="D226" s="135" t="s">
        <v>2214</v>
      </c>
      <c r="E226" s="63">
        <v>2</v>
      </c>
      <c r="F226" s="63" t="s">
        <v>10767</v>
      </c>
      <c r="G226" s="62"/>
      <c r="H226" s="89">
        <v>1800000</v>
      </c>
      <c r="I226" s="89"/>
      <c r="J226" s="292">
        <f t="shared" si="4"/>
        <v>331866600</v>
      </c>
      <c r="K226" s="110"/>
      <c r="L226" s="280"/>
      <c r="M226" s="285"/>
    </row>
    <row r="227" spans="1:14" s="72" customFormat="1" ht="45" x14ac:dyDescent="0.25">
      <c r="A227" s="69"/>
      <c r="B227" s="62">
        <v>9</v>
      </c>
      <c r="C227" s="85" t="s">
        <v>11078</v>
      </c>
      <c r="D227" s="135" t="s">
        <v>2218</v>
      </c>
      <c r="E227" s="63">
        <v>1</v>
      </c>
      <c r="F227" s="63" t="s">
        <v>10768</v>
      </c>
      <c r="G227" s="62"/>
      <c r="H227" s="89">
        <v>800000</v>
      </c>
      <c r="I227" s="89"/>
      <c r="J227" s="292">
        <f t="shared" si="4"/>
        <v>332666600</v>
      </c>
      <c r="K227" s="110"/>
      <c r="L227" s="280"/>
      <c r="M227" s="285"/>
    </row>
    <row r="228" spans="1:14" s="72" customFormat="1" ht="60" x14ac:dyDescent="0.25">
      <c r="A228" s="69"/>
      <c r="B228" s="62">
        <v>9</v>
      </c>
      <c r="C228" s="85" t="s">
        <v>11079</v>
      </c>
      <c r="D228" s="135" t="s">
        <v>2212</v>
      </c>
      <c r="E228" s="63">
        <v>1</v>
      </c>
      <c r="F228" s="63" t="s">
        <v>10769</v>
      </c>
      <c r="G228" s="62"/>
      <c r="H228" s="89">
        <v>3000000</v>
      </c>
      <c r="I228" s="89"/>
      <c r="J228" s="292">
        <f t="shared" si="4"/>
        <v>335666600</v>
      </c>
      <c r="K228" s="110"/>
      <c r="L228" s="280"/>
      <c r="M228" s="285"/>
    </row>
    <row r="229" spans="1:14" s="72" customFormat="1" ht="45" x14ac:dyDescent="0.25">
      <c r="A229" s="69"/>
      <c r="B229" s="62">
        <v>9</v>
      </c>
      <c r="C229" s="85" t="s">
        <v>11080</v>
      </c>
      <c r="D229" s="135" t="s">
        <v>2212</v>
      </c>
      <c r="E229" s="63">
        <v>1</v>
      </c>
      <c r="F229" s="63" t="s">
        <v>10770</v>
      </c>
      <c r="G229" s="62"/>
      <c r="H229" s="89">
        <v>1200000</v>
      </c>
      <c r="I229" s="89"/>
      <c r="J229" s="292">
        <f t="shared" si="4"/>
        <v>336866600</v>
      </c>
      <c r="K229" s="110"/>
      <c r="L229" s="280"/>
      <c r="M229" s="285"/>
    </row>
    <row r="230" spans="1:14" s="72" customFormat="1" ht="30" x14ac:dyDescent="0.25">
      <c r="A230" s="69"/>
      <c r="B230" s="62">
        <v>9</v>
      </c>
      <c r="C230" s="85" t="s">
        <v>11081</v>
      </c>
      <c r="D230" s="135" t="s">
        <v>2214</v>
      </c>
      <c r="E230" s="63">
        <v>2</v>
      </c>
      <c r="F230" s="63" t="s">
        <v>10771</v>
      </c>
      <c r="G230" s="62"/>
      <c r="H230" s="89">
        <v>1000000</v>
      </c>
      <c r="I230" s="89"/>
      <c r="J230" s="292">
        <f t="shared" si="4"/>
        <v>337866600</v>
      </c>
      <c r="K230" s="110"/>
      <c r="L230" s="280"/>
      <c r="M230" s="285"/>
    </row>
    <row r="231" spans="1:14" s="72" customFormat="1" ht="45" x14ac:dyDescent="0.25">
      <c r="A231" s="69"/>
      <c r="B231" s="62">
        <v>9</v>
      </c>
      <c r="C231" s="85" t="s">
        <v>11082</v>
      </c>
      <c r="D231" s="135" t="s">
        <v>2852</v>
      </c>
      <c r="E231" s="63">
        <v>1</v>
      </c>
      <c r="F231" s="63" t="s">
        <v>10772</v>
      </c>
      <c r="G231" s="62"/>
      <c r="H231" s="89">
        <v>1750000</v>
      </c>
      <c r="I231" s="89"/>
      <c r="J231" s="292">
        <f t="shared" si="4"/>
        <v>339616600</v>
      </c>
      <c r="K231" s="110"/>
      <c r="L231" s="280"/>
      <c r="M231" s="285"/>
    </row>
    <row r="232" spans="1:14" s="72" customFormat="1" ht="30" x14ac:dyDescent="0.25">
      <c r="A232" s="69"/>
      <c r="B232" s="62">
        <v>9</v>
      </c>
      <c r="C232" s="85" t="s">
        <v>11083</v>
      </c>
      <c r="D232" s="135" t="s">
        <v>2218</v>
      </c>
      <c r="E232" s="63">
        <v>1</v>
      </c>
      <c r="F232" s="63" t="s">
        <v>10773</v>
      </c>
      <c r="G232" s="62"/>
      <c r="H232" s="89">
        <v>800000</v>
      </c>
      <c r="I232" s="89"/>
      <c r="J232" s="292">
        <f t="shared" si="4"/>
        <v>340416600</v>
      </c>
      <c r="K232" s="110"/>
      <c r="L232" s="280"/>
      <c r="M232" s="285"/>
    </row>
    <row r="233" spans="1:14" s="72" customFormat="1" ht="45" x14ac:dyDescent="0.25">
      <c r="A233" s="69"/>
      <c r="B233" s="62">
        <v>9</v>
      </c>
      <c r="C233" s="85" t="s">
        <v>11084</v>
      </c>
      <c r="D233" s="135" t="s">
        <v>2215</v>
      </c>
      <c r="E233" s="63">
        <v>2</v>
      </c>
      <c r="F233" s="63" t="s">
        <v>10774</v>
      </c>
      <c r="G233" s="62"/>
      <c r="H233" s="89">
        <v>2550000</v>
      </c>
      <c r="I233" s="89"/>
      <c r="J233" s="292">
        <f t="shared" si="4"/>
        <v>342966600</v>
      </c>
      <c r="K233" s="110"/>
      <c r="L233" s="280"/>
      <c r="M233" s="285"/>
    </row>
    <row r="234" spans="1:14" s="72" customFormat="1" ht="30" x14ac:dyDescent="0.25">
      <c r="A234" s="69"/>
      <c r="B234" s="62">
        <v>9</v>
      </c>
      <c r="C234" s="85" t="s">
        <v>11085</v>
      </c>
      <c r="D234" s="62" t="s">
        <v>3263</v>
      </c>
      <c r="E234" s="63">
        <v>1</v>
      </c>
      <c r="F234" s="63" t="s">
        <v>10775</v>
      </c>
      <c r="G234" s="62"/>
      <c r="H234" s="89">
        <v>4000000</v>
      </c>
      <c r="I234" s="89"/>
      <c r="J234" s="292">
        <f t="shared" si="4"/>
        <v>346966600</v>
      </c>
      <c r="K234" s="110"/>
      <c r="L234" s="280"/>
      <c r="M234" s="285"/>
    </row>
    <row r="235" spans="1:14" s="72" customFormat="1" ht="45" x14ac:dyDescent="0.25">
      <c r="A235" s="69" t="s">
        <v>10575</v>
      </c>
      <c r="B235" s="62">
        <v>10</v>
      </c>
      <c r="C235" s="85" t="s">
        <v>11086</v>
      </c>
      <c r="D235" s="135" t="s">
        <v>2212</v>
      </c>
      <c r="E235" s="63">
        <v>1</v>
      </c>
      <c r="F235" s="63" t="s">
        <v>10776</v>
      </c>
      <c r="G235" s="62"/>
      <c r="H235" s="89">
        <v>900000</v>
      </c>
      <c r="I235" s="89"/>
      <c r="J235" s="292">
        <f t="shared" si="4"/>
        <v>347866600</v>
      </c>
      <c r="K235" s="110"/>
      <c r="L235" s="280"/>
      <c r="M235" s="285"/>
    </row>
    <row r="236" spans="1:14" s="72" customFormat="1" ht="45" x14ac:dyDescent="0.25">
      <c r="A236" s="69"/>
      <c r="B236" s="62">
        <v>10</v>
      </c>
      <c r="C236" s="85" t="s">
        <v>11087</v>
      </c>
      <c r="D236" s="135" t="s">
        <v>2212</v>
      </c>
      <c r="E236" s="63">
        <v>1</v>
      </c>
      <c r="F236" s="63" t="s">
        <v>10777</v>
      </c>
      <c r="G236" s="62"/>
      <c r="H236" s="89">
        <v>750000</v>
      </c>
      <c r="I236" s="89"/>
      <c r="J236" s="292">
        <f t="shared" si="4"/>
        <v>348616600</v>
      </c>
      <c r="K236" s="110"/>
      <c r="L236" s="280"/>
      <c r="M236" s="285"/>
    </row>
    <row r="237" spans="1:14" ht="45" x14ac:dyDescent="0.25">
      <c r="A237" s="69"/>
      <c r="B237" s="62">
        <v>10</v>
      </c>
      <c r="C237" s="85" t="s">
        <v>11088</v>
      </c>
      <c r="D237" s="135" t="s">
        <v>2217</v>
      </c>
      <c r="E237" s="63">
        <v>2</v>
      </c>
      <c r="F237" s="63" t="s">
        <v>10778</v>
      </c>
      <c r="G237" s="62"/>
      <c r="H237" s="89">
        <v>1000000</v>
      </c>
      <c r="I237" s="89"/>
      <c r="J237" s="292">
        <f t="shared" si="4"/>
        <v>349616600</v>
      </c>
      <c r="K237" s="110"/>
      <c r="M237" s="285"/>
      <c r="N237" s="73"/>
    </row>
    <row r="238" spans="1:14" ht="30" x14ac:dyDescent="0.25">
      <c r="A238" s="69"/>
      <c r="B238" s="62">
        <v>10</v>
      </c>
      <c r="C238" s="85" t="s">
        <v>11089</v>
      </c>
      <c r="D238" s="135" t="s">
        <v>2218</v>
      </c>
      <c r="E238" s="63">
        <v>1</v>
      </c>
      <c r="F238" s="63" t="s">
        <v>10779</v>
      </c>
      <c r="G238" s="62"/>
      <c r="H238" s="89">
        <v>900000</v>
      </c>
      <c r="I238" s="89"/>
      <c r="J238" s="292">
        <f t="shared" si="4"/>
        <v>350516600</v>
      </c>
      <c r="K238" s="110"/>
      <c r="M238" s="285"/>
      <c r="N238" s="73"/>
    </row>
    <row r="239" spans="1:14" ht="60" x14ac:dyDescent="0.25">
      <c r="A239" s="69"/>
      <c r="B239" s="62">
        <v>10</v>
      </c>
      <c r="C239" s="85" t="s">
        <v>11090</v>
      </c>
      <c r="D239" s="135" t="s">
        <v>7626</v>
      </c>
      <c r="E239" s="63">
        <v>4</v>
      </c>
      <c r="F239" s="63" t="s">
        <v>10780</v>
      </c>
      <c r="G239" s="62"/>
      <c r="H239" s="89">
        <v>1000000</v>
      </c>
      <c r="I239" s="89"/>
      <c r="J239" s="292">
        <f t="shared" si="4"/>
        <v>351516600</v>
      </c>
      <c r="K239" s="110"/>
      <c r="M239" s="285"/>
      <c r="N239" s="73"/>
    </row>
    <row r="240" spans="1:14" ht="60" x14ac:dyDescent="0.25">
      <c r="A240" s="69"/>
      <c r="B240" s="62">
        <v>10</v>
      </c>
      <c r="C240" s="85" t="s">
        <v>11091</v>
      </c>
      <c r="D240" s="62" t="s">
        <v>2932</v>
      </c>
      <c r="E240" s="63">
        <v>3</v>
      </c>
      <c r="F240" s="63" t="s">
        <v>10781</v>
      </c>
      <c r="G240" s="62"/>
      <c r="H240" s="89">
        <v>1550000</v>
      </c>
      <c r="I240" s="89"/>
      <c r="J240" s="292">
        <f t="shared" si="4"/>
        <v>353066600</v>
      </c>
      <c r="K240" s="110"/>
      <c r="M240" s="285"/>
      <c r="N240" s="73"/>
    </row>
    <row r="241" spans="1:14" ht="45" x14ac:dyDescent="0.25">
      <c r="A241" s="69"/>
      <c r="B241" s="62">
        <v>10</v>
      </c>
      <c r="C241" s="85" t="s">
        <v>11092</v>
      </c>
      <c r="D241" s="135" t="s">
        <v>2852</v>
      </c>
      <c r="E241" s="63">
        <v>1</v>
      </c>
      <c r="F241" s="63" t="s">
        <v>10782</v>
      </c>
      <c r="G241" s="62"/>
      <c r="H241" s="89">
        <v>900000</v>
      </c>
      <c r="I241" s="89"/>
      <c r="J241" s="292">
        <f t="shared" si="4"/>
        <v>353966600</v>
      </c>
      <c r="K241" s="110"/>
      <c r="M241" s="285"/>
      <c r="N241" s="73"/>
    </row>
    <row r="242" spans="1:14" ht="45" x14ac:dyDescent="0.25">
      <c r="A242" s="69"/>
      <c r="B242" s="62">
        <v>10</v>
      </c>
      <c r="C242" s="85" t="s">
        <v>11093</v>
      </c>
      <c r="D242" s="135" t="s">
        <v>2852</v>
      </c>
      <c r="E242" s="63">
        <v>1</v>
      </c>
      <c r="F242" s="63" t="s">
        <v>10783</v>
      </c>
      <c r="G242" s="62"/>
      <c r="H242" s="89">
        <v>980000</v>
      </c>
      <c r="I242" s="89"/>
      <c r="J242" s="292">
        <f t="shared" si="4"/>
        <v>354946600</v>
      </c>
      <c r="K242" s="110"/>
      <c r="M242" s="285"/>
      <c r="N242" s="73"/>
    </row>
    <row r="243" spans="1:14" ht="45" x14ac:dyDescent="0.25">
      <c r="A243" s="69"/>
      <c r="B243" s="62">
        <v>10</v>
      </c>
      <c r="C243" s="85" t="s">
        <v>11094</v>
      </c>
      <c r="D243" s="135" t="s">
        <v>2852</v>
      </c>
      <c r="E243" s="63">
        <v>1</v>
      </c>
      <c r="F243" s="63" t="s">
        <v>10784</v>
      </c>
      <c r="G243" s="62"/>
      <c r="H243" s="89">
        <v>850000</v>
      </c>
      <c r="I243" s="89"/>
      <c r="J243" s="292">
        <f t="shared" si="4"/>
        <v>355796600</v>
      </c>
      <c r="K243" s="110"/>
      <c r="M243" s="285"/>
      <c r="N243" s="73"/>
    </row>
    <row r="244" spans="1:14" ht="45" x14ac:dyDescent="0.25">
      <c r="A244" s="69"/>
      <c r="B244" s="62">
        <v>10</v>
      </c>
      <c r="C244" s="85" t="s">
        <v>11095</v>
      </c>
      <c r="D244" s="135" t="s">
        <v>2309</v>
      </c>
      <c r="E244" s="63">
        <v>1</v>
      </c>
      <c r="F244" s="63" t="s">
        <v>10785</v>
      </c>
      <c r="G244" s="62"/>
      <c r="H244" s="89">
        <v>2000000</v>
      </c>
      <c r="I244" s="89"/>
      <c r="J244" s="292">
        <f t="shared" si="4"/>
        <v>357796600</v>
      </c>
      <c r="K244" s="110"/>
      <c r="M244" s="285"/>
      <c r="N244" s="73"/>
    </row>
    <row r="245" spans="1:14" ht="45" x14ac:dyDescent="0.25">
      <c r="A245" s="69"/>
      <c r="B245" s="62">
        <v>10</v>
      </c>
      <c r="C245" s="85" t="s">
        <v>11096</v>
      </c>
      <c r="D245" s="135" t="s">
        <v>2852</v>
      </c>
      <c r="E245" s="63">
        <v>1</v>
      </c>
      <c r="F245" s="63" t="s">
        <v>10786</v>
      </c>
      <c r="G245" s="62"/>
      <c r="H245" s="89">
        <v>750000</v>
      </c>
      <c r="I245" s="89"/>
      <c r="J245" s="292">
        <f t="shared" si="4"/>
        <v>358546600</v>
      </c>
      <c r="K245" s="110"/>
      <c r="M245" s="285"/>
      <c r="N245" s="73"/>
    </row>
    <row r="246" spans="1:14" ht="60" x14ac:dyDescent="0.25">
      <c r="A246" s="69"/>
      <c r="B246" s="62">
        <v>10</v>
      </c>
      <c r="C246" s="85" t="s">
        <v>11097</v>
      </c>
      <c r="D246" s="135" t="s">
        <v>2852</v>
      </c>
      <c r="E246" s="63">
        <v>1</v>
      </c>
      <c r="F246" s="63" t="s">
        <v>10787</v>
      </c>
      <c r="G246" s="62"/>
      <c r="H246" s="89">
        <v>830000</v>
      </c>
      <c r="I246" s="109"/>
      <c r="J246" s="292">
        <f t="shared" si="4"/>
        <v>359376600</v>
      </c>
      <c r="K246" s="110"/>
      <c r="M246" s="285"/>
      <c r="N246" s="73"/>
    </row>
    <row r="247" spans="1:14" ht="45" x14ac:dyDescent="0.25">
      <c r="A247" s="69"/>
      <c r="B247" s="62">
        <v>10</v>
      </c>
      <c r="C247" s="85" t="s">
        <v>11098</v>
      </c>
      <c r="D247" s="135" t="s">
        <v>2215</v>
      </c>
      <c r="E247" s="63">
        <v>2</v>
      </c>
      <c r="F247" s="63" t="s">
        <v>10788</v>
      </c>
      <c r="G247" s="62"/>
      <c r="H247" s="89">
        <v>850000</v>
      </c>
      <c r="I247" s="109"/>
      <c r="J247" s="292">
        <f t="shared" si="4"/>
        <v>360226600</v>
      </c>
      <c r="K247" s="110"/>
      <c r="M247" s="285"/>
      <c r="N247" s="73"/>
    </row>
    <row r="248" spans="1:14" ht="30" x14ac:dyDescent="0.25">
      <c r="A248" s="69"/>
      <c r="B248" s="62">
        <v>10</v>
      </c>
      <c r="C248" s="85" t="s">
        <v>11099</v>
      </c>
      <c r="D248" s="135" t="s">
        <v>2852</v>
      </c>
      <c r="E248" s="63">
        <v>1</v>
      </c>
      <c r="F248" s="63" t="s">
        <v>10789</v>
      </c>
      <c r="G248" s="62"/>
      <c r="H248" s="89">
        <v>490000</v>
      </c>
      <c r="I248" s="109"/>
      <c r="J248" s="292">
        <f t="shared" si="4"/>
        <v>360716600</v>
      </c>
      <c r="K248" s="110"/>
      <c r="M248" s="285"/>
      <c r="N248" s="73"/>
    </row>
    <row r="249" spans="1:14" ht="45" x14ac:dyDescent="0.25">
      <c r="A249" s="69"/>
      <c r="B249" s="62">
        <v>10</v>
      </c>
      <c r="C249" s="85" t="s">
        <v>11100</v>
      </c>
      <c r="D249" s="135" t="s">
        <v>11136</v>
      </c>
      <c r="E249" s="63">
        <v>1</v>
      </c>
      <c r="F249" s="63" t="s">
        <v>10790</v>
      </c>
      <c r="G249" s="62"/>
      <c r="H249" s="89">
        <v>900000</v>
      </c>
      <c r="I249" s="109"/>
      <c r="J249" s="292">
        <f t="shared" si="4"/>
        <v>361616600</v>
      </c>
      <c r="K249" s="110"/>
      <c r="M249" s="285"/>
      <c r="N249" s="73"/>
    </row>
    <row r="250" spans="1:14" ht="30" x14ac:dyDescent="0.25">
      <c r="A250" s="69"/>
      <c r="B250" s="62">
        <v>10</v>
      </c>
      <c r="C250" s="85" t="s">
        <v>11101</v>
      </c>
      <c r="D250" s="135" t="s">
        <v>7628</v>
      </c>
      <c r="E250" s="63">
        <v>4</v>
      </c>
      <c r="F250" s="63" t="s">
        <v>10791</v>
      </c>
      <c r="G250" s="62"/>
      <c r="H250" s="89">
        <v>900000</v>
      </c>
      <c r="I250" s="69"/>
      <c r="J250" s="292">
        <f t="shared" si="4"/>
        <v>362516600</v>
      </c>
      <c r="K250" s="110"/>
      <c r="M250" s="285"/>
      <c r="N250" s="73"/>
    </row>
    <row r="251" spans="1:14" ht="45" x14ac:dyDescent="0.25">
      <c r="A251" s="69"/>
      <c r="B251" s="62">
        <v>10</v>
      </c>
      <c r="C251" s="85" t="s">
        <v>11102</v>
      </c>
      <c r="D251" s="135" t="s">
        <v>2852</v>
      </c>
      <c r="E251" s="63">
        <v>1</v>
      </c>
      <c r="F251" s="63" t="s">
        <v>10792</v>
      </c>
      <c r="G251" s="62"/>
      <c r="H251" s="89">
        <v>1900000</v>
      </c>
      <c r="I251" s="69"/>
      <c r="J251" s="292">
        <f t="shared" si="4"/>
        <v>364416600</v>
      </c>
      <c r="K251" s="110"/>
      <c r="M251" s="285"/>
      <c r="N251" s="73"/>
    </row>
    <row r="252" spans="1:14" ht="45" x14ac:dyDescent="0.25">
      <c r="A252" s="69"/>
      <c r="B252" s="62">
        <v>10</v>
      </c>
      <c r="C252" s="85" t="s">
        <v>11103</v>
      </c>
      <c r="D252" s="135" t="s">
        <v>2852</v>
      </c>
      <c r="E252" s="63">
        <v>1</v>
      </c>
      <c r="F252" s="63" t="s">
        <v>10793</v>
      </c>
      <c r="G252" s="62"/>
      <c r="H252" s="89">
        <v>450000</v>
      </c>
      <c r="I252" s="69"/>
      <c r="J252" s="292">
        <f t="shared" si="4"/>
        <v>364866600</v>
      </c>
      <c r="K252" s="110"/>
      <c r="M252" s="285"/>
      <c r="N252" s="73"/>
    </row>
    <row r="253" spans="1:14" ht="45" x14ac:dyDescent="0.25">
      <c r="A253" s="69"/>
      <c r="B253" s="62">
        <v>10</v>
      </c>
      <c r="C253" s="85" t="s">
        <v>11104</v>
      </c>
      <c r="D253" s="135" t="s">
        <v>2852</v>
      </c>
      <c r="E253" s="63">
        <v>1</v>
      </c>
      <c r="F253" s="63" t="s">
        <v>10794</v>
      </c>
      <c r="G253" s="62"/>
      <c r="H253" s="89">
        <v>900000</v>
      </c>
      <c r="I253" s="109"/>
      <c r="J253" s="292">
        <f t="shared" si="4"/>
        <v>365766600</v>
      </c>
      <c r="K253" s="110"/>
      <c r="M253" s="285"/>
      <c r="N253" s="73"/>
    </row>
    <row r="254" spans="1:14" ht="45" x14ac:dyDescent="0.25">
      <c r="A254" s="69"/>
      <c r="B254" s="62">
        <v>10</v>
      </c>
      <c r="C254" s="85" t="s">
        <v>11105</v>
      </c>
      <c r="D254" s="135" t="s">
        <v>2217</v>
      </c>
      <c r="E254" s="63">
        <v>2</v>
      </c>
      <c r="F254" s="63" t="s">
        <v>10795</v>
      </c>
      <c r="G254" s="62"/>
      <c r="H254" s="89">
        <v>900000</v>
      </c>
      <c r="I254" s="109"/>
      <c r="J254" s="292">
        <f t="shared" si="4"/>
        <v>366666600</v>
      </c>
      <c r="K254" s="110"/>
      <c r="M254" s="285"/>
      <c r="N254" s="73"/>
    </row>
    <row r="255" spans="1:14" ht="45" x14ac:dyDescent="0.25">
      <c r="A255" s="69"/>
      <c r="B255" s="62">
        <v>10</v>
      </c>
      <c r="C255" s="85" t="s">
        <v>11106</v>
      </c>
      <c r="D255" s="135" t="s">
        <v>2214</v>
      </c>
      <c r="E255" s="63">
        <v>2</v>
      </c>
      <c r="F255" s="63" t="s">
        <v>10796</v>
      </c>
      <c r="G255" s="62"/>
      <c r="H255" s="89">
        <v>1600000</v>
      </c>
      <c r="I255" s="109"/>
      <c r="J255" s="292">
        <f t="shared" si="4"/>
        <v>368266600</v>
      </c>
      <c r="K255" s="110"/>
      <c r="M255" s="285"/>
      <c r="N255" s="73"/>
    </row>
    <row r="256" spans="1:14" ht="60" x14ac:dyDescent="0.25">
      <c r="A256" s="69"/>
      <c r="B256" s="62">
        <v>10</v>
      </c>
      <c r="C256" s="85" t="s">
        <v>11107</v>
      </c>
      <c r="D256" s="135" t="s">
        <v>2215</v>
      </c>
      <c r="E256" s="63">
        <v>2</v>
      </c>
      <c r="F256" s="63" t="s">
        <v>10797</v>
      </c>
      <c r="G256" s="62"/>
      <c r="H256" s="89">
        <v>3000000</v>
      </c>
      <c r="I256" s="109"/>
      <c r="J256" s="292">
        <f t="shared" si="4"/>
        <v>371266600</v>
      </c>
      <c r="K256" s="110"/>
      <c r="M256" s="285"/>
      <c r="N256" s="73"/>
    </row>
    <row r="257" spans="1:14" ht="30" x14ac:dyDescent="0.25">
      <c r="A257" s="69"/>
      <c r="B257" s="62">
        <v>10</v>
      </c>
      <c r="C257" s="85" t="s">
        <v>11108</v>
      </c>
      <c r="D257" s="62" t="s">
        <v>7627</v>
      </c>
      <c r="E257" s="63">
        <v>3</v>
      </c>
      <c r="F257" s="63" t="s">
        <v>10798</v>
      </c>
      <c r="G257" s="62"/>
      <c r="H257" s="89">
        <v>775000</v>
      </c>
      <c r="I257" s="109"/>
      <c r="J257" s="292">
        <f t="shared" si="4"/>
        <v>372041600</v>
      </c>
      <c r="K257" s="110"/>
      <c r="M257" s="285"/>
      <c r="N257" s="73"/>
    </row>
    <row r="258" spans="1:14" ht="60" x14ac:dyDescent="0.25">
      <c r="A258" s="69"/>
      <c r="B258" s="62">
        <v>10</v>
      </c>
      <c r="C258" s="85" t="s">
        <v>11109</v>
      </c>
      <c r="D258" s="62" t="s">
        <v>2932</v>
      </c>
      <c r="E258" s="63">
        <v>3</v>
      </c>
      <c r="F258" s="63" t="s">
        <v>10799</v>
      </c>
      <c r="G258" s="62"/>
      <c r="H258" s="89">
        <v>1000000</v>
      </c>
      <c r="I258" s="109"/>
      <c r="J258" s="292">
        <f t="shared" si="4"/>
        <v>373041600</v>
      </c>
      <c r="K258" s="110"/>
      <c r="M258" s="285"/>
      <c r="N258" s="73"/>
    </row>
    <row r="259" spans="1:14" ht="45" x14ac:dyDescent="0.25">
      <c r="A259" s="69"/>
      <c r="B259" s="62">
        <v>10</v>
      </c>
      <c r="C259" s="85" t="s">
        <v>11110</v>
      </c>
      <c r="D259" s="135" t="s">
        <v>2852</v>
      </c>
      <c r="E259" s="63">
        <v>1</v>
      </c>
      <c r="F259" s="63" t="s">
        <v>10800</v>
      </c>
      <c r="G259" s="62"/>
      <c r="H259" s="89">
        <v>827000</v>
      </c>
      <c r="I259" s="89"/>
      <c r="J259" s="292">
        <f t="shared" si="4"/>
        <v>373868600</v>
      </c>
      <c r="K259" s="110"/>
      <c r="M259" s="285"/>
      <c r="N259" s="73"/>
    </row>
    <row r="260" spans="1:14" ht="45" x14ac:dyDescent="0.25">
      <c r="A260" s="69"/>
      <c r="B260" s="62">
        <v>10</v>
      </c>
      <c r="C260" s="85" t="s">
        <v>11111</v>
      </c>
      <c r="D260" s="135" t="s">
        <v>2212</v>
      </c>
      <c r="E260" s="63">
        <v>1</v>
      </c>
      <c r="F260" s="63" t="s">
        <v>10801</v>
      </c>
      <c r="G260" s="62"/>
      <c r="H260" s="89">
        <v>900000</v>
      </c>
      <c r="I260" s="89"/>
      <c r="J260" s="292">
        <f t="shared" si="4"/>
        <v>374768600</v>
      </c>
      <c r="K260" s="110"/>
      <c r="M260" s="285"/>
      <c r="N260" s="73"/>
    </row>
    <row r="261" spans="1:14" ht="30" x14ac:dyDescent="0.25">
      <c r="A261" s="69"/>
      <c r="B261" s="62">
        <v>10</v>
      </c>
      <c r="C261" s="85" t="s">
        <v>11112</v>
      </c>
      <c r="D261" s="62" t="s">
        <v>1865</v>
      </c>
      <c r="E261" s="63">
        <v>3</v>
      </c>
      <c r="F261" s="63" t="s">
        <v>10802</v>
      </c>
      <c r="G261" s="62"/>
      <c r="H261" s="89">
        <v>750000</v>
      </c>
      <c r="I261" s="89"/>
      <c r="J261" s="292">
        <f t="shared" si="4"/>
        <v>375518600</v>
      </c>
      <c r="K261" s="110"/>
      <c r="M261" s="285"/>
      <c r="N261" s="73"/>
    </row>
    <row r="262" spans="1:14" ht="30" x14ac:dyDescent="0.25">
      <c r="A262" s="69"/>
      <c r="B262" s="62">
        <v>10</v>
      </c>
      <c r="C262" s="85" t="s">
        <v>11113</v>
      </c>
      <c r="D262" s="62" t="s">
        <v>1865</v>
      </c>
      <c r="E262" s="63">
        <v>3</v>
      </c>
      <c r="F262" s="63" t="s">
        <v>10803</v>
      </c>
      <c r="G262" s="62"/>
      <c r="H262" s="89">
        <v>650000</v>
      </c>
      <c r="I262" s="89"/>
      <c r="J262" s="292">
        <f t="shared" si="4"/>
        <v>376168600</v>
      </c>
      <c r="K262" s="110"/>
      <c r="M262" s="285"/>
      <c r="N262" s="73"/>
    </row>
    <row r="263" spans="1:14" ht="30" x14ac:dyDescent="0.25">
      <c r="A263" s="69" t="s">
        <v>10575</v>
      </c>
      <c r="B263" s="62">
        <v>11</v>
      </c>
      <c r="C263" s="85" t="s">
        <v>11114</v>
      </c>
      <c r="D263" s="135" t="s">
        <v>2214</v>
      </c>
      <c r="E263" s="63">
        <v>2</v>
      </c>
      <c r="F263" s="63" t="s">
        <v>10804</v>
      </c>
      <c r="G263" s="62"/>
      <c r="H263" s="89">
        <v>1000000</v>
      </c>
      <c r="I263" s="89"/>
      <c r="J263" s="292">
        <f t="shared" si="4"/>
        <v>377168600</v>
      </c>
      <c r="K263" s="110"/>
      <c r="M263" s="285"/>
      <c r="N263" s="73"/>
    </row>
    <row r="264" spans="1:14" ht="30" x14ac:dyDescent="0.25">
      <c r="A264" s="69"/>
      <c r="B264" s="62">
        <v>11</v>
      </c>
      <c r="C264" s="85" t="s">
        <v>11115</v>
      </c>
      <c r="D264" s="135" t="s">
        <v>2214</v>
      </c>
      <c r="E264" s="63">
        <v>2</v>
      </c>
      <c r="F264" s="63" t="s">
        <v>10805</v>
      </c>
      <c r="G264" s="62"/>
      <c r="H264" s="89">
        <v>1000000</v>
      </c>
      <c r="I264" s="89"/>
      <c r="J264" s="292">
        <f t="shared" si="4"/>
        <v>378168600</v>
      </c>
      <c r="K264" s="110"/>
      <c r="M264" s="285"/>
      <c r="N264" s="73"/>
    </row>
    <row r="265" spans="1:14" ht="30" x14ac:dyDescent="0.25">
      <c r="A265" s="69"/>
      <c r="B265" s="62">
        <v>11</v>
      </c>
      <c r="C265" s="85" t="s">
        <v>11116</v>
      </c>
      <c r="D265" s="135" t="s">
        <v>2215</v>
      </c>
      <c r="E265" s="63">
        <v>2</v>
      </c>
      <c r="F265" s="63" t="s">
        <v>10806</v>
      </c>
      <c r="G265" s="62"/>
      <c r="H265" s="89">
        <v>1000000</v>
      </c>
      <c r="I265" s="89"/>
      <c r="J265" s="292">
        <f t="shared" si="4"/>
        <v>379168600</v>
      </c>
      <c r="K265" s="110"/>
      <c r="M265" s="285"/>
      <c r="N265" s="73"/>
    </row>
    <row r="266" spans="1:14" ht="45" x14ac:dyDescent="0.25">
      <c r="A266" s="69"/>
      <c r="B266" s="62">
        <v>11</v>
      </c>
      <c r="C266" s="85" t="s">
        <v>11117</v>
      </c>
      <c r="D266" s="135" t="s">
        <v>2214</v>
      </c>
      <c r="E266" s="63">
        <v>2</v>
      </c>
      <c r="F266" s="63" t="s">
        <v>10807</v>
      </c>
      <c r="G266" s="62"/>
      <c r="H266" s="89">
        <v>1000000</v>
      </c>
      <c r="I266" s="89"/>
      <c r="J266" s="292">
        <f t="shared" si="4"/>
        <v>380168600</v>
      </c>
      <c r="K266" s="110"/>
      <c r="M266" s="285"/>
      <c r="N266" s="73"/>
    </row>
    <row r="267" spans="1:14" ht="30" x14ac:dyDescent="0.25">
      <c r="A267" s="69"/>
      <c r="B267" s="62">
        <v>11</v>
      </c>
      <c r="C267" s="85" t="s">
        <v>11118</v>
      </c>
      <c r="D267" s="62" t="s">
        <v>1865</v>
      </c>
      <c r="E267" s="63">
        <v>3</v>
      </c>
      <c r="F267" s="63" t="s">
        <v>10808</v>
      </c>
      <c r="G267" s="62"/>
      <c r="H267" s="89">
        <v>900000</v>
      </c>
      <c r="I267" s="89"/>
      <c r="J267" s="292">
        <f t="shared" si="4"/>
        <v>381068600</v>
      </c>
      <c r="K267" s="110"/>
      <c r="M267" s="285"/>
      <c r="N267" s="73"/>
    </row>
    <row r="268" spans="1:14" ht="60" x14ac:dyDescent="0.25">
      <c r="A268" s="69"/>
      <c r="B268" s="62">
        <v>11</v>
      </c>
      <c r="C268" s="85" t="s">
        <v>11119</v>
      </c>
      <c r="D268" s="62" t="s">
        <v>1865</v>
      </c>
      <c r="E268" s="63">
        <v>3</v>
      </c>
      <c r="F268" s="63" t="s">
        <v>10809</v>
      </c>
      <c r="G268" s="62"/>
      <c r="H268" s="89">
        <v>3100000</v>
      </c>
      <c r="I268" s="89"/>
      <c r="J268" s="292">
        <f t="shared" ref="J268:J331" si="5">+J267+H268-I268</f>
        <v>384168600</v>
      </c>
      <c r="K268" s="110"/>
      <c r="M268" s="285"/>
      <c r="N268" s="73"/>
    </row>
    <row r="269" spans="1:14" ht="60" x14ac:dyDescent="0.25">
      <c r="A269" s="69"/>
      <c r="B269" s="62">
        <v>11</v>
      </c>
      <c r="C269" s="85" t="s">
        <v>11120</v>
      </c>
      <c r="D269" s="135" t="s">
        <v>7626</v>
      </c>
      <c r="E269" s="63">
        <v>4</v>
      </c>
      <c r="F269" s="63" t="s">
        <v>10810</v>
      </c>
      <c r="G269" s="62"/>
      <c r="H269" s="89">
        <v>1500000</v>
      </c>
      <c r="I269" s="89"/>
      <c r="J269" s="292">
        <f t="shared" si="5"/>
        <v>385668600</v>
      </c>
      <c r="K269" s="110"/>
      <c r="M269" s="285"/>
      <c r="N269" s="73"/>
    </row>
    <row r="270" spans="1:14" ht="45" x14ac:dyDescent="0.25">
      <c r="A270" s="69"/>
      <c r="B270" s="62">
        <v>11</v>
      </c>
      <c r="C270" s="85" t="s">
        <v>11121</v>
      </c>
      <c r="D270" s="135" t="s">
        <v>7626</v>
      </c>
      <c r="E270" s="63">
        <v>4</v>
      </c>
      <c r="F270" s="63" t="s">
        <v>10811</v>
      </c>
      <c r="G270" s="62"/>
      <c r="H270" s="89">
        <v>400000</v>
      </c>
      <c r="I270" s="109"/>
      <c r="J270" s="292">
        <f t="shared" si="5"/>
        <v>386068600</v>
      </c>
      <c r="K270" s="110"/>
      <c r="M270" s="285"/>
      <c r="N270" s="73"/>
    </row>
    <row r="271" spans="1:14" ht="30" x14ac:dyDescent="0.25">
      <c r="A271" s="69"/>
      <c r="B271" s="62">
        <v>11</v>
      </c>
      <c r="C271" s="85" t="s">
        <v>385</v>
      </c>
      <c r="D271" s="135" t="s">
        <v>7626</v>
      </c>
      <c r="E271" s="63">
        <v>4</v>
      </c>
      <c r="F271" s="63" t="s">
        <v>10812</v>
      </c>
      <c r="G271" s="62"/>
      <c r="H271" s="89">
        <v>750000</v>
      </c>
      <c r="I271" s="109"/>
      <c r="J271" s="292">
        <f t="shared" si="5"/>
        <v>386818600</v>
      </c>
      <c r="K271" s="110"/>
      <c r="M271" s="285"/>
      <c r="N271" s="73"/>
    </row>
    <row r="272" spans="1:14" ht="45" x14ac:dyDescent="0.25">
      <c r="A272" s="69"/>
      <c r="B272" s="62">
        <v>11</v>
      </c>
      <c r="C272" s="85" t="s">
        <v>390</v>
      </c>
      <c r="D272" s="135" t="s">
        <v>7628</v>
      </c>
      <c r="E272" s="63">
        <v>4</v>
      </c>
      <c r="F272" s="63" t="s">
        <v>10813</v>
      </c>
      <c r="G272" s="62"/>
      <c r="H272" s="89">
        <v>1000000</v>
      </c>
      <c r="I272" s="109"/>
      <c r="J272" s="292">
        <f t="shared" si="5"/>
        <v>387818600</v>
      </c>
      <c r="K272" s="110"/>
      <c r="M272" s="285"/>
      <c r="N272" s="73"/>
    </row>
    <row r="273" spans="1:14" ht="45" x14ac:dyDescent="0.25">
      <c r="A273" s="69"/>
      <c r="B273" s="62">
        <v>11</v>
      </c>
      <c r="C273" s="85" t="s">
        <v>11122</v>
      </c>
      <c r="D273" s="135" t="s">
        <v>7628</v>
      </c>
      <c r="E273" s="63">
        <v>4</v>
      </c>
      <c r="F273" s="63" t="s">
        <v>10814</v>
      </c>
      <c r="G273" s="62"/>
      <c r="H273" s="89">
        <v>750000</v>
      </c>
      <c r="I273" s="109"/>
      <c r="J273" s="292">
        <f t="shared" si="5"/>
        <v>388568600</v>
      </c>
      <c r="K273" s="110"/>
      <c r="M273" s="285"/>
      <c r="N273" s="73"/>
    </row>
    <row r="274" spans="1:14" ht="45" x14ac:dyDescent="0.25">
      <c r="A274" s="69"/>
      <c r="B274" s="62">
        <v>11</v>
      </c>
      <c r="C274" s="85" t="s">
        <v>11123</v>
      </c>
      <c r="D274" s="135" t="s">
        <v>7626</v>
      </c>
      <c r="E274" s="63">
        <v>4</v>
      </c>
      <c r="F274" s="63" t="s">
        <v>10815</v>
      </c>
      <c r="G274" s="62"/>
      <c r="H274" s="89">
        <v>700000</v>
      </c>
      <c r="I274" s="109"/>
      <c r="J274" s="292">
        <f t="shared" si="5"/>
        <v>389268600</v>
      </c>
      <c r="K274" s="110"/>
      <c r="M274" s="285"/>
      <c r="N274" s="73"/>
    </row>
    <row r="275" spans="1:14" ht="45" x14ac:dyDescent="0.25">
      <c r="A275" s="69"/>
      <c r="B275" s="62">
        <v>11</v>
      </c>
      <c r="C275" s="85" t="s">
        <v>11124</v>
      </c>
      <c r="D275" s="135" t="s">
        <v>7626</v>
      </c>
      <c r="E275" s="63">
        <v>4</v>
      </c>
      <c r="F275" s="63" t="s">
        <v>10816</v>
      </c>
      <c r="G275" s="62"/>
      <c r="H275" s="89">
        <v>800000</v>
      </c>
      <c r="I275" s="109"/>
      <c r="J275" s="292">
        <f t="shared" si="5"/>
        <v>390068600</v>
      </c>
      <c r="K275" s="110"/>
      <c r="M275" s="285"/>
      <c r="N275" s="73"/>
    </row>
    <row r="276" spans="1:14" ht="30" x14ac:dyDescent="0.25">
      <c r="A276" s="69"/>
      <c r="B276" s="62">
        <v>11</v>
      </c>
      <c r="C276" s="85" t="s">
        <v>11125</v>
      </c>
      <c r="D276" s="135" t="s">
        <v>7626</v>
      </c>
      <c r="E276" s="63">
        <v>4</v>
      </c>
      <c r="F276" s="63" t="s">
        <v>10817</v>
      </c>
      <c r="G276" s="62"/>
      <c r="H276" s="89">
        <v>750000</v>
      </c>
      <c r="I276" s="109"/>
      <c r="J276" s="292">
        <f t="shared" si="5"/>
        <v>390818600</v>
      </c>
      <c r="K276" s="110"/>
      <c r="M276" s="285"/>
      <c r="N276" s="73"/>
    </row>
    <row r="277" spans="1:14" ht="30" x14ac:dyDescent="0.25">
      <c r="A277" s="69"/>
      <c r="B277" s="62">
        <v>11</v>
      </c>
      <c r="C277" s="85" t="s">
        <v>11126</v>
      </c>
      <c r="D277" s="135" t="s">
        <v>7628</v>
      </c>
      <c r="E277" s="63">
        <v>4</v>
      </c>
      <c r="F277" s="63" t="s">
        <v>10818</v>
      </c>
      <c r="G277" s="62"/>
      <c r="H277" s="89">
        <v>650000</v>
      </c>
      <c r="I277" s="109"/>
      <c r="J277" s="292">
        <f t="shared" si="5"/>
        <v>391468600</v>
      </c>
      <c r="K277" s="110"/>
      <c r="M277" s="285"/>
      <c r="N277" s="73"/>
    </row>
    <row r="278" spans="1:14" ht="30" x14ac:dyDescent="0.25">
      <c r="A278" s="69"/>
      <c r="B278" s="62">
        <v>11</v>
      </c>
      <c r="C278" s="85" t="s">
        <v>11127</v>
      </c>
      <c r="D278" s="135" t="s">
        <v>7628</v>
      </c>
      <c r="E278" s="63">
        <v>4</v>
      </c>
      <c r="F278" s="63" t="s">
        <v>10819</v>
      </c>
      <c r="G278" s="62"/>
      <c r="H278" s="89">
        <v>725000</v>
      </c>
      <c r="I278" s="109"/>
      <c r="J278" s="292">
        <f t="shared" si="5"/>
        <v>392193600</v>
      </c>
      <c r="K278" s="110"/>
      <c r="M278" s="285"/>
      <c r="N278" s="73"/>
    </row>
    <row r="279" spans="1:14" ht="45" x14ac:dyDescent="0.25">
      <c r="A279" s="69"/>
      <c r="B279" s="62">
        <v>11</v>
      </c>
      <c r="C279" s="85" t="s">
        <v>11128</v>
      </c>
      <c r="D279" s="135" t="s">
        <v>7626</v>
      </c>
      <c r="E279" s="63">
        <v>4</v>
      </c>
      <c r="F279" s="63" t="s">
        <v>10820</v>
      </c>
      <c r="G279" s="62"/>
      <c r="H279" s="89">
        <v>1000000</v>
      </c>
      <c r="I279" s="109"/>
      <c r="J279" s="292">
        <f t="shared" si="5"/>
        <v>393193600</v>
      </c>
      <c r="K279" s="110"/>
      <c r="M279" s="285"/>
      <c r="N279" s="73"/>
    </row>
    <row r="280" spans="1:14" ht="45" x14ac:dyDescent="0.25">
      <c r="A280" s="69"/>
      <c r="B280" s="62">
        <v>11</v>
      </c>
      <c r="C280" s="85" t="s">
        <v>11129</v>
      </c>
      <c r="D280" s="135" t="s">
        <v>2215</v>
      </c>
      <c r="E280" s="63">
        <v>2</v>
      </c>
      <c r="F280" s="63" t="s">
        <v>10821</v>
      </c>
      <c r="G280" s="62"/>
      <c r="H280" s="89">
        <v>900000</v>
      </c>
      <c r="I280" s="109"/>
      <c r="J280" s="292">
        <f t="shared" si="5"/>
        <v>394093600</v>
      </c>
      <c r="K280" s="110"/>
      <c r="M280" s="285"/>
      <c r="N280" s="73"/>
    </row>
    <row r="281" spans="1:14" ht="60" x14ac:dyDescent="0.25">
      <c r="A281" s="69"/>
      <c r="B281" s="62">
        <v>11</v>
      </c>
      <c r="C281" s="85" t="s">
        <v>11130</v>
      </c>
      <c r="D281" s="135" t="s">
        <v>7626</v>
      </c>
      <c r="E281" s="63">
        <v>4</v>
      </c>
      <c r="F281" s="63" t="s">
        <v>10822</v>
      </c>
      <c r="G281" s="62"/>
      <c r="H281" s="89">
        <v>1300000</v>
      </c>
      <c r="I281" s="109"/>
      <c r="J281" s="292">
        <f t="shared" si="5"/>
        <v>395393600</v>
      </c>
      <c r="K281" s="110"/>
      <c r="M281" s="285"/>
      <c r="N281" s="73"/>
    </row>
    <row r="282" spans="1:14" ht="60" x14ac:dyDescent="0.25">
      <c r="A282" s="69"/>
      <c r="B282" s="62">
        <v>11</v>
      </c>
      <c r="C282" s="85" t="s">
        <v>11131</v>
      </c>
      <c r="D282" s="135" t="s">
        <v>7626</v>
      </c>
      <c r="E282" s="63">
        <v>4</v>
      </c>
      <c r="F282" s="63" t="s">
        <v>10823</v>
      </c>
      <c r="G282" s="62"/>
      <c r="H282" s="89">
        <v>800000</v>
      </c>
      <c r="I282" s="109"/>
      <c r="J282" s="292">
        <f t="shared" si="5"/>
        <v>396193600</v>
      </c>
      <c r="K282" s="110"/>
      <c r="M282" s="285"/>
      <c r="N282" s="73"/>
    </row>
    <row r="283" spans="1:14" ht="30" x14ac:dyDescent="0.25">
      <c r="A283" s="69"/>
      <c r="B283" s="62">
        <v>11</v>
      </c>
      <c r="C283" s="85" t="s">
        <v>11132</v>
      </c>
      <c r="D283" s="135" t="s">
        <v>2215</v>
      </c>
      <c r="E283" s="63">
        <v>2</v>
      </c>
      <c r="F283" s="63" t="s">
        <v>10824</v>
      </c>
      <c r="G283" s="62"/>
      <c r="H283" s="89">
        <v>550000</v>
      </c>
      <c r="I283" s="109"/>
      <c r="J283" s="292">
        <f t="shared" si="5"/>
        <v>396743600</v>
      </c>
      <c r="K283" s="110"/>
      <c r="M283" s="285"/>
      <c r="N283" s="73"/>
    </row>
    <row r="284" spans="1:14" ht="45" x14ac:dyDescent="0.25">
      <c r="A284" s="69"/>
      <c r="B284" s="62">
        <v>11</v>
      </c>
      <c r="C284" s="85" t="s">
        <v>11133</v>
      </c>
      <c r="D284" s="62" t="s">
        <v>1865</v>
      </c>
      <c r="E284" s="63">
        <v>3</v>
      </c>
      <c r="F284" s="63" t="s">
        <v>10825</v>
      </c>
      <c r="G284" s="62"/>
      <c r="H284" s="89">
        <v>850000</v>
      </c>
      <c r="I284" s="109"/>
      <c r="J284" s="292">
        <f t="shared" si="5"/>
        <v>397593600</v>
      </c>
      <c r="K284" s="110"/>
      <c r="M284" s="304"/>
      <c r="N284" s="73"/>
    </row>
    <row r="285" spans="1:14" ht="45" x14ac:dyDescent="0.25">
      <c r="A285" s="69"/>
      <c r="B285" s="62">
        <v>11</v>
      </c>
      <c r="C285" s="85" t="s">
        <v>11134</v>
      </c>
      <c r="D285" s="62" t="s">
        <v>1865</v>
      </c>
      <c r="E285" s="63">
        <v>3</v>
      </c>
      <c r="F285" s="63" t="s">
        <v>10826</v>
      </c>
      <c r="G285" s="62"/>
      <c r="H285" s="89">
        <v>800000</v>
      </c>
      <c r="I285" s="109"/>
      <c r="J285" s="292">
        <f t="shared" si="5"/>
        <v>398393600</v>
      </c>
      <c r="K285" s="110"/>
      <c r="M285" s="304"/>
      <c r="N285" s="73"/>
    </row>
    <row r="286" spans="1:14" ht="45" x14ac:dyDescent="0.25">
      <c r="A286" s="69"/>
      <c r="B286" s="62">
        <v>11</v>
      </c>
      <c r="C286" s="85" t="s">
        <v>11145</v>
      </c>
      <c r="D286" s="62"/>
      <c r="E286" s="63"/>
      <c r="F286" s="63" t="s">
        <v>11146</v>
      </c>
      <c r="G286" s="62"/>
      <c r="H286" s="89"/>
      <c r="I286" s="109">
        <v>8053000</v>
      </c>
      <c r="J286" s="292">
        <f t="shared" si="5"/>
        <v>390340600</v>
      </c>
      <c r="K286" s="110" t="s">
        <v>6242</v>
      </c>
      <c r="L286" s="280">
        <f>-I286</f>
        <v>-8053000</v>
      </c>
      <c r="M286" s="304" t="s">
        <v>603</v>
      </c>
      <c r="N286" s="73"/>
    </row>
    <row r="287" spans="1:14" ht="30" x14ac:dyDescent="0.25">
      <c r="A287" s="69"/>
      <c r="B287" s="62">
        <v>11</v>
      </c>
      <c r="C287" s="85" t="s">
        <v>11147</v>
      </c>
      <c r="D287" s="62"/>
      <c r="E287" s="63"/>
      <c r="F287" s="63" t="s">
        <v>11153</v>
      </c>
      <c r="G287" s="62"/>
      <c r="H287" s="89"/>
      <c r="I287" s="109">
        <v>458700</v>
      </c>
      <c r="J287" s="292">
        <f t="shared" si="5"/>
        <v>389881900</v>
      </c>
      <c r="K287" s="110" t="s">
        <v>6230</v>
      </c>
      <c r="L287" s="280">
        <f>-I287</f>
        <v>-458700</v>
      </c>
      <c r="M287" s="304" t="s">
        <v>11148</v>
      </c>
      <c r="N287" s="73"/>
    </row>
    <row r="288" spans="1:14" ht="90" x14ac:dyDescent="0.25">
      <c r="A288" s="69"/>
      <c r="B288" s="62">
        <v>11</v>
      </c>
      <c r="C288" s="85" t="s">
        <v>11149</v>
      </c>
      <c r="D288" s="62"/>
      <c r="E288" s="63"/>
      <c r="F288" s="63" t="s">
        <v>11154</v>
      </c>
      <c r="G288" s="62"/>
      <c r="H288" s="89"/>
      <c r="I288" s="109">
        <v>9207400</v>
      </c>
      <c r="J288" s="292">
        <f t="shared" si="5"/>
        <v>380674500</v>
      </c>
      <c r="K288" s="110" t="s">
        <v>10147</v>
      </c>
      <c r="L288" s="280">
        <f>-I288</f>
        <v>-9207400</v>
      </c>
      <c r="M288" s="285" t="s">
        <v>4717</v>
      </c>
      <c r="N288" s="73"/>
    </row>
    <row r="289" spans="1:14" ht="30" x14ac:dyDescent="0.25">
      <c r="A289" s="69"/>
      <c r="B289" s="62">
        <v>11</v>
      </c>
      <c r="C289" s="85" t="s">
        <v>11150</v>
      </c>
      <c r="D289" s="62"/>
      <c r="E289" s="63"/>
      <c r="F289" s="63" t="s">
        <v>11155</v>
      </c>
      <c r="G289" s="62"/>
      <c r="H289" s="89"/>
      <c r="I289" s="109">
        <v>790000</v>
      </c>
      <c r="J289" s="292">
        <f t="shared" si="5"/>
        <v>379884500</v>
      </c>
      <c r="K289" s="110" t="s">
        <v>11151</v>
      </c>
      <c r="L289" s="280">
        <f>-I289</f>
        <v>-790000</v>
      </c>
      <c r="M289" s="285" t="s">
        <v>259</v>
      </c>
      <c r="N289" s="73"/>
    </row>
    <row r="290" spans="1:14" ht="30" x14ac:dyDescent="0.25">
      <c r="A290" s="69"/>
      <c r="B290" s="62">
        <v>11</v>
      </c>
      <c r="C290" s="85" t="s">
        <v>11152</v>
      </c>
      <c r="D290" s="62"/>
      <c r="E290" s="63"/>
      <c r="F290" s="63" t="s">
        <v>11156</v>
      </c>
      <c r="G290" s="62"/>
      <c r="H290" s="89"/>
      <c r="I290" s="109">
        <v>1975000</v>
      </c>
      <c r="J290" s="292">
        <f t="shared" si="5"/>
        <v>377909500</v>
      </c>
      <c r="K290" s="110" t="s">
        <v>6244</v>
      </c>
      <c r="L290" s="280">
        <f>-I290</f>
        <v>-1975000</v>
      </c>
      <c r="M290" s="285" t="s">
        <v>2228</v>
      </c>
      <c r="N290" s="73"/>
    </row>
    <row r="291" spans="1:14" ht="45" x14ac:dyDescent="0.25">
      <c r="A291" s="69" t="s">
        <v>10575</v>
      </c>
      <c r="B291" s="62">
        <v>12</v>
      </c>
      <c r="C291" s="85" t="s">
        <v>11158</v>
      </c>
      <c r="D291" s="135" t="s">
        <v>2217</v>
      </c>
      <c r="E291" s="63">
        <v>2</v>
      </c>
      <c r="F291" s="63" t="s">
        <v>11157</v>
      </c>
      <c r="G291" s="62"/>
      <c r="H291" s="89">
        <v>1000000</v>
      </c>
      <c r="I291" s="109"/>
      <c r="J291" s="292">
        <f t="shared" si="5"/>
        <v>378909500</v>
      </c>
      <c r="K291" s="110"/>
      <c r="M291" s="285"/>
      <c r="N291" s="73"/>
    </row>
    <row r="292" spans="1:14" ht="45" x14ac:dyDescent="0.25">
      <c r="A292" s="69"/>
      <c r="B292" s="62">
        <v>12</v>
      </c>
      <c r="C292" s="85" t="s">
        <v>11159</v>
      </c>
      <c r="D292" s="135" t="s">
        <v>2852</v>
      </c>
      <c r="E292" s="63">
        <v>1</v>
      </c>
      <c r="F292" s="63" t="s">
        <v>10827</v>
      </c>
      <c r="G292" s="62"/>
      <c r="H292" s="89">
        <v>900000</v>
      </c>
      <c r="I292" s="109"/>
      <c r="J292" s="292">
        <f t="shared" si="5"/>
        <v>379809500</v>
      </c>
      <c r="K292" s="110"/>
      <c r="M292" s="285"/>
      <c r="N292" s="73"/>
    </row>
    <row r="293" spans="1:14" ht="45" x14ac:dyDescent="0.25">
      <c r="A293" s="69"/>
      <c r="B293" s="62">
        <v>12</v>
      </c>
      <c r="C293" s="85" t="s">
        <v>11160</v>
      </c>
      <c r="D293" s="135" t="s">
        <v>2852</v>
      </c>
      <c r="E293" s="63">
        <v>1</v>
      </c>
      <c r="F293" s="63" t="s">
        <v>10828</v>
      </c>
      <c r="G293" s="62"/>
      <c r="H293" s="89">
        <v>1654000</v>
      </c>
      <c r="I293" s="109"/>
      <c r="J293" s="292">
        <f t="shared" si="5"/>
        <v>381463500</v>
      </c>
      <c r="K293" s="110"/>
      <c r="M293" s="285"/>
      <c r="N293" s="73"/>
    </row>
    <row r="294" spans="1:14" ht="30" x14ac:dyDescent="0.25">
      <c r="A294" s="69"/>
      <c r="B294" s="62">
        <v>12</v>
      </c>
      <c r="C294" s="85" t="s">
        <v>11161</v>
      </c>
      <c r="D294" s="135" t="s">
        <v>2852</v>
      </c>
      <c r="E294" s="63">
        <v>1</v>
      </c>
      <c r="F294" s="63" t="s">
        <v>10829</v>
      </c>
      <c r="G294" s="62"/>
      <c r="H294" s="89">
        <v>870000</v>
      </c>
      <c r="I294" s="109"/>
      <c r="J294" s="292">
        <f t="shared" si="5"/>
        <v>382333500</v>
      </c>
      <c r="K294" s="110"/>
      <c r="M294" s="285"/>
      <c r="N294" s="73"/>
    </row>
    <row r="295" spans="1:14" ht="60" x14ac:dyDescent="0.25">
      <c r="A295" s="69"/>
      <c r="B295" s="62">
        <v>12</v>
      </c>
      <c r="C295" s="85" t="s">
        <v>11162</v>
      </c>
      <c r="D295" s="62" t="s">
        <v>187</v>
      </c>
      <c r="E295" s="63" t="s">
        <v>4179</v>
      </c>
      <c r="F295" s="63" t="s">
        <v>10830</v>
      </c>
      <c r="G295" s="62"/>
      <c r="H295" s="89">
        <v>634000</v>
      </c>
      <c r="I295" s="109"/>
      <c r="J295" s="292">
        <f t="shared" si="5"/>
        <v>382967500</v>
      </c>
      <c r="K295" s="110"/>
      <c r="M295" s="285"/>
      <c r="N295" s="73"/>
    </row>
    <row r="296" spans="1:14" ht="75" x14ac:dyDescent="0.25">
      <c r="A296" s="69"/>
      <c r="B296" s="62">
        <v>12</v>
      </c>
      <c r="C296" s="85" t="s">
        <v>11163</v>
      </c>
      <c r="D296" s="62" t="s">
        <v>187</v>
      </c>
      <c r="E296" s="63" t="s">
        <v>4179</v>
      </c>
      <c r="F296" s="63" t="s">
        <v>10831</v>
      </c>
      <c r="G296" s="62"/>
      <c r="H296" s="89">
        <v>625000</v>
      </c>
      <c r="I296" s="109"/>
      <c r="J296" s="292">
        <f t="shared" si="5"/>
        <v>383592500</v>
      </c>
      <c r="K296" s="110"/>
      <c r="M296" s="285"/>
      <c r="N296" s="73"/>
    </row>
    <row r="297" spans="1:14" ht="30" x14ac:dyDescent="0.25">
      <c r="A297" s="69"/>
      <c r="B297" s="62">
        <v>12</v>
      </c>
      <c r="C297" s="85" t="s">
        <v>11164</v>
      </c>
      <c r="D297" s="62" t="s">
        <v>187</v>
      </c>
      <c r="E297" s="63" t="s">
        <v>4179</v>
      </c>
      <c r="F297" s="63" t="s">
        <v>10832</v>
      </c>
      <c r="G297" s="62"/>
      <c r="H297" s="89">
        <v>750000</v>
      </c>
      <c r="I297" s="109"/>
      <c r="J297" s="292">
        <f t="shared" si="5"/>
        <v>384342500</v>
      </c>
      <c r="K297" s="110"/>
      <c r="M297" s="285"/>
      <c r="N297" s="73"/>
    </row>
    <row r="298" spans="1:14" ht="45" x14ac:dyDescent="0.25">
      <c r="A298" s="69"/>
      <c r="B298" s="62">
        <v>12</v>
      </c>
      <c r="C298" s="85" t="s">
        <v>11165</v>
      </c>
      <c r="D298" s="62" t="s">
        <v>187</v>
      </c>
      <c r="E298" s="63" t="s">
        <v>4179</v>
      </c>
      <c r="F298" s="63" t="s">
        <v>10833</v>
      </c>
      <c r="G298" s="62"/>
      <c r="H298" s="89">
        <v>1200000</v>
      </c>
      <c r="I298" s="109"/>
      <c r="J298" s="292">
        <f t="shared" si="5"/>
        <v>385542500</v>
      </c>
      <c r="K298" s="110"/>
      <c r="M298" s="285"/>
      <c r="N298" s="73"/>
    </row>
    <row r="299" spans="1:14" ht="60" x14ac:dyDescent="0.25">
      <c r="A299" s="69"/>
      <c r="B299" s="62">
        <v>12</v>
      </c>
      <c r="C299" s="85" t="s">
        <v>11166</v>
      </c>
      <c r="D299" s="62" t="s">
        <v>187</v>
      </c>
      <c r="E299" s="63" t="s">
        <v>4179</v>
      </c>
      <c r="F299" s="63" t="s">
        <v>10834</v>
      </c>
      <c r="G299" s="62"/>
      <c r="H299" s="89">
        <v>1000000</v>
      </c>
      <c r="I299" s="109"/>
      <c r="J299" s="292">
        <f t="shared" si="5"/>
        <v>386542500</v>
      </c>
      <c r="K299" s="110"/>
      <c r="M299" s="285"/>
      <c r="N299" s="73"/>
    </row>
    <row r="300" spans="1:14" ht="60" x14ac:dyDescent="0.25">
      <c r="A300" s="69"/>
      <c r="B300" s="62">
        <v>12</v>
      </c>
      <c r="C300" s="85" t="s">
        <v>11167</v>
      </c>
      <c r="D300" s="62" t="s">
        <v>187</v>
      </c>
      <c r="E300" s="63" t="s">
        <v>4179</v>
      </c>
      <c r="F300" s="63" t="s">
        <v>10835</v>
      </c>
      <c r="G300" s="62"/>
      <c r="H300" s="89">
        <v>1000000</v>
      </c>
      <c r="I300" s="109"/>
      <c r="J300" s="292">
        <f t="shared" si="5"/>
        <v>387542500</v>
      </c>
      <c r="K300" s="110"/>
      <c r="M300" s="285"/>
      <c r="N300" s="73"/>
    </row>
    <row r="301" spans="1:14" ht="60" x14ac:dyDescent="0.25">
      <c r="A301" s="69"/>
      <c r="B301" s="62">
        <v>12</v>
      </c>
      <c r="C301" s="85" t="s">
        <v>11168</v>
      </c>
      <c r="D301" s="135" t="s">
        <v>2932</v>
      </c>
      <c r="E301" s="63">
        <v>4</v>
      </c>
      <c r="F301" s="63" t="s">
        <v>10836</v>
      </c>
      <c r="G301" s="62"/>
      <c r="H301" s="89">
        <v>2000000</v>
      </c>
      <c r="I301" s="109"/>
      <c r="J301" s="292">
        <f t="shared" si="5"/>
        <v>389542500</v>
      </c>
      <c r="K301" s="110"/>
      <c r="M301" s="285"/>
      <c r="N301" s="73"/>
    </row>
    <row r="302" spans="1:14" ht="60" x14ac:dyDescent="0.25">
      <c r="A302" s="69"/>
      <c r="B302" s="62">
        <v>12</v>
      </c>
      <c r="C302" s="85" t="s">
        <v>11169</v>
      </c>
      <c r="D302" s="62" t="s">
        <v>187</v>
      </c>
      <c r="E302" s="63" t="s">
        <v>4179</v>
      </c>
      <c r="F302" s="63" t="s">
        <v>10837</v>
      </c>
      <c r="G302" s="62"/>
      <c r="H302" s="89">
        <v>500000</v>
      </c>
      <c r="I302" s="109"/>
      <c r="J302" s="292">
        <f t="shared" si="5"/>
        <v>390042500</v>
      </c>
      <c r="K302" s="110"/>
      <c r="M302" s="285"/>
      <c r="N302" s="73"/>
    </row>
    <row r="303" spans="1:14" ht="60" x14ac:dyDescent="0.25">
      <c r="A303" s="69"/>
      <c r="B303" s="62">
        <v>12</v>
      </c>
      <c r="C303" s="85" t="s">
        <v>11170</v>
      </c>
      <c r="D303" s="62" t="s">
        <v>187</v>
      </c>
      <c r="E303" s="63" t="s">
        <v>4179</v>
      </c>
      <c r="F303" s="63" t="s">
        <v>10838</v>
      </c>
      <c r="G303" s="62"/>
      <c r="H303" s="89">
        <v>500000</v>
      </c>
      <c r="I303" s="109"/>
      <c r="J303" s="292">
        <f t="shared" si="5"/>
        <v>390542500</v>
      </c>
      <c r="K303" s="110"/>
      <c r="M303" s="285"/>
      <c r="N303" s="73"/>
    </row>
    <row r="304" spans="1:14" ht="60" x14ac:dyDescent="0.25">
      <c r="A304" s="69"/>
      <c r="B304" s="62">
        <v>12</v>
      </c>
      <c r="C304" s="85" t="s">
        <v>11171</v>
      </c>
      <c r="D304" s="62" t="s">
        <v>187</v>
      </c>
      <c r="E304" s="63" t="s">
        <v>4179</v>
      </c>
      <c r="F304" s="63" t="s">
        <v>10839</v>
      </c>
      <c r="G304" s="62"/>
      <c r="H304" s="89">
        <v>400000</v>
      </c>
      <c r="I304" s="109"/>
      <c r="J304" s="292">
        <f t="shared" si="5"/>
        <v>390942500</v>
      </c>
      <c r="K304" s="110"/>
      <c r="M304" s="285"/>
      <c r="N304" s="73"/>
    </row>
    <row r="305" spans="1:14" ht="45" x14ac:dyDescent="0.25">
      <c r="A305" s="69"/>
      <c r="B305" s="62">
        <v>12</v>
      </c>
      <c r="C305" s="85" t="s">
        <v>11172</v>
      </c>
      <c r="D305" s="135" t="s">
        <v>2852</v>
      </c>
      <c r="E305" s="63">
        <v>1</v>
      </c>
      <c r="F305" s="63" t="s">
        <v>10840</v>
      </c>
      <c r="G305" s="62"/>
      <c r="H305" s="89">
        <v>800000</v>
      </c>
      <c r="I305" s="109"/>
      <c r="J305" s="292">
        <f t="shared" si="5"/>
        <v>391742500</v>
      </c>
      <c r="K305" s="110"/>
      <c r="M305" s="285"/>
      <c r="N305" s="73"/>
    </row>
    <row r="306" spans="1:14" ht="45" x14ac:dyDescent="0.25">
      <c r="A306" s="69"/>
      <c r="B306" s="62">
        <v>12</v>
      </c>
      <c r="C306" s="85" t="s">
        <v>11173</v>
      </c>
      <c r="D306" s="154" t="s">
        <v>2217</v>
      </c>
      <c r="E306" s="63">
        <v>2</v>
      </c>
      <c r="F306" s="63" t="s">
        <v>10841</v>
      </c>
      <c r="G306" s="53"/>
      <c r="H306" s="89">
        <v>950000</v>
      </c>
      <c r="I306" s="171"/>
      <c r="J306" s="292">
        <f t="shared" si="5"/>
        <v>392692500</v>
      </c>
      <c r="K306" s="110"/>
      <c r="M306" s="285"/>
      <c r="N306" s="73"/>
    </row>
    <row r="307" spans="1:14" ht="45" x14ac:dyDescent="0.25">
      <c r="A307" s="300"/>
      <c r="B307" s="62">
        <v>12</v>
      </c>
      <c r="C307" s="85" t="s">
        <v>11174</v>
      </c>
      <c r="D307" s="135" t="s">
        <v>2212</v>
      </c>
      <c r="E307" s="63">
        <v>1</v>
      </c>
      <c r="F307" s="63" t="s">
        <v>10842</v>
      </c>
      <c r="G307" s="300"/>
      <c r="H307" s="89">
        <v>630000</v>
      </c>
      <c r="I307" s="70"/>
      <c r="J307" s="292">
        <f t="shared" si="5"/>
        <v>393322500</v>
      </c>
      <c r="K307" s="73"/>
      <c r="L307" s="72"/>
      <c r="M307" s="73"/>
      <c r="N307" s="73"/>
    </row>
    <row r="308" spans="1:14" ht="30" x14ac:dyDescent="0.25">
      <c r="A308" s="300"/>
      <c r="B308" s="62">
        <v>12</v>
      </c>
      <c r="C308" s="85" t="s">
        <v>11175</v>
      </c>
      <c r="D308" s="135" t="s">
        <v>2215</v>
      </c>
      <c r="E308" s="63">
        <v>2</v>
      </c>
      <c r="F308" s="63" t="s">
        <v>10843</v>
      </c>
      <c r="G308" s="300"/>
      <c r="H308" s="89">
        <v>700000</v>
      </c>
      <c r="I308" s="70"/>
      <c r="J308" s="292">
        <f t="shared" si="5"/>
        <v>394022500</v>
      </c>
      <c r="K308" s="73"/>
      <c r="L308" s="72"/>
      <c r="M308" s="73"/>
      <c r="N308" s="73"/>
    </row>
    <row r="309" spans="1:14" ht="45" x14ac:dyDescent="0.25">
      <c r="A309" s="300"/>
      <c r="B309" s="62">
        <v>12</v>
      </c>
      <c r="C309" s="85" t="s">
        <v>11176</v>
      </c>
      <c r="D309" s="135" t="s">
        <v>2212</v>
      </c>
      <c r="E309" s="63">
        <v>1</v>
      </c>
      <c r="F309" s="63" t="s">
        <v>10844</v>
      </c>
      <c r="G309" s="300"/>
      <c r="H309" s="89">
        <v>480000</v>
      </c>
      <c r="I309" s="70"/>
      <c r="J309" s="292">
        <f t="shared" si="5"/>
        <v>394502500</v>
      </c>
      <c r="K309" s="73"/>
      <c r="L309" s="72"/>
      <c r="M309" s="73"/>
      <c r="N309" s="73"/>
    </row>
    <row r="310" spans="1:14" ht="30" x14ac:dyDescent="0.25">
      <c r="A310" s="300"/>
      <c r="B310" s="62">
        <v>12</v>
      </c>
      <c r="C310" s="85" t="s">
        <v>11177</v>
      </c>
      <c r="D310" s="135" t="s">
        <v>2215</v>
      </c>
      <c r="E310" s="63">
        <v>2</v>
      </c>
      <c r="F310" s="63" t="s">
        <v>10845</v>
      </c>
      <c r="G310" s="300"/>
      <c r="H310" s="89">
        <v>1000000</v>
      </c>
      <c r="I310" s="70"/>
      <c r="J310" s="292">
        <f t="shared" si="5"/>
        <v>395502500</v>
      </c>
      <c r="K310" s="73"/>
      <c r="L310" s="72"/>
      <c r="M310" s="73"/>
      <c r="N310" s="73"/>
    </row>
    <row r="311" spans="1:14" ht="60" x14ac:dyDescent="0.25">
      <c r="A311" s="69"/>
      <c r="B311" s="62">
        <v>12</v>
      </c>
      <c r="C311" s="85" t="s">
        <v>11178</v>
      </c>
      <c r="D311" s="62" t="s">
        <v>187</v>
      </c>
      <c r="E311" s="63" t="s">
        <v>4179</v>
      </c>
      <c r="F311" s="63" t="s">
        <v>10846</v>
      </c>
      <c r="G311" s="62"/>
      <c r="H311" s="89">
        <v>500000</v>
      </c>
      <c r="I311" s="109"/>
      <c r="J311" s="292">
        <f t="shared" si="5"/>
        <v>396002500</v>
      </c>
    </row>
    <row r="312" spans="1:14" ht="60" x14ac:dyDescent="0.25">
      <c r="A312" s="69"/>
      <c r="B312" s="62">
        <v>12</v>
      </c>
      <c r="C312" s="85" t="s">
        <v>11179</v>
      </c>
      <c r="D312" s="62" t="s">
        <v>187</v>
      </c>
      <c r="E312" s="63" t="s">
        <v>4179</v>
      </c>
      <c r="F312" s="63" t="s">
        <v>10847</v>
      </c>
      <c r="G312" s="62"/>
      <c r="H312" s="89">
        <v>1300000</v>
      </c>
      <c r="I312" s="109"/>
      <c r="J312" s="292">
        <f t="shared" si="5"/>
        <v>397302500</v>
      </c>
    </row>
    <row r="313" spans="1:14" ht="75" x14ac:dyDescent="0.25">
      <c r="A313" s="69"/>
      <c r="B313" s="62">
        <v>12</v>
      </c>
      <c r="C313" s="85" t="s">
        <v>11180</v>
      </c>
      <c r="D313" s="62" t="s">
        <v>187</v>
      </c>
      <c r="E313" s="63" t="s">
        <v>4179</v>
      </c>
      <c r="F313" s="63" t="s">
        <v>10848</v>
      </c>
      <c r="G313" s="62"/>
      <c r="H313" s="89">
        <v>334000</v>
      </c>
      <c r="I313" s="109"/>
      <c r="J313" s="292">
        <f t="shared" si="5"/>
        <v>397636500</v>
      </c>
    </row>
    <row r="314" spans="1:14" ht="60" x14ac:dyDescent="0.25">
      <c r="A314" s="69"/>
      <c r="B314" s="62">
        <v>12</v>
      </c>
      <c r="C314" s="85" t="s">
        <v>11181</v>
      </c>
      <c r="D314" s="62" t="s">
        <v>187</v>
      </c>
      <c r="E314" s="63" t="s">
        <v>4179</v>
      </c>
      <c r="F314" s="63" t="s">
        <v>10849</v>
      </c>
      <c r="G314" s="62"/>
      <c r="H314" s="89">
        <v>200000</v>
      </c>
      <c r="I314" s="109"/>
      <c r="J314" s="292">
        <f t="shared" si="5"/>
        <v>397836500</v>
      </c>
    </row>
    <row r="315" spans="1:14" ht="60" x14ac:dyDescent="0.25">
      <c r="A315" s="69"/>
      <c r="B315" s="62">
        <v>12</v>
      </c>
      <c r="C315" s="85" t="s">
        <v>11182</v>
      </c>
      <c r="D315" s="62" t="s">
        <v>187</v>
      </c>
      <c r="E315" s="63" t="s">
        <v>4179</v>
      </c>
      <c r="F315" s="63" t="s">
        <v>10850</v>
      </c>
      <c r="G315" s="62"/>
      <c r="H315" s="89">
        <v>1000000</v>
      </c>
      <c r="I315" s="109"/>
      <c r="J315" s="292">
        <f t="shared" si="5"/>
        <v>398836500</v>
      </c>
    </row>
    <row r="316" spans="1:14" ht="75" x14ac:dyDescent="0.25">
      <c r="A316" s="69"/>
      <c r="B316" s="62">
        <v>12</v>
      </c>
      <c r="C316" s="85" t="s">
        <v>11183</v>
      </c>
      <c r="D316" s="62" t="s">
        <v>187</v>
      </c>
      <c r="E316" s="63" t="s">
        <v>4179</v>
      </c>
      <c r="F316" s="63" t="s">
        <v>10851</v>
      </c>
      <c r="G316" s="62"/>
      <c r="H316" s="89">
        <v>500000</v>
      </c>
      <c r="I316" s="109"/>
      <c r="J316" s="292">
        <f t="shared" si="5"/>
        <v>399336500</v>
      </c>
    </row>
    <row r="317" spans="1:14" ht="60" x14ac:dyDescent="0.25">
      <c r="A317" s="69"/>
      <c r="B317" s="62">
        <v>12</v>
      </c>
      <c r="C317" s="85" t="s">
        <v>11184</v>
      </c>
      <c r="D317" s="62" t="s">
        <v>187</v>
      </c>
      <c r="E317" s="63" t="s">
        <v>4179</v>
      </c>
      <c r="F317" s="63" t="s">
        <v>10852</v>
      </c>
      <c r="G317" s="62"/>
      <c r="H317" s="89">
        <v>250000</v>
      </c>
      <c r="I317" s="109"/>
      <c r="J317" s="292">
        <f t="shared" si="5"/>
        <v>399586500</v>
      </c>
    </row>
    <row r="318" spans="1:14" ht="30" x14ac:dyDescent="0.25">
      <c r="A318" s="69"/>
      <c r="B318" s="62">
        <v>12</v>
      </c>
      <c r="C318" s="85" t="s">
        <v>11185</v>
      </c>
      <c r="D318" s="135" t="s">
        <v>2309</v>
      </c>
      <c r="E318" s="63">
        <v>1</v>
      </c>
      <c r="F318" s="63" t="s">
        <v>10853</v>
      </c>
      <c r="G318" s="62"/>
      <c r="H318" s="89">
        <v>900000</v>
      </c>
      <c r="I318" s="109"/>
      <c r="J318" s="292">
        <f t="shared" si="5"/>
        <v>400486500</v>
      </c>
    </row>
    <row r="319" spans="1:14" ht="45" x14ac:dyDescent="0.25">
      <c r="A319" s="69"/>
      <c r="B319" s="62">
        <v>12</v>
      </c>
      <c r="C319" s="85" t="s">
        <v>11186</v>
      </c>
      <c r="D319" s="135" t="s">
        <v>2852</v>
      </c>
      <c r="E319" s="63">
        <v>1</v>
      </c>
      <c r="F319" s="63" t="s">
        <v>10854</v>
      </c>
      <c r="G319" s="62"/>
      <c r="H319" s="89">
        <v>500000</v>
      </c>
      <c r="I319" s="109"/>
      <c r="J319" s="292">
        <f t="shared" si="5"/>
        <v>400986500</v>
      </c>
    </row>
    <row r="320" spans="1:14" ht="30" x14ac:dyDescent="0.25">
      <c r="A320" s="69"/>
      <c r="B320" s="62">
        <v>12</v>
      </c>
      <c r="C320" s="85" t="s">
        <v>11187</v>
      </c>
      <c r="D320" s="135" t="s">
        <v>2215</v>
      </c>
      <c r="E320" s="63">
        <v>2</v>
      </c>
      <c r="F320" s="63" t="s">
        <v>10855</v>
      </c>
      <c r="G320" s="62"/>
      <c r="H320" s="89">
        <v>850000</v>
      </c>
      <c r="I320" s="109"/>
      <c r="J320" s="292">
        <f t="shared" si="5"/>
        <v>401836500</v>
      </c>
    </row>
    <row r="321" spans="1:17" ht="30" x14ac:dyDescent="0.25">
      <c r="A321" s="69"/>
      <c r="B321" s="62">
        <v>12</v>
      </c>
      <c r="C321" s="85" t="s">
        <v>11188</v>
      </c>
      <c r="D321" s="135" t="s">
        <v>2852</v>
      </c>
      <c r="E321" s="63">
        <v>1</v>
      </c>
      <c r="F321" s="63" t="s">
        <v>10856</v>
      </c>
      <c r="G321" s="62"/>
      <c r="H321" s="89">
        <v>850000</v>
      </c>
      <c r="I321" s="109"/>
      <c r="J321" s="292">
        <f t="shared" si="5"/>
        <v>402686500</v>
      </c>
    </row>
    <row r="322" spans="1:17" ht="45" x14ac:dyDescent="0.25">
      <c r="A322" s="69" t="s">
        <v>10575</v>
      </c>
      <c r="B322" s="62">
        <v>13</v>
      </c>
      <c r="C322" s="85" t="s">
        <v>11189</v>
      </c>
      <c r="D322" s="62" t="s">
        <v>3335</v>
      </c>
      <c r="E322" s="63">
        <v>1</v>
      </c>
      <c r="F322" s="63" t="s">
        <v>10857</v>
      </c>
      <c r="G322" s="62"/>
      <c r="H322" s="89">
        <v>2000000</v>
      </c>
      <c r="I322" s="109"/>
      <c r="J322" s="292">
        <f t="shared" si="5"/>
        <v>404686500</v>
      </c>
    </row>
    <row r="323" spans="1:17" ht="30" x14ac:dyDescent="0.25">
      <c r="A323" s="69"/>
      <c r="B323" s="62">
        <v>13</v>
      </c>
      <c r="C323" s="85" t="s">
        <v>11190</v>
      </c>
      <c r="D323" s="135" t="s">
        <v>2309</v>
      </c>
      <c r="E323" s="63">
        <v>1</v>
      </c>
      <c r="F323" s="63" t="s">
        <v>10858</v>
      </c>
      <c r="G323" s="62"/>
      <c r="H323" s="89">
        <v>900000</v>
      </c>
      <c r="I323" s="109"/>
      <c r="J323" s="292">
        <f t="shared" si="5"/>
        <v>405586500</v>
      </c>
    </row>
    <row r="324" spans="1:17" ht="45" x14ac:dyDescent="0.25">
      <c r="A324" s="69"/>
      <c r="B324" s="62">
        <v>13</v>
      </c>
      <c r="C324" s="85" t="s">
        <v>11191</v>
      </c>
      <c r="D324" s="135" t="s">
        <v>2212</v>
      </c>
      <c r="E324" s="63">
        <v>1</v>
      </c>
      <c r="F324" s="63" t="s">
        <v>10859</v>
      </c>
      <c r="G324" s="62"/>
      <c r="H324" s="89">
        <v>800000</v>
      </c>
      <c r="I324" s="109"/>
      <c r="J324" s="292">
        <f t="shared" si="5"/>
        <v>406386500</v>
      </c>
    </row>
    <row r="325" spans="1:17" s="72" customFormat="1" ht="45" x14ac:dyDescent="0.25">
      <c r="A325" s="69"/>
      <c r="B325" s="62">
        <v>13</v>
      </c>
      <c r="C325" s="85" t="s">
        <v>11192</v>
      </c>
      <c r="D325" s="135" t="s">
        <v>2217</v>
      </c>
      <c r="E325" s="63">
        <v>2</v>
      </c>
      <c r="F325" s="63" t="s">
        <v>10860</v>
      </c>
      <c r="G325" s="62"/>
      <c r="H325" s="89">
        <v>1000000</v>
      </c>
      <c r="I325" s="109"/>
      <c r="J325" s="292">
        <f t="shared" si="5"/>
        <v>407386500</v>
      </c>
      <c r="K325" s="74"/>
      <c r="L325" s="280"/>
      <c r="M325" s="281"/>
      <c r="O325" s="73"/>
      <c r="P325" s="73"/>
      <c r="Q325" s="73"/>
    </row>
    <row r="326" spans="1:17" s="72" customFormat="1" ht="30" x14ac:dyDescent="0.25">
      <c r="A326" s="69"/>
      <c r="B326" s="62">
        <v>13</v>
      </c>
      <c r="C326" s="85" t="s">
        <v>11193</v>
      </c>
      <c r="D326" s="135" t="s">
        <v>2218</v>
      </c>
      <c r="E326" s="63">
        <v>1</v>
      </c>
      <c r="F326" s="63" t="s">
        <v>10861</v>
      </c>
      <c r="G326" s="62"/>
      <c r="H326" s="89">
        <v>900000</v>
      </c>
      <c r="I326" s="109"/>
      <c r="J326" s="292">
        <f t="shared" si="5"/>
        <v>408286500</v>
      </c>
      <c r="K326" s="74"/>
      <c r="L326" s="280"/>
      <c r="M326" s="281"/>
      <c r="O326" s="73"/>
      <c r="P326" s="73"/>
      <c r="Q326" s="73"/>
    </row>
    <row r="327" spans="1:17" s="72" customFormat="1" ht="60" x14ac:dyDescent="0.25">
      <c r="A327" s="69"/>
      <c r="B327" s="62">
        <v>13</v>
      </c>
      <c r="C327" s="85" t="s">
        <v>11194</v>
      </c>
      <c r="D327" s="135" t="s">
        <v>2217</v>
      </c>
      <c r="E327" s="63">
        <v>2</v>
      </c>
      <c r="F327" s="63" t="s">
        <v>10862</v>
      </c>
      <c r="G327" s="62"/>
      <c r="H327" s="89">
        <v>1400000</v>
      </c>
      <c r="I327" s="109"/>
      <c r="J327" s="292">
        <f t="shared" si="5"/>
        <v>409686500</v>
      </c>
      <c r="K327" s="74"/>
      <c r="L327" s="280"/>
      <c r="M327" s="281"/>
      <c r="O327" s="73"/>
      <c r="P327" s="73"/>
      <c r="Q327" s="73"/>
    </row>
    <row r="328" spans="1:17" s="72" customFormat="1" ht="45" x14ac:dyDescent="0.25">
      <c r="A328" s="69"/>
      <c r="B328" s="62">
        <v>13</v>
      </c>
      <c r="C328" s="85" t="s">
        <v>11195</v>
      </c>
      <c r="D328" s="135" t="s">
        <v>2217</v>
      </c>
      <c r="E328" s="63">
        <v>2</v>
      </c>
      <c r="F328" s="63" t="s">
        <v>10863</v>
      </c>
      <c r="G328" s="62"/>
      <c r="H328" s="89">
        <v>1000000</v>
      </c>
      <c r="I328" s="109"/>
      <c r="J328" s="292">
        <f t="shared" si="5"/>
        <v>410686500</v>
      </c>
      <c r="K328" s="74"/>
      <c r="L328" s="280"/>
      <c r="M328" s="281"/>
      <c r="O328" s="73"/>
      <c r="P328" s="73"/>
      <c r="Q328" s="73"/>
    </row>
    <row r="329" spans="1:17" s="72" customFormat="1" ht="45" x14ac:dyDescent="0.25">
      <c r="A329" s="69"/>
      <c r="B329" s="62">
        <v>13</v>
      </c>
      <c r="C329" s="85" t="s">
        <v>11196</v>
      </c>
      <c r="D329" s="135" t="s">
        <v>2300</v>
      </c>
      <c r="E329" s="63">
        <v>2</v>
      </c>
      <c r="F329" s="63" t="s">
        <v>10864</v>
      </c>
      <c r="G329" s="62"/>
      <c r="H329" s="89">
        <v>550000</v>
      </c>
      <c r="I329" s="109"/>
      <c r="J329" s="292">
        <f t="shared" si="5"/>
        <v>411236500</v>
      </c>
      <c r="K329" s="74"/>
      <c r="L329" s="280"/>
      <c r="M329" s="281"/>
      <c r="O329" s="73"/>
      <c r="P329" s="73"/>
      <c r="Q329" s="73"/>
    </row>
    <row r="330" spans="1:17" s="72" customFormat="1" ht="45" x14ac:dyDescent="0.25">
      <c r="A330" s="69"/>
      <c r="B330" s="62">
        <v>13</v>
      </c>
      <c r="C330" s="85" t="s">
        <v>11197</v>
      </c>
      <c r="D330" s="135" t="s">
        <v>2893</v>
      </c>
      <c r="E330" s="63">
        <v>1</v>
      </c>
      <c r="F330" s="63" t="s">
        <v>10865</v>
      </c>
      <c r="G330" s="62"/>
      <c r="H330" s="89">
        <v>900000</v>
      </c>
      <c r="I330" s="109"/>
      <c r="J330" s="292">
        <f t="shared" si="5"/>
        <v>412136500</v>
      </c>
      <c r="K330" s="74"/>
      <c r="L330" s="280"/>
      <c r="M330" s="281"/>
      <c r="O330" s="73"/>
      <c r="P330" s="73"/>
      <c r="Q330" s="73"/>
    </row>
    <row r="331" spans="1:17" s="72" customFormat="1" ht="45" x14ac:dyDescent="0.25">
      <c r="A331" s="69"/>
      <c r="B331" s="62">
        <v>13</v>
      </c>
      <c r="C331" s="85" t="s">
        <v>11198</v>
      </c>
      <c r="D331" s="135" t="s">
        <v>2212</v>
      </c>
      <c r="E331" s="63">
        <v>1</v>
      </c>
      <c r="F331" s="63" t="s">
        <v>10866</v>
      </c>
      <c r="G331" s="62"/>
      <c r="H331" s="89">
        <v>1600000</v>
      </c>
      <c r="I331" s="109"/>
      <c r="J331" s="292">
        <f t="shared" si="5"/>
        <v>413736500</v>
      </c>
      <c r="K331" s="74"/>
      <c r="L331" s="280"/>
      <c r="M331" s="281"/>
      <c r="O331" s="73"/>
      <c r="P331" s="73"/>
      <c r="Q331" s="73"/>
    </row>
    <row r="332" spans="1:17" s="72" customFormat="1" ht="45" x14ac:dyDescent="0.25">
      <c r="A332" s="69"/>
      <c r="B332" s="62">
        <v>13</v>
      </c>
      <c r="C332" s="85" t="s">
        <v>11199</v>
      </c>
      <c r="D332" s="135" t="s">
        <v>2300</v>
      </c>
      <c r="E332" s="63">
        <v>2</v>
      </c>
      <c r="F332" s="63" t="s">
        <v>10867</v>
      </c>
      <c r="G332" s="62"/>
      <c r="H332" s="89">
        <v>1000000</v>
      </c>
      <c r="I332" s="109"/>
      <c r="J332" s="292">
        <f t="shared" ref="J332:J395" si="6">+J331+H332-I332</f>
        <v>414736500</v>
      </c>
      <c r="K332" s="74"/>
      <c r="L332" s="280"/>
      <c r="M332" s="281"/>
      <c r="O332" s="73"/>
      <c r="P332" s="73"/>
      <c r="Q332" s="73"/>
    </row>
    <row r="333" spans="1:17" s="72" customFormat="1" ht="30" x14ac:dyDescent="0.25">
      <c r="A333" s="69"/>
      <c r="B333" s="62">
        <v>13</v>
      </c>
      <c r="C333" s="85" t="s">
        <v>11200</v>
      </c>
      <c r="D333" s="135" t="s">
        <v>2219</v>
      </c>
      <c r="E333" s="63">
        <v>2</v>
      </c>
      <c r="F333" s="63" t="s">
        <v>10868</v>
      </c>
      <c r="G333" s="62"/>
      <c r="H333" s="89">
        <v>1000000</v>
      </c>
      <c r="I333" s="109"/>
      <c r="J333" s="292">
        <f t="shared" si="6"/>
        <v>415736500</v>
      </c>
      <c r="K333" s="74"/>
      <c r="L333" s="280"/>
      <c r="M333" s="281"/>
      <c r="O333" s="73"/>
      <c r="P333" s="73"/>
      <c r="Q333" s="73"/>
    </row>
    <row r="334" spans="1:17" s="72" customFormat="1" ht="45" x14ac:dyDescent="0.25">
      <c r="A334" s="69"/>
      <c r="B334" s="62">
        <v>13</v>
      </c>
      <c r="C334" s="85" t="s">
        <v>11201</v>
      </c>
      <c r="D334" s="135" t="s">
        <v>2300</v>
      </c>
      <c r="E334" s="63">
        <v>2</v>
      </c>
      <c r="F334" s="63" t="s">
        <v>10869</v>
      </c>
      <c r="G334" s="62"/>
      <c r="H334" s="89">
        <v>3000000</v>
      </c>
      <c r="I334" s="109"/>
      <c r="J334" s="292">
        <f t="shared" si="6"/>
        <v>418736500</v>
      </c>
      <c r="K334" s="74"/>
      <c r="L334" s="280"/>
      <c r="M334" s="281"/>
      <c r="O334" s="73"/>
      <c r="P334" s="73"/>
      <c r="Q334" s="73"/>
    </row>
    <row r="335" spans="1:17" s="72" customFormat="1" ht="45" x14ac:dyDescent="0.25">
      <c r="A335" s="69"/>
      <c r="B335" s="62">
        <v>13</v>
      </c>
      <c r="C335" s="85" t="s">
        <v>11202</v>
      </c>
      <c r="D335" s="135" t="s">
        <v>2212</v>
      </c>
      <c r="E335" s="63">
        <v>1</v>
      </c>
      <c r="F335" s="63" t="s">
        <v>10870</v>
      </c>
      <c r="G335" s="62"/>
      <c r="H335" s="89">
        <v>1800000</v>
      </c>
      <c r="I335" s="109"/>
      <c r="J335" s="292">
        <f t="shared" si="6"/>
        <v>420536500</v>
      </c>
      <c r="K335" s="74"/>
      <c r="L335" s="280"/>
      <c r="M335" s="281"/>
      <c r="O335" s="73"/>
      <c r="P335" s="73"/>
      <c r="Q335" s="73"/>
    </row>
    <row r="336" spans="1:17" s="72" customFormat="1" ht="45" x14ac:dyDescent="0.25">
      <c r="A336" s="69"/>
      <c r="B336" s="62">
        <v>13</v>
      </c>
      <c r="C336" s="85" t="s">
        <v>11203</v>
      </c>
      <c r="D336" s="135" t="s">
        <v>2218</v>
      </c>
      <c r="E336" s="63">
        <v>1</v>
      </c>
      <c r="F336" s="63" t="s">
        <v>10871</v>
      </c>
      <c r="G336" s="62"/>
      <c r="H336" s="89">
        <v>900000</v>
      </c>
      <c r="I336" s="109"/>
      <c r="J336" s="292">
        <f t="shared" si="6"/>
        <v>421436500</v>
      </c>
      <c r="K336" s="74"/>
      <c r="L336" s="280"/>
      <c r="M336" s="281"/>
      <c r="O336" s="73"/>
      <c r="P336" s="73"/>
      <c r="Q336" s="73"/>
    </row>
    <row r="337" spans="1:17" s="72" customFormat="1" ht="45" x14ac:dyDescent="0.25">
      <c r="A337" s="69"/>
      <c r="B337" s="62">
        <v>13</v>
      </c>
      <c r="C337" s="85" t="s">
        <v>11238</v>
      </c>
      <c r="D337" s="135" t="s">
        <v>7628</v>
      </c>
      <c r="E337" s="63">
        <v>4</v>
      </c>
      <c r="F337" s="63" t="s">
        <v>10872</v>
      </c>
      <c r="G337" s="62"/>
      <c r="H337" s="89">
        <v>800000</v>
      </c>
      <c r="I337" s="109"/>
      <c r="J337" s="292">
        <f t="shared" si="6"/>
        <v>422236500</v>
      </c>
      <c r="K337" s="74"/>
      <c r="L337" s="280"/>
      <c r="M337" s="281"/>
      <c r="O337" s="73"/>
      <c r="P337" s="73"/>
      <c r="Q337" s="73"/>
    </row>
    <row r="338" spans="1:17" s="72" customFormat="1" ht="45" x14ac:dyDescent="0.25">
      <c r="A338" s="69"/>
      <c r="B338" s="62">
        <v>13</v>
      </c>
      <c r="C338" s="85" t="s">
        <v>11204</v>
      </c>
      <c r="D338" s="135" t="s">
        <v>2300</v>
      </c>
      <c r="E338" s="63">
        <v>2</v>
      </c>
      <c r="F338" s="63" t="s">
        <v>10873</v>
      </c>
      <c r="G338" s="62"/>
      <c r="H338" s="89">
        <v>2000000</v>
      </c>
      <c r="I338" s="109"/>
      <c r="J338" s="292">
        <f t="shared" si="6"/>
        <v>424236500</v>
      </c>
      <c r="K338" s="74"/>
      <c r="L338" s="280"/>
      <c r="M338" s="281"/>
      <c r="O338" s="73"/>
      <c r="P338" s="73"/>
      <c r="Q338" s="73"/>
    </row>
    <row r="339" spans="1:17" s="72" customFormat="1" ht="45" x14ac:dyDescent="0.25">
      <c r="A339" s="69"/>
      <c r="B339" s="62">
        <v>13</v>
      </c>
      <c r="C339" s="85" t="s">
        <v>11205</v>
      </c>
      <c r="D339" s="135" t="s">
        <v>2218</v>
      </c>
      <c r="E339" s="63">
        <v>1</v>
      </c>
      <c r="F339" s="63" t="s">
        <v>10874</v>
      </c>
      <c r="G339" s="62"/>
      <c r="H339" s="89">
        <v>775000</v>
      </c>
      <c r="I339" s="109"/>
      <c r="J339" s="292">
        <f t="shared" si="6"/>
        <v>425011500</v>
      </c>
      <c r="K339" s="74"/>
      <c r="L339" s="280"/>
      <c r="M339" s="281"/>
      <c r="O339" s="73"/>
      <c r="P339" s="73"/>
      <c r="Q339" s="73"/>
    </row>
    <row r="340" spans="1:17" s="72" customFormat="1" ht="45" x14ac:dyDescent="0.25">
      <c r="A340" s="69"/>
      <c r="B340" s="62">
        <v>13</v>
      </c>
      <c r="C340" s="85" t="s">
        <v>11206</v>
      </c>
      <c r="D340" s="135" t="s">
        <v>2218</v>
      </c>
      <c r="E340" s="63">
        <v>1</v>
      </c>
      <c r="F340" s="63" t="s">
        <v>10875</v>
      </c>
      <c r="G340" s="62"/>
      <c r="H340" s="89">
        <v>1875000</v>
      </c>
      <c r="I340" s="109"/>
      <c r="J340" s="292">
        <f t="shared" si="6"/>
        <v>426886500</v>
      </c>
      <c r="K340" s="74"/>
      <c r="L340" s="280"/>
      <c r="M340" s="281"/>
      <c r="O340" s="73"/>
      <c r="P340" s="73"/>
      <c r="Q340" s="73"/>
    </row>
    <row r="341" spans="1:17" s="72" customFormat="1" ht="45" x14ac:dyDescent="0.25">
      <c r="A341" s="69"/>
      <c r="B341" s="62">
        <v>13</v>
      </c>
      <c r="C341" s="85" t="s">
        <v>11207</v>
      </c>
      <c r="D341" s="135" t="s">
        <v>2218</v>
      </c>
      <c r="E341" s="63">
        <v>1</v>
      </c>
      <c r="F341" s="63" t="s">
        <v>10876</v>
      </c>
      <c r="G341" s="62"/>
      <c r="H341" s="89">
        <v>900000</v>
      </c>
      <c r="I341" s="109"/>
      <c r="J341" s="292">
        <f t="shared" si="6"/>
        <v>427786500</v>
      </c>
      <c r="K341" s="74"/>
      <c r="L341" s="280"/>
      <c r="M341" s="281"/>
      <c r="O341" s="73"/>
      <c r="P341" s="73"/>
      <c r="Q341" s="73"/>
    </row>
    <row r="342" spans="1:17" s="72" customFormat="1" ht="60" x14ac:dyDescent="0.25">
      <c r="A342" s="69"/>
      <c r="B342" s="62">
        <v>13</v>
      </c>
      <c r="C342" s="85" t="s">
        <v>11208</v>
      </c>
      <c r="D342" s="135" t="s">
        <v>2218</v>
      </c>
      <c r="E342" s="63">
        <v>1</v>
      </c>
      <c r="F342" s="63" t="s">
        <v>10877</v>
      </c>
      <c r="G342" s="62"/>
      <c r="H342" s="89">
        <v>900000</v>
      </c>
      <c r="I342" s="109"/>
      <c r="J342" s="292">
        <f t="shared" si="6"/>
        <v>428686500</v>
      </c>
      <c r="K342" s="74"/>
      <c r="L342" s="280"/>
      <c r="M342" s="281"/>
      <c r="O342" s="73"/>
      <c r="P342" s="73"/>
      <c r="Q342" s="73"/>
    </row>
    <row r="343" spans="1:17" s="72" customFormat="1" ht="45" x14ac:dyDescent="0.25">
      <c r="A343" s="69"/>
      <c r="B343" s="62">
        <v>13</v>
      </c>
      <c r="C343" s="85" t="s">
        <v>11239</v>
      </c>
      <c r="D343" s="135" t="s">
        <v>598</v>
      </c>
      <c r="E343" s="63">
        <v>4</v>
      </c>
      <c r="F343" s="63" t="s">
        <v>10878</v>
      </c>
      <c r="G343" s="62"/>
      <c r="H343" s="89">
        <v>1000000</v>
      </c>
      <c r="I343" s="109"/>
      <c r="J343" s="292">
        <f t="shared" si="6"/>
        <v>429686500</v>
      </c>
      <c r="K343" s="74"/>
      <c r="L343" s="280"/>
      <c r="M343" s="281"/>
      <c r="O343" s="73"/>
      <c r="P343" s="73"/>
      <c r="Q343" s="73"/>
    </row>
    <row r="344" spans="1:17" s="72" customFormat="1" ht="30" x14ac:dyDescent="0.25">
      <c r="A344" s="69"/>
      <c r="B344" s="62">
        <v>13</v>
      </c>
      <c r="C344" s="85" t="s">
        <v>11209</v>
      </c>
      <c r="D344" s="135" t="s">
        <v>2218</v>
      </c>
      <c r="E344" s="63">
        <v>1</v>
      </c>
      <c r="F344" s="63" t="s">
        <v>10879</v>
      </c>
      <c r="G344" s="62"/>
      <c r="H344" s="89">
        <v>800000</v>
      </c>
      <c r="I344" s="109"/>
      <c r="J344" s="292">
        <f t="shared" si="6"/>
        <v>430486500</v>
      </c>
      <c r="K344" s="74"/>
      <c r="L344" s="280"/>
      <c r="M344" s="281"/>
      <c r="O344" s="73"/>
      <c r="P344" s="73"/>
      <c r="Q344" s="73"/>
    </row>
    <row r="345" spans="1:17" s="72" customFormat="1" ht="45" x14ac:dyDescent="0.25">
      <c r="A345" s="69"/>
      <c r="B345" s="62">
        <v>13</v>
      </c>
      <c r="C345" s="85" t="s">
        <v>11210</v>
      </c>
      <c r="D345" s="135" t="s">
        <v>2219</v>
      </c>
      <c r="E345" s="63">
        <v>2</v>
      </c>
      <c r="F345" s="63" t="s">
        <v>10880</v>
      </c>
      <c r="G345" s="62"/>
      <c r="H345" s="89">
        <v>1000000</v>
      </c>
      <c r="I345" s="109"/>
      <c r="J345" s="292">
        <f t="shared" si="6"/>
        <v>431486500</v>
      </c>
      <c r="K345" s="74"/>
      <c r="L345" s="280"/>
      <c r="M345" s="281"/>
      <c r="O345" s="73"/>
      <c r="P345" s="73"/>
      <c r="Q345" s="73"/>
    </row>
    <row r="346" spans="1:17" s="72" customFormat="1" ht="60" x14ac:dyDescent="0.25">
      <c r="A346" s="69"/>
      <c r="B346" s="62">
        <v>13</v>
      </c>
      <c r="C346" s="85" t="s">
        <v>11237</v>
      </c>
      <c r="D346" s="62" t="s">
        <v>2932</v>
      </c>
      <c r="E346" s="63">
        <v>3</v>
      </c>
      <c r="F346" s="63" t="s">
        <v>10881</v>
      </c>
      <c r="G346" s="62"/>
      <c r="H346" s="89">
        <v>3000000</v>
      </c>
      <c r="I346" s="109"/>
      <c r="J346" s="292">
        <f t="shared" si="6"/>
        <v>434486500</v>
      </c>
      <c r="K346" s="74"/>
      <c r="L346" s="280"/>
      <c r="M346" s="281"/>
      <c r="O346" s="73"/>
      <c r="P346" s="73"/>
      <c r="Q346" s="73"/>
    </row>
    <row r="347" spans="1:17" s="72" customFormat="1" ht="45" x14ac:dyDescent="0.25">
      <c r="A347" s="69"/>
      <c r="B347" s="62">
        <v>13</v>
      </c>
      <c r="C347" s="85" t="s">
        <v>11211</v>
      </c>
      <c r="D347" s="135" t="s">
        <v>2893</v>
      </c>
      <c r="E347" s="63">
        <v>1</v>
      </c>
      <c r="F347" s="63" t="s">
        <v>10882</v>
      </c>
      <c r="G347" s="62"/>
      <c r="H347" s="89">
        <v>800000</v>
      </c>
      <c r="I347" s="109"/>
      <c r="J347" s="292">
        <f t="shared" si="6"/>
        <v>435286500</v>
      </c>
      <c r="K347" s="74"/>
      <c r="L347" s="280"/>
      <c r="M347" s="281"/>
      <c r="O347" s="73"/>
      <c r="P347" s="73"/>
      <c r="Q347" s="73"/>
    </row>
    <row r="348" spans="1:17" s="72" customFormat="1" ht="45" x14ac:dyDescent="0.25">
      <c r="A348" s="69"/>
      <c r="B348" s="62">
        <v>13</v>
      </c>
      <c r="C348" s="85" t="s">
        <v>11212</v>
      </c>
      <c r="D348" s="135" t="s">
        <v>2893</v>
      </c>
      <c r="E348" s="63">
        <v>1</v>
      </c>
      <c r="F348" s="63" t="s">
        <v>10883</v>
      </c>
      <c r="G348" s="62"/>
      <c r="H348" s="89">
        <v>800000</v>
      </c>
      <c r="I348" s="109"/>
      <c r="J348" s="292">
        <f t="shared" si="6"/>
        <v>436086500</v>
      </c>
      <c r="K348" s="74"/>
      <c r="L348" s="280"/>
      <c r="M348" s="281"/>
      <c r="O348" s="73"/>
      <c r="P348" s="73"/>
      <c r="Q348" s="73"/>
    </row>
    <row r="349" spans="1:17" s="72" customFormat="1" ht="30" x14ac:dyDescent="0.25">
      <c r="A349" s="69"/>
      <c r="B349" s="62">
        <v>13</v>
      </c>
      <c r="C349" s="85" t="s">
        <v>11213</v>
      </c>
      <c r="D349" s="135" t="s">
        <v>2309</v>
      </c>
      <c r="E349" s="63">
        <v>1</v>
      </c>
      <c r="F349" s="63" t="s">
        <v>10884</v>
      </c>
      <c r="G349" s="62"/>
      <c r="H349" s="89">
        <v>800000</v>
      </c>
      <c r="I349" s="109"/>
      <c r="J349" s="292">
        <f t="shared" si="6"/>
        <v>436886500</v>
      </c>
      <c r="K349" s="74"/>
      <c r="L349" s="280"/>
      <c r="M349" s="281"/>
      <c r="O349" s="73"/>
      <c r="P349" s="73"/>
      <c r="Q349" s="73"/>
    </row>
    <row r="350" spans="1:17" s="72" customFormat="1" ht="30" x14ac:dyDescent="0.25">
      <c r="A350" s="69" t="s">
        <v>10575</v>
      </c>
      <c r="B350" s="62">
        <v>14</v>
      </c>
      <c r="C350" s="85" t="s">
        <v>11214</v>
      </c>
      <c r="D350" s="135" t="s">
        <v>2300</v>
      </c>
      <c r="E350" s="63">
        <v>2</v>
      </c>
      <c r="F350" s="63" t="s">
        <v>10885</v>
      </c>
      <c r="G350" s="62"/>
      <c r="H350" s="89">
        <v>1000000</v>
      </c>
      <c r="I350" s="109"/>
      <c r="J350" s="292">
        <f t="shared" si="6"/>
        <v>437886500</v>
      </c>
      <c r="K350" s="74"/>
      <c r="L350" s="280"/>
      <c r="M350" s="281"/>
      <c r="O350" s="73"/>
      <c r="P350" s="73"/>
      <c r="Q350" s="73"/>
    </row>
    <row r="351" spans="1:17" s="72" customFormat="1" ht="45" x14ac:dyDescent="0.25">
      <c r="A351" s="69"/>
      <c r="B351" s="62">
        <v>14</v>
      </c>
      <c r="C351" s="85" t="s">
        <v>11215</v>
      </c>
      <c r="D351" s="135" t="s">
        <v>2893</v>
      </c>
      <c r="E351" s="63">
        <v>1</v>
      </c>
      <c r="F351" s="63" t="s">
        <v>10886</v>
      </c>
      <c r="G351" s="62"/>
      <c r="H351" s="89">
        <v>1000000</v>
      </c>
      <c r="I351" s="109"/>
      <c r="J351" s="292">
        <f t="shared" si="6"/>
        <v>438886500</v>
      </c>
      <c r="K351" s="74"/>
      <c r="L351" s="280"/>
      <c r="M351" s="281"/>
      <c r="O351" s="73"/>
      <c r="P351" s="73"/>
      <c r="Q351" s="73"/>
    </row>
    <row r="352" spans="1:17" s="72" customFormat="1" ht="60" x14ac:dyDescent="0.25">
      <c r="A352" s="69"/>
      <c r="B352" s="62">
        <v>14</v>
      </c>
      <c r="C352" s="85" t="s">
        <v>11216</v>
      </c>
      <c r="D352" s="135" t="s">
        <v>2852</v>
      </c>
      <c r="E352" s="63">
        <v>1</v>
      </c>
      <c r="F352" s="63" t="s">
        <v>10887</v>
      </c>
      <c r="G352" s="62"/>
      <c r="H352" s="89">
        <v>750000</v>
      </c>
      <c r="I352" s="109"/>
      <c r="J352" s="292">
        <f t="shared" si="6"/>
        <v>439636500</v>
      </c>
      <c r="K352" s="74"/>
      <c r="L352" s="280"/>
      <c r="M352" s="281"/>
      <c r="O352" s="73"/>
      <c r="P352" s="73"/>
      <c r="Q352" s="73"/>
    </row>
    <row r="353" spans="1:17" s="72" customFormat="1" ht="45" x14ac:dyDescent="0.25">
      <c r="A353" s="69"/>
      <c r="B353" s="62">
        <v>14</v>
      </c>
      <c r="C353" s="85" t="s">
        <v>11217</v>
      </c>
      <c r="D353" s="135" t="s">
        <v>2893</v>
      </c>
      <c r="E353" s="63">
        <v>1</v>
      </c>
      <c r="F353" s="63" t="s">
        <v>10888</v>
      </c>
      <c r="G353" s="62"/>
      <c r="H353" s="89">
        <v>1600000</v>
      </c>
      <c r="I353" s="109"/>
      <c r="J353" s="292">
        <f t="shared" si="6"/>
        <v>441236500</v>
      </c>
      <c r="K353" s="74"/>
      <c r="L353" s="280"/>
      <c r="M353" s="281"/>
      <c r="O353" s="73"/>
      <c r="P353" s="73"/>
      <c r="Q353" s="73"/>
    </row>
    <row r="354" spans="1:17" s="72" customFormat="1" ht="30" x14ac:dyDescent="0.25">
      <c r="A354" s="69"/>
      <c r="B354" s="62">
        <v>14</v>
      </c>
      <c r="C354" s="85" t="s">
        <v>11218</v>
      </c>
      <c r="D354" s="135" t="s">
        <v>2217</v>
      </c>
      <c r="E354" s="63">
        <v>2</v>
      </c>
      <c r="F354" s="63" t="s">
        <v>10889</v>
      </c>
      <c r="G354" s="62"/>
      <c r="H354" s="89">
        <v>1000000</v>
      </c>
      <c r="I354" s="109"/>
      <c r="J354" s="292">
        <f t="shared" si="6"/>
        <v>442236500</v>
      </c>
      <c r="K354" s="74"/>
      <c r="L354" s="280"/>
      <c r="M354" s="281"/>
      <c r="O354" s="73"/>
      <c r="P354" s="73"/>
      <c r="Q354" s="73"/>
    </row>
    <row r="355" spans="1:17" s="72" customFormat="1" ht="45" x14ac:dyDescent="0.25">
      <c r="A355" s="69"/>
      <c r="B355" s="62">
        <v>14</v>
      </c>
      <c r="C355" s="85" t="s">
        <v>11219</v>
      </c>
      <c r="D355" s="135" t="s">
        <v>2214</v>
      </c>
      <c r="E355" s="63">
        <v>2</v>
      </c>
      <c r="F355" s="63" t="s">
        <v>10890</v>
      </c>
      <c r="G355" s="62"/>
      <c r="H355" s="89">
        <v>1000000</v>
      </c>
      <c r="I355" s="109"/>
      <c r="J355" s="292">
        <f t="shared" si="6"/>
        <v>443236500</v>
      </c>
      <c r="K355" s="74"/>
      <c r="L355" s="280"/>
      <c r="M355" s="281"/>
      <c r="O355" s="73"/>
      <c r="P355" s="73"/>
      <c r="Q355" s="73"/>
    </row>
    <row r="356" spans="1:17" s="72" customFormat="1" ht="45" x14ac:dyDescent="0.25">
      <c r="A356" s="69"/>
      <c r="B356" s="62">
        <v>14</v>
      </c>
      <c r="C356" s="85" t="s">
        <v>11220</v>
      </c>
      <c r="D356" s="135" t="s">
        <v>2300</v>
      </c>
      <c r="E356" s="63">
        <v>2</v>
      </c>
      <c r="F356" s="63" t="s">
        <v>10891</v>
      </c>
      <c r="G356" s="62"/>
      <c r="H356" s="89">
        <v>2000000</v>
      </c>
      <c r="I356" s="109"/>
      <c r="J356" s="292">
        <f t="shared" si="6"/>
        <v>445236500</v>
      </c>
      <c r="K356" s="74"/>
      <c r="L356" s="280"/>
      <c r="M356" s="281"/>
      <c r="O356" s="73"/>
      <c r="P356" s="73"/>
      <c r="Q356" s="73"/>
    </row>
    <row r="357" spans="1:17" s="72" customFormat="1" ht="45" x14ac:dyDescent="0.25">
      <c r="A357" s="69"/>
      <c r="B357" s="62">
        <v>14</v>
      </c>
      <c r="C357" s="85" t="s">
        <v>11221</v>
      </c>
      <c r="D357" s="135" t="s">
        <v>2212</v>
      </c>
      <c r="E357" s="63">
        <v>1</v>
      </c>
      <c r="F357" s="63" t="s">
        <v>10892</v>
      </c>
      <c r="G357" s="62"/>
      <c r="H357" s="89">
        <v>775000</v>
      </c>
      <c r="I357" s="109"/>
      <c r="J357" s="292">
        <f t="shared" si="6"/>
        <v>446011500</v>
      </c>
      <c r="K357" s="74"/>
      <c r="L357" s="280"/>
      <c r="M357" s="281"/>
      <c r="O357" s="73"/>
      <c r="P357" s="73"/>
      <c r="Q357" s="73"/>
    </row>
    <row r="358" spans="1:17" s="72" customFormat="1" ht="45" x14ac:dyDescent="0.25">
      <c r="A358" s="69"/>
      <c r="B358" s="62">
        <v>14</v>
      </c>
      <c r="C358" s="85" t="s">
        <v>11222</v>
      </c>
      <c r="D358" s="135" t="s">
        <v>2893</v>
      </c>
      <c r="E358" s="63">
        <v>1</v>
      </c>
      <c r="F358" s="63" t="s">
        <v>10893</v>
      </c>
      <c r="G358" s="62"/>
      <c r="H358" s="89">
        <v>900000</v>
      </c>
      <c r="I358" s="109"/>
      <c r="J358" s="292">
        <f t="shared" si="6"/>
        <v>446911500</v>
      </c>
      <c r="K358" s="74"/>
      <c r="L358" s="280"/>
      <c r="M358" s="281"/>
      <c r="O358" s="73"/>
      <c r="P358" s="73"/>
      <c r="Q358" s="73"/>
    </row>
    <row r="359" spans="1:17" s="72" customFormat="1" ht="45" x14ac:dyDescent="0.25">
      <c r="A359" s="69"/>
      <c r="B359" s="62">
        <v>14</v>
      </c>
      <c r="C359" s="85" t="s">
        <v>11223</v>
      </c>
      <c r="D359" s="135" t="s">
        <v>2217</v>
      </c>
      <c r="E359" s="63">
        <v>2</v>
      </c>
      <c r="F359" s="63" t="s">
        <v>10894</v>
      </c>
      <c r="G359" s="62"/>
      <c r="H359" s="89">
        <v>550000</v>
      </c>
      <c r="I359" s="109"/>
      <c r="J359" s="292">
        <f t="shared" si="6"/>
        <v>447461500</v>
      </c>
      <c r="K359" s="74"/>
      <c r="L359" s="280"/>
      <c r="M359" s="281"/>
      <c r="O359" s="73"/>
      <c r="P359" s="73"/>
      <c r="Q359" s="73"/>
    </row>
    <row r="360" spans="1:17" s="72" customFormat="1" ht="60" x14ac:dyDescent="0.25">
      <c r="A360" s="69"/>
      <c r="B360" s="62">
        <v>14</v>
      </c>
      <c r="C360" s="85" t="s">
        <v>11224</v>
      </c>
      <c r="D360" s="135" t="s">
        <v>2212</v>
      </c>
      <c r="E360" s="63">
        <v>1</v>
      </c>
      <c r="F360" s="63" t="s">
        <v>10895</v>
      </c>
      <c r="G360" s="62"/>
      <c r="H360" s="89">
        <v>2000000</v>
      </c>
      <c r="I360" s="109"/>
      <c r="J360" s="292">
        <f t="shared" si="6"/>
        <v>449461500</v>
      </c>
      <c r="K360" s="74"/>
      <c r="L360" s="280"/>
      <c r="M360" s="281"/>
      <c r="O360" s="73"/>
      <c r="P360" s="73"/>
      <c r="Q360" s="73"/>
    </row>
    <row r="361" spans="1:17" s="72" customFormat="1" ht="45" x14ac:dyDescent="0.25">
      <c r="A361" s="69"/>
      <c r="B361" s="62">
        <v>14</v>
      </c>
      <c r="C361" s="85" t="s">
        <v>11225</v>
      </c>
      <c r="D361" s="135" t="s">
        <v>2212</v>
      </c>
      <c r="E361" s="63">
        <v>1</v>
      </c>
      <c r="F361" s="63" t="s">
        <v>10896</v>
      </c>
      <c r="G361" s="62"/>
      <c r="H361" s="89">
        <v>1700000</v>
      </c>
      <c r="I361" s="109"/>
      <c r="J361" s="292">
        <f t="shared" si="6"/>
        <v>451161500</v>
      </c>
      <c r="K361" s="74"/>
      <c r="L361" s="280"/>
      <c r="M361" s="281"/>
      <c r="O361" s="73"/>
      <c r="P361" s="73"/>
      <c r="Q361" s="73"/>
    </row>
    <row r="362" spans="1:17" s="72" customFormat="1" ht="60" x14ac:dyDescent="0.25">
      <c r="A362" s="69"/>
      <c r="B362" s="62">
        <v>14</v>
      </c>
      <c r="C362" s="85" t="s">
        <v>11226</v>
      </c>
      <c r="D362" s="135" t="s">
        <v>2212</v>
      </c>
      <c r="E362" s="63">
        <v>1</v>
      </c>
      <c r="F362" s="63" t="s">
        <v>10897</v>
      </c>
      <c r="G362" s="62"/>
      <c r="H362" s="89">
        <v>850000</v>
      </c>
      <c r="I362" s="109"/>
      <c r="J362" s="292">
        <f t="shared" si="6"/>
        <v>452011500</v>
      </c>
      <c r="K362" s="74"/>
      <c r="L362" s="280"/>
      <c r="M362" s="281"/>
      <c r="O362" s="73"/>
      <c r="P362" s="73"/>
      <c r="Q362" s="73"/>
    </row>
    <row r="363" spans="1:17" s="72" customFormat="1" ht="45" x14ac:dyDescent="0.25">
      <c r="A363" s="69"/>
      <c r="B363" s="62">
        <v>14</v>
      </c>
      <c r="C363" s="85" t="s">
        <v>11227</v>
      </c>
      <c r="D363" s="135" t="s">
        <v>2212</v>
      </c>
      <c r="E363" s="63">
        <v>1</v>
      </c>
      <c r="F363" s="63" t="s">
        <v>10898</v>
      </c>
      <c r="G363" s="62"/>
      <c r="H363" s="89">
        <v>900000</v>
      </c>
      <c r="I363" s="109"/>
      <c r="J363" s="292">
        <f t="shared" si="6"/>
        <v>452911500</v>
      </c>
      <c r="K363" s="74"/>
      <c r="L363" s="280"/>
      <c r="M363" s="281"/>
      <c r="O363" s="73"/>
      <c r="P363" s="73"/>
      <c r="Q363" s="73"/>
    </row>
    <row r="364" spans="1:17" s="72" customFormat="1" ht="30" x14ac:dyDescent="0.25">
      <c r="A364" s="69"/>
      <c r="B364" s="62">
        <v>14</v>
      </c>
      <c r="C364" s="85" t="s">
        <v>11228</v>
      </c>
      <c r="D364" s="135" t="s">
        <v>2309</v>
      </c>
      <c r="E364" s="63">
        <v>1</v>
      </c>
      <c r="F364" s="63" t="s">
        <v>10899</v>
      </c>
      <c r="G364" s="62"/>
      <c r="H364" s="89">
        <v>1000000</v>
      </c>
      <c r="I364" s="109"/>
      <c r="J364" s="292">
        <f t="shared" si="6"/>
        <v>453911500</v>
      </c>
      <c r="K364" s="74"/>
      <c r="L364" s="280"/>
      <c r="M364" s="281"/>
      <c r="O364" s="73"/>
      <c r="P364" s="73"/>
      <c r="Q364" s="73"/>
    </row>
    <row r="365" spans="1:17" s="72" customFormat="1" ht="45" x14ac:dyDescent="0.25">
      <c r="A365" s="69"/>
      <c r="B365" s="62">
        <v>14</v>
      </c>
      <c r="C365" s="85" t="s">
        <v>11229</v>
      </c>
      <c r="D365" s="135" t="s">
        <v>2215</v>
      </c>
      <c r="E365" s="63">
        <v>2</v>
      </c>
      <c r="F365" s="63" t="s">
        <v>10900</v>
      </c>
      <c r="G365" s="62"/>
      <c r="H365" s="89">
        <v>2550000</v>
      </c>
      <c r="I365" s="109"/>
      <c r="J365" s="292">
        <f t="shared" si="6"/>
        <v>456461500</v>
      </c>
      <c r="K365" s="74"/>
      <c r="L365" s="280"/>
      <c r="M365" s="281"/>
      <c r="O365" s="73"/>
      <c r="P365" s="73"/>
      <c r="Q365" s="73"/>
    </row>
    <row r="366" spans="1:17" s="72" customFormat="1" ht="45" x14ac:dyDescent="0.25">
      <c r="A366" s="69"/>
      <c r="B366" s="62">
        <v>14</v>
      </c>
      <c r="C366" s="85" t="s">
        <v>11230</v>
      </c>
      <c r="D366" s="135" t="s">
        <v>2218</v>
      </c>
      <c r="E366" s="63">
        <v>1</v>
      </c>
      <c r="F366" s="63" t="s">
        <v>10901</v>
      </c>
      <c r="G366" s="62"/>
      <c r="H366" s="89">
        <v>545000</v>
      </c>
      <c r="I366" s="109"/>
      <c r="J366" s="292">
        <f t="shared" si="6"/>
        <v>457006500</v>
      </c>
      <c r="K366" s="74"/>
      <c r="L366" s="280"/>
      <c r="M366" s="281"/>
      <c r="O366" s="73"/>
      <c r="P366" s="73"/>
      <c r="Q366" s="73"/>
    </row>
    <row r="367" spans="1:17" s="72" customFormat="1" ht="45" x14ac:dyDescent="0.25">
      <c r="A367" s="69"/>
      <c r="B367" s="62">
        <v>14</v>
      </c>
      <c r="C367" s="85" t="s">
        <v>11231</v>
      </c>
      <c r="D367" s="135" t="s">
        <v>2218</v>
      </c>
      <c r="E367" s="63">
        <v>1</v>
      </c>
      <c r="F367" s="63" t="s">
        <v>10902</v>
      </c>
      <c r="G367" s="62"/>
      <c r="H367" s="89">
        <v>900000</v>
      </c>
      <c r="I367" s="109"/>
      <c r="J367" s="292">
        <f t="shared" si="6"/>
        <v>457906500</v>
      </c>
      <c r="K367" s="74"/>
      <c r="L367" s="280"/>
      <c r="M367" s="281"/>
      <c r="O367" s="73"/>
      <c r="P367" s="73"/>
      <c r="Q367" s="73"/>
    </row>
    <row r="368" spans="1:17" s="72" customFormat="1" ht="45" x14ac:dyDescent="0.25">
      <c r="A368" s="69"/>
      <c r="B368" s="62">
        <v>14</v>
      </c>
      <c r="C368" s="85" t="s">
        <v>11232</v>
      </c>
      <c r="D368" s="135" t="s">
        <v>2215</v>
      </c>
      <c r="E368" s="63">
        <v>2</v>
      </c>
      <c r="F368" s="63" t="s">
        <v>10903</v>
      </c>
      <c r="G368" s="62"/>
      <c r="H368" s="89">
        <v>950000</v>
      </c>
      <c r="I368" s="109"/>
      <c r="J368" s="292">
        <f t="shared" si="6"/>
        <v>458856500</v>
      </c>
      <c r="K368" s="74"/>
      <c r="L368" s="280"/>
      <c r="M368" s="281"/>
      <c r="O368" s="73"/>
      <c r="P368" s="73"/>
      <c r="Q368" s="73"/>
    </row>
    <row r="369" spans="1:17" s="72" customFormat="1" ht="45" x14ac:dyDescent="0.25">
      <c r="A369" s="69"/>
      <c r="B369" s="62">
        <v>14</v>
      </c>
      <c r="C369" s="85" t="s">
        <v>11233</v>
      </c>
      <c r="D369" s="135" t="s">
        <v>2893</v>
      </c>
      <c r="E369" s="63">
        <v>1</v>
      </c>
      <c r="F369" s="63" t="s">
        <v>10904</v>
      </c>
      <c r="G369" s="62"/>
      <c r="H369" s="89">
        <v>950000</v>
      </c>
      <c r="I369" s="109"/>
      <c r="J369" s="292">
        <f t="shared" si="6"/>
        <v>459806500</v>
      </c>
      <c r="K369" s="74"/>
      <c r="L369" s="280"/>
      <c r="M369" s="281"/>
      <c r="O369" s="73"/>
      <c r="P369" s="73"/>
      <c r="Q369" s="73"/>
    </row>
    <row r="370" spans="1:17" s="72" customFormat="1" ht="30" x14ac:dyDescent="0.25">
      <c r="A370" s="69"/>
      <c r="B370" s="62">
        <v>14</v>
      </c>
      <c r="C370" s="85" t="s">
        <v>11234</v>
      </c>
      <c r="D370" s="135" t="s">
        <v>2852</v>
      </c>
      <c r="E370" s="63">
        <v>1</v>
      </c>
      <c r="F370" s="63" t="s">
        <v>10905</v>
      </c>
      <c r="G370" s="62"/>
      <c r="H370" s="89">
        <v>542500</v>
      </c>
      <c r="I370" s="109"/>
      <c r="J370" s="292">
        <f t="shared" si="6"/>
        <v>460349000</v>
      </c>
      <c r="K370" s="74"/>
      <c r="L370" s="280"/>
      <c r="M370" s="281"/>
      <c r="O370" s="73"/>
      <c r="P370" s="73"/>
      <c r="Q370" s="73"/>
    </row>
    <row r="371" spans="1:17" s="72" customFormat="1" ht="45" x14ac:dyDescent="0.25">
      <c r="A371" s="69"/>
      <c r="B371" s="62">
        <v>14</v>
      </c>
      <c r="C371" s="85" t="s">
        <v>11235</v>
      </c>
      <c r="D371" s="135" t="s">
        <v>2218</v>
      </c>
      <c r="E371" s="63">
        <v>1</v>
      </c>
      <c r="F371" s="63" t="s">
        <v>10906</v>
      </c>
      <c r="G371" s="62"/>
      <c r="H371" s="89">
        <v>900000</v>
      </c>
      <c r="I371" s="109"/>
      <c r="J371" s="292">
        <f t="shared" si="6"/>
        <v>461249000</v>
      </c>
      <c r="K371" s="74"/>
      <c r="L371" s="280"/>
      <c r="M371" s="281"/>
      <c r="O371" s="73"/>
      <c r="P371" s="73"/>
      <c r="Q371" s="73"/>
    </row>
    <row r="372" spans="1:17" s="72" customFormat="1" ht="45" x14ac:dyDescent="0.25">
      <c r="A372" s="69"/>
      <c r="B372" s="62">
        <v>14</v>
      </c>
      <c r="C372" s="85" t="s">
        <v>11236</v>
      </c>
      <c r="D372" s="135" t="s">
        <v>2212</v>
      </c>
      <c r="E372" s="63">
        <v>1</v>
      </c>
      <c r="F372" s="63" t="s">
        <v>10907</v>
      </c>
      <c r="G372" s="62"/>
      <c r="H372" s="89">
        <v>750000</v>
      </c>
      <c r="I372" s="109"/>
      <c r="J372" s="292">
        <f t="shared" si="6"/>
        <v>461999000</v>
      </c>
      <c r="K372" s="74"/>
      <c r="L372" s="280"/>
      <c r="M372" s="281"/>
      <c r="O372" s="73"/>
      <c r="P372" s="73"/>
      <c r="Q372" s="73"/>
    </row>
    <row r="373" spans="1:17" s="72" customFormat="1" ht="45" x14ac:dyDescent="0.25">
      <c r="A373" s="69"/>
      <c r="B373" s="77">
        <v>14</v>
      </c>
      <c r="C373" s="91" t="s">
        <v>11269</v>
      </c>
      <c r="D373" s="77"/>
      <c r="E373" s="115"/>
      <c r="F373" s="115" t="s">
        <v>11268</v>
      </c>
      <c r="G373" s="77"/>
      <c r="H373" s="113"/>
      <c r="I373" s="108">
        <v>4928000</v>
      </c>
      <c r="J373" s="292">
        <f t="shared" si="6"/>
        <v>457071000</v>
      </c>
      <c r="K373" s="74" t="s">
        <v>258</v>
      </c>
      <c r="L373" s="280">
        <f>-I373</f>
        <v>-4928000</v>
      </c>
      <c r="M373" s="281" t="s">
        <v>259</v>
      </c>
      <c r="O373" s="73"/>
      <c r="P373" s="73"/>
      <c r="Q373" s="73"/>
    </row>
    <row r="374" spans="1:17" s="72" customFormat="1" ht="60" x14ac:dyDescent="0.25">
      <c r="A374" s="69"/>
      <c r="B374" s="77">
        <v>14</v>
      </c>
      <c r="C374" s="91" t="s">
        <v>11270</v>
      </c>
      <c r="D374" s="77"/>
      <c r="E374" s="115"/>
      <c r="F374" s="115" t="s">
        <v>11272</v>
      </c>
      <c r="G374" s="77"/>
      <c r="H374" s="113"/>
      <c r="I374" s="108">
        <v>63539300</v>
      </c>
      <c r="J374" s="292">
        <f t="shared" si="6"/>
        <v>393531700</v>
      </c>
      <c r="K374" s="74" t="s">
        <v>6232</v>
      </c>
      <c r="L374" s="280">
        <f>-I374</f>
        <v>-63539300</v>
      </c>
      <c r="M374" s="281" t="s">
        <v>169</v>
      </c>
      <c r="O374" s="73"/>
      <c r="P374" s="73"/>
      <c r="Q374" s="73"/>
    </row>
    <row r="375" spans="1:17" s="72" customFormat="1" ht="60" x14ac:dyDescent="0.25">
      <c r="A375" s="69"/>
      <c r="B375" s="77">
        <v>14</v>
      </c>
      <c r="C375" s="91" t="s">
        <v>11271</v>
      </c>
      <c r="D375" s="77"/>
      <c r="E375" s="115"/>
      <c r="F375" s="115" t="s">
        <v>11273</v>
      </c>
      <c r="G375" s="77"/>
      <c r="H375" s="113"/>
      <c r="I375" s="108">
        <v>23375600</v>
      </c>
      <c r="J375" s="292">
        <f t="shared" si="6"/>
        <v>370156100</v>
      </c>
      <c r="K375" s="74" t="s">
        <v>6232</v>
      </c>
      <c r="L375" s="280">
        <f>-I375</f>
        <v>-23375600</v>
      </c>
      <c r="M375" s="281" t="s">
        <v>169</v>
      </c>
      <c r="O375" s="73"/>
      <c r="P375" s="73"/>
      <c r="Q375" s="73"/>
    </row>
    <row r="376" spans="1:17" s="72" customFormat="1" ht="30" x14ac:dyDescent="0.25">
      <c r="A376" s="69" t="s">
        <v>10575</v>
      </c>
      <c r="B376" s="62">
        <v>15</v>
      </c>
      <c r="C376" s="85" t="s">
        <v>11240</v>
      </c>
      <c r="D376" s="135" t="s">
        <v>7628</v>
      </c>
      <c r="E376" s="63">
        <v>4</v>
      </c>
      <c r="F376" s="63" t="s">
        <v>10908</v>
      </c>
      <c r="G376" s="62"/>
      <c r="H376" s="89">
        <v>800000</v>
      </c>
      <c r="I376" s="109"/>
      <c r="J376" s="292">
        <f t="shared" si="6"/>
        <v>370956100</v>
      </c>
      <c r="K376" s="74"/>
      <c r="L376" s="280"/>
      <c r="M376" s="281"/>
      <c r="O376" s="73"/>
      <c r="P376" s="73"/>
      <c r="Q376" s="73"/>
    </row>
    <row r="377" spans="1:17" s="74" customFormat="1" ht="30" x14ac:dyDescent="0.25">
      <c r="A377" s="69"/>
      <c r="B377" s="62">
        <v>15</v>
      </c>
      <c r="C377" s="85" t="s">
        <v>11241</v>
      </c>
      <c r="D377" s="135" t="s">
        <v>2214</v>
      </c>
      <c r="E377" s="63">
        <v>2</v>
      </c>
      <c r="F377" s="63" t="s">
        <v>10909</v>
      </c>
      <c r="G377" s="62"/>
      <c r="H377" s="89">
        <v>1000000</v>
      </c>
      <c r="I377" s="109"/>
      <c r="J377" s="292">
        <f t="shared" si="6"/>
        <v>371956100</v>
      </c>
      <c r="L377" s="280"/>
      <c r="M377" s="281"/>
      <c r="N377" s="72"/>
      <c r="O377" s="73"/>
      <c r="P377" s="73"/>
      <c r="Q377" s="73"/>
    </row>
    <row r="378" spans="1:17" s="74" customFormat="1" ht="30" x14ac:dyDescent="0.25">
      <c r="A378" s="69"/>
      <c r="B378" s="62">
        <v>15</v>
      </c>
      <c r="C378" s="85" t="s">
        <v>11242</v>
      </c>
      <c r="D378" s="135" t="s">
        <v>2214</v>
      </c>
      <c r="E378" s="63">
        <v>2</v>
      </c>
      <c r="F378" s="63" t="s">
        <v>10910</v>
      </c>
      <c r="G378" s="62"/>
      <c r="H378" s="89">
        <v>1000000</v>
      </c>
      <c r="I378" s="109"/>
      <c r="J378" s="292">
        <f t="shared" si="6"/>
        <v>372956100</v>
      </c>
      <c r="L378" s="280"/>
      <c r="M378" s="281"/>
      <c r="N378" s="72"/>
      <c r="O378" s="73"/>
      <c r="P378" s="73"/>
      <c r="Q378" s="73"/>
    </row>
    <row r="379" spans="1:17" s="74" customFormat="1" ht="30" x14ac:dyDescent="0.25">
      <c r="A379" s="69"/>
      <c r="B379" s="62">
        <v>15</v>
      </c>
      <c r="C379" s="85" t="s">
        <v>11243</v>
      </c>
      <c r="D379" s="135" t="s">
        <v>2215</v>
      </c>
      <c r="E379" s="63">
        <v>2</v>
      </c>
      <c r="F379" s="63" t="s">
        <v>10911</v>
      </c>
      <c r="G379" s="62"/>
      <c r="H379" s="89">
        <v>1000000</v>
      </c>
      <c r="I379" s="109"/>
      <c r="J379" s="292">
        <f t="shared" si="6"/>
        <v>373956100</v>
      </c>
      <c r="L379" s="280"/>
      <c r="M379" s="281"/>
      <c r="N379" s="72"/>
      <c r="O379" s="73"/>
      <c r="P379" s="73"/>
      <c r="Q379" s="73"/>
    </row>
    <row r="380" spans="1:17" s="74" customFormat="1" ht="45" x14ac:dyDescent="0.25">
      <c r="A380" s="69"/>
      <c r="B380" s="62">
        <v>15</v>
      </c>
      <c r="C380" s="85" t="s">
        <v>11244</v>
      </c>
      <c r="D380" s="135" t="s">
        <v>2215</v>
      </c>
      <c r="E380" s="63">
        <v>2</v>
      </c>
      <c r="F380" s="63" t="s">
        <v>10912</v>
      </c>
      <c r="G380" s="62"/>
      <c r="H380" s="89">
        <v>1800000</v>
      </c>
      <c r="I380" s="109"/>
      <c r="J380" s="292">
        <f t="shared" si="6"/>
        <v>375756100</v>
      </c>
      <c r="L380" s="280"/>
      <c r="M380" s="281"/>
      <c r="N380" s="72"/>
      <c r="O380" s="73"/>
      <c r="P380" s="73"/>
      <c r="Q380" s="73"/>
    </row>
    <row r="381" spans="1:17" s="74" customFormat="1" ht="30" x14ac:dyDescent="0.25">
      <c r="A381" s="69"/>
      <c r="B381" s="62">
        <v>15</v>
      </c>
      <c r="C381" s="85" t="s">
        <v>11245</v>
      </c>
      <c r="D381" s="135" t="s">
        <v>2893</v>
      </c>
      <c r="E381" s="63">
        <v>1</v>
      </c>
      <c r="F381" s="63" t="s">
        <v>10913</v>
      </c>
      <c r="G381" s="62"/>
      <c r="H381" s="89">
        <v>800000</v>
      </c>
      <c r="I381" s="109"/>
      <c r="J381" s="292">
        <f t="shared" si="6"/>
        <v>376556100</v>
      </c>
      <c r="L381" s="280"/>
      <c r="M381" s="281"/>
      <c r="N381" s="72"/>
      <c r="O381" s="73"/>
      <c r="P381" s="73"/>
      <c r="Q381" s="73"/>
    </row>
    <row r="382" spans="1:17" s="74" customFormat="1" ht="45" x14ac:dyDescent="0.25">
      <c r="A382" s="69"/>
      <c r="B382" s="62">
        <v>15</v>
      </c>
      <c r="C382" s="85" t="s">
        <v>11246</v>
      </c>
      <c r="D382" s="135" t="s">
        <v>2893</v>
      </c>
      <c r="E382" s="63">
        <v>1</v>
      </c>
      <c r="F382" s="63" t="s">
        <v>10914</v>
      </c>
      <c r="G382" s="62"/>
      <c r="H382" s="89">
        <v>800000</v>
      </c>
      <c r="I382" s="109"/>
      <c r="J382" s="292">
        <f t="shared" si="6"/>
        <v>377356100</v>
      </c>
      <c r="L382" s="280"/>
      <c r="M382" s="281"/>
      <c r="N382" s="72"/>
      <c r="O382" s="73"/>
      <c r="P382" s="73"/>
      <c r="Q382" s="73"/>
    </row>
    <row r="383" spans="1:17" s="74" customFormat="1" ht="45" x14ac:dyDescent="0.25">
      <c r="A383" s="69"/>
      <c r="B383" s="62">
        <v>15</v>
      </c>
      <c r="C383" s="85" t="s">
        <v>11247</v>
      </c>
      <c r="D383" s="135" t="s">
        <v>2217</v>
      </c>
      <c r="E383" s="63">
        <v>2</v>
      </c>
      <c r="F383" s="63" t="s">
        <v>10915</v>
      </c>
      <c r="G383" s="62"/>
      <c r="H383" s="89">
        <v>2000000</v>
      </c>
      <c r="I383" s="109"/>
      <c r="J383" s="292">
        <f t="shared" si="6"/>
        <v>379356100</v>
      </c>
      <c r="L383" s="280"/>
      <c r="M383" s="281"/>
      <c r="N383" s="72"/>
      <c r="O383" s="73"/>
      <c r="P383" s="73"/>
      <c r="Q383" s="73"/>
    </row>
    <row r="384" spans="1:17" s="74" customFormat="1" ht="45" x14ac:dyDescent="0.25">
      <c r="A384" s="69"/>
      <c r="B384" s="62">
        <v>15</v>
      </c>
      <c r="C384" s="85" t="s">
        <v>11248</v>
      </c>
      <c r="D384" s="135" t="s">
        <v>2852</v>
      </c>
      <c r="E384" s="63">
        <v>1</v>
      </c>
      <c r="F384" s="63" t="s">
        <v>10916</v>
      </c>
      <c r="G384" s="62"/>
      <c r="H384" s="89">
        <v>1000000</v>
      </c>
      <c r="I384" s="109"/>
      <c r="J384" s="292">
        <f t="shared" si="6"/>
        <v>380356100</v>
      </c>
      <c r="L384" s="280"/>
      <c r="M384" s="281"/>
      <c r="N384" s="72"/>
      <c r="O384" s="73"/>
      <c r="P384" s="73"/>
      <c r="Q384" s="73"/>
    </row>
    <row r="385" spans="1:17" s="74" customFormat="1" ht="45" x14ac:dyDescent="0.25">
      <c r="A385" s="69"/>
      <c r="B385" s="62">
        <v>15</v>
      </c>
      <c r="C385" s="85" t="s">
        <v>11249</v>
      </c>
      <c r="D385" s="135" t="s">
        <v>2217</v>
      </c>
      <c r="E385" s="63">
        <v>2</v>
      </c>
      <c r="F385" s="63" t="s">
        <v>10917</v>
      </c>
      <c r="G385" s="62"/>
      <c r="H385" s="89">
        <v>1000000</v>
      </c>
      <c r="I385" s="109"/>
      <c r="J385" s="292">
        <f t="shared" si="6"/>
        <v>381356100</v>
      </c>
      <c r="L385" s="280"/>
      <c r="M385" s="281"/>
      <c r="N385" s="72"/>
      <c r="O385" s="73"/>
      <c r="P385" s="73"/>
      <c r="Q385" s="73"/>
    </row>
    <row r="386" spans="1:17" s="74" customFormat="1" ht="45" x14ac:dyDescent="0.25">
      <c r="A386" s="69"/>
      <c r="B386" s="62">
        <v>15</v>
      </c>
      <c r="C386" s="85" t="s">
        <v>11250</v>
      </c>
      <c r="D386" s="135" t="s">
        <v>2218</v>
      </c>
      <c r="E386" s="63">
        <v>1</v>
      </c>
      <c r="F386" s="63" t="s">
        <v>10918</v>
      </c>
      <c r="G386" s="62"/>
      <c r="H386" s="89">
        <v>900000</v>
      </c>
      <c r="I386" s="109"/>
      <c r="J386" s="292">
        <f t="shared" si="6"/>
        <v>382256100</v>
      </c>
      <c r="L386" s="280"/>
      <c r="M386" s="281"/>
      <c r="N386" s="72"/>
      <c r="O386" s="73"/>
      <c r="P386" s="73"/>
      <c r="Q386" s="73"/>
    </row>
    <row r="387" spans="1:17" s="74" customFormat="1" ht="45" x14ac:dyDescent="0.25">
      <c r="A387" s="69"/>
      <c r="B387" s="62">
        <v>15</v>
      </c>
      <c r="C387" s="85" t="s">
        <v>11251</v>
      </c>
      <c r="D387" s="135" t="s">
        <v>2212</v>
      </c>
      <c r="E387" s="63">
        <v>1</v>
      </c>
      <c r="F387" s="63" t="s">
        <v>10919</v>
      </c>
      <c r="G387" s="62"/>
      <c r="H387" s="89">
        <v>1500000</v>
      </c>
      <c r="I387" s="109"/>
      <c r="J387" s="292">
        <f t="shared" si="6"/>
        <v>383756100</v>
      </c>
      <c r="L387" s="280"/>
      <c r="M387" s="281"/>
      <c r="N387" s="72"/>
      <c r="O387" s="73"/>
      <c r="P387" s="73"/>
      <c r="Q387" s="73"/>
    </row>
    <row r="388" spans="1:17" s="74" customFormat="1" ht="60" x14ac:dyDescent="0.25">
      <c r="A388" s="69"/>
      <c r="B388" s="62">
        <v>15</v>
      </c>
      <c r="C388" s="85" t="s">
        <v>11252</v>
      </c>
      <c r="D388" s="135" t="s">
        <v>7626</v>
      </c>
      <c r="E388" s="63">
        <v>4</v>
      </c>
      <c r="F388" s="63" t="s">
        <v>10920</v>
      </c>
      <c r="G388" s="62"/>
      <c r="H388" s="89">
        <v>3000000</v>
      </c>
      <c r="I388" s="109"/>
      <c r="J388" s="292">
        <f t="shared" si="6"/>
        <v>386756100</v>
      </c>
      <c r="L388" s="280"/>
      <c r="M388" s="281"/>
      <c r="N388" s="72"/>
      <c r="O388" s="73"/>
      <c r="P388" s="73"/>
      <c r="Q388" s="73"/>
    </row>
    <row r="389" spans="1:17" s="74" customFormat="1" ht="45" x14ac:dyDescent="0.25">
      <c r="A389" s="69"/>
      <c r="B389" s="62">
        <v>15</v>
      </c>
      <c r="C389" s="85" t="s">
        <v>11253</v>
      </c>
      <c r="D389" s="62" t="s">
        <v>1865</v>
      </c>
      <c r="E389" s="63">
        <v>3</v>
      </c>
      <c r="F389" s="63" t="s">
        <v>10921</v>
      </c>
      <c r="G389" s="62"/>
      <c r="H389" s="89">
        <v>650000</v>
      </c>
      <c r="I389" s="109"/>
      <c r="J389" s="292">
        <f t="shared" si="6"/>
        <v>387406100</v>
      </c>
      <c r="L389" s="280"/>
      <c r="M389" s="281"/>
      <c r="N389" s="72"/>
      <c r="O389" s="73"/>
      <c r="P389" s="73"/>
      <c r="Q389" s="73"/>
    </row>
    <row r="390" spans="1:17" s="74" customFormat="1" ht="45" x14ac:dyDescent="0.25">
      <c r="A390" s="69"/>
      <c r="B390" s="62">
        <v>15</v>
      </c>
      <c r="C390" s="85" t="s">
        <v>11254</v>
      </c>
      <c r="D390" s="135" t="s">
        <v>2852</v>
      </c>
      <c r="E390" s="63">
        <v>1</v>
      </c>
      <c r="F390" s="63" t="s">
        <v>10922</v>
      </c>
      <c r="G390" s="62"/>
      <c r="H390" s="89">
        <v>900000</v>
      </c>
      <c r="I390" s="109"/>
      <c r="J390" s="292">
        <f t="shared" si="6"/>
        <v>388306100</v>
      </c>
      <c r="L390" s="280"/>
      <c r="M390" s="281"/>
      <c r="N390" s="72"/>
      <c r="O390" s="73"/>
      <c r="P390" s="73"/>
      <c r="Q390" s="73"/>
    </row>
    <row r="391" spans="1:17" s="74" customFormat="1" ht="45" x14ac:dyDescent="0.25">
      <c r="A391" s="69"/>
      <c r="B391" s="62">
        <v>15</v>
      </c>
      <c r="C391" s="85" t="s">
        <v>11255</v>
      </c>
      <c r="D391" s="135" t="s">
        <v>2215</v>
      </c>
      <c r="E391" s="63">
        <v>2</v>
      </c>
      <c r="F391" s="63" t="s">
        <v>10923</v>
      </c>
      <c r="G391" s="85"/>
      <c r="H391" s="89">
        <v>1000000</v>
      </c>
      <c r="I391" s="109"/>
      <c r="J391" s="292">
        <f t="shared" si="6"/>
        <v>389306100</v>
      </c>
      <c r="L391" s="280"/>
      <c r="M391" s="281"/>
      <c r="N391" s="72"/>
      <c r="O391" s="73"/>
      <c r="P391" s="73"/>
      <c r="Q391" s="73"/>
    </row>
    <row r="392" spans="1:17" s="74" customFormat="1" ht="45" x14ac:dyDescent="0.25">
      <c r="A392" s="69"/>
      <c r="B392" s="62">
        <v>15</v>
      </c>
      <c r="C392" s="85" t="s">
        <v>11256</v>
      </c>
      <c r="D392" s="212" t="s">
        <v>2215</v>
      </c>
      <c r="E392" s="63">
        <v>2</v>
      </c>
      <c r="F392" s="63" t="s">
        <v>10924</v>
      </c>
      <c r="G392" s="85"/>
      <c r="H392" s="89">
        <v>2000000</v>
      </c>
      <c r="I392" s="109"/>
      <c r="J392" s="292">
        <f t="shared" si="6"/>
        <v>391306100</v>
      </c>
      <c r="L392" s="280"/>
      <c r="M392" s="281"/>
      <c r="N392" s="72"/>
      <c r="O392" s="73"/>
      <c r="P392" s="73"/>
      <c r="Q392" s="73"/>
    </row>
    <row r="393" spans="1:17" s="72" customFormat="1" ht="45" x14ac:dyDescent="0.25">
      <c r="A393" s="69"/>
      <c r="B393" s="62">
        <v>15</v>
      </c>
      <c r="C393" s="85" t="s">
        <v>11257</v>
      </c>
      <c r="D393" s="212" t="s">
        <v>2212</v>
      </c>
      <c r="E393" s="63">
        <v>1</v>
      </c>
      <c r="F393" s="63" t="s">
        <v>10925</v>
      </c>
      <c r="G393" s="85"/>
      <c r="H393" s="89">
        <v>950000</v>
      </c>
      <c r="I393" s="109"/>
      <c r="J393" s="292">
        <f t="shared" si="6"/>
        <v>392256100</v>
      </c>
      <c r="K393" s="74"/>
      <c r="L393" s="280"/>
      <c r="M393" s="281"/>
      <c r="O393" s="73"/>
      <c r="P393" s="73"/>
      <c r="Q393" s="73"/>
    </row>
    <row r="394" spans="1:17" s="72" customFormat="1" ht="45" x14ac:dyDescent="0.25">
      <c r="A394" s="69"/>
      <c r="B394" s="62">
        <v>15</v>
      </c>
      <c r="C394" s="85" t="s">
        <v>11258</v>
      </c>
      <c r="D394" s="212" t="s">
        <v>2212</v>
      </c>
      <c r="E394" s="63">
        <v>1</v>
      </c>
      <c r="F394" s="63" t="s">
        <v>10926</v>
      </c>
      <c r="G394" s="85"/>
      <c r="H394" s="89">
        <v>2700000</v>
      </c>
      <c r="I394" s="109"/>
      <c r="J394" s="292">
        <f t="shared" si="6"/>
        <v>394956100</v>
      </c>
      <c r="K394" s="74"/>
      <c r="L394" s="280"/>
      <c r="M394" s="281"/>
      <c r="O394" s="73"/>
      <c r="P394" s="73"/>
      <c r="Q394" s="73"/>
    </row>
    <row r="395" spans="1:17" s="72" customFormat="1" ht="45" x14ac:dyDescent="0.25">
      <c r="A395" s="69"/>
      <c r="B395" s="62">
        <v>15</v>
      </c>
      <c r="C395" s="85" t="s">
        <v>11259</v>
      </c>
      <c r="D395" s="212" t="s">
        <v>2212</v>
      </c>
      <c r="E395" s="63">
        <v>1</v>
      </c>
      <c r="F395" s="63" t="s">
        <v>10927</v>
      </c>
      <c r="G395" s="85"/>
      <c r="H395" s="89">
        <v>1600000</v>
      </c>
      <c r="I395" s="109"/>
      <c r="J395" s="292">
        <f t="shared" si="6"/>
        <v>396556100</v>
      </c>
      <c r="K395" s="74"/>
      <c r="L395" s="280"/>
      <c r="M395" s="281"/>
      <c r="O395" s="73"/>
      <c r="P395" s="73"/>
      <c r="Q395" s="73"/>
    </row>
    <row r="396" spans="1:17" s="72" customFormat="1" ht="45" x14ac:dyDescent="0.25">
      <c r="A396" s="69"/>
      <c r="B396" s="62">
        <v>15</v>
      </c>
      <c r="C396" s="85" t="s">
        <v>11260</v>
      </c>
      <c r="D396" s="212" t="s">
        <v>2212</v>
      </c>
      <c r="E396" s="63">
        <v>1</v>
      </c>
      <c r="F396" s="63" t="s">
        <v>10928</v>
      </c>
      <c r="G396" s="85"/>
      <c r="H396" s="89">
        <v>900000</v>
      </c>
      <c r="I396" s="109"/>
      <c r="J396" s="292">
        <f t="shared" ref="J396:J459" si="7">+J395+H396-I396</f>
        <v>397456100</v>
      </c>
      <c r="K396" s="74"/>
      <c r="L396" s="280"/>
      <c r="M396" s="281"/>
      <c r="O396" s="73"/>
      <c r="P396" s="73"/>
      <c r="Q396" s="73"/>
    </row>
    <row r="397" spans="1:17" s="72" customFormat="1" ht="30" x14ac:dyDescent="0.25">
      <c r="A397" s="69"/>
      <c r="B397" s="62">
        <v>15</v>
      </c>
      <c r="C397" s="85" t="s">
        <v>11261</v>
      </c>
      <c r="D397" s="212" t="s">
        <v>2212</v>
      </c>
      <c r="E397" s="63">
        <v>1</v>
      </c>
      <c r="F397" s="63" t="s">
        <v>10929</v>
      </c>
      <c r="G397" s="85"/>
      <c r="H397" s="89">
        <v>900000</v>
      </c>
      <c r="I397" s="109"/>
      <c r="J397" s="292">
        <f t="shared" si="7"/>
        <v>398356100</v>
      </c>
      <c r="K397" s="74"/>
      <c r="L397" s="280"/>
      <c r="M397" s="281"/>
      <c r="O397" s="73"/>
      <c r="P397" s="73"/>
      <c r="Q397" s="73"/>
    </row>
    <row r="398" spans="1:17" s="72" customFormat="1" ht="45" x14ac:dyDescent="0.25">
      <c r="A398" s="69"/>
      <c r="B398" s="62">
        <v>15</v>
      </c>
      <c r="C398" s="85" t="s">
        <v>11262</v>
      </c>
      <c r="D398" s="212" t="s">
        <v>2217</v>
      </c>
      <c r="E398" s="63">
        <v>2</v>
      </c>
      <c r="F398" s="63" t="s">
        <v>10930</v>
      </c>
      <c r="G398" s="85"/>
      <c r="H398" s="89">
        <v>1000000</v>
      </c>
      <c r="I398" s="109"/>
      <c r="J398" s="292">
        <f t="shared" si="7"/>
        <v>399356100</v>
      </c>
      <c r="K398" s="74"/>
      <c r="L398" s="280"/>
      <c r="M398" s="281"/>
      <c r="O398" s="73"/>
      <c r="P398" s="73"/>
      <c r="Q398" s="73"/>
    </row>
    <row r="399" spans="1:17" s="72" customFormat="1" ht="60" x14ac:dyDescent="0.25">
      <c r="A399" s="69"/>
      <c r="B399" s="62">
        <v>15</v>
      </c>
      <c r="C399" s="85" t="s">
        <v>11263</v>
      </c>
      <c r="D399" s="212" t="s">
        <v>2893</v>
      </c>
      <c r="E399" s="63">
        <v>1</v>
      </c>
      <c r="F399" s="63" t="s">
        <v>10931</v>
      </c>
      <c r="G399" s="85"/>
      <c r="H399" s="89">
        <v>1800000</v>
      </c>
      <c r="I399" s="109"/>
      <c r="J399" s="292">
        <f t="shared" si="7"/>
        <v>401156100</v>
      </c>
      <c r="K399" s="74"/>
      <c r="L399" s="280"/>
      <c r="M399" s="281"/>
      <c r="O399" s="73"/>
      <c r="P399" s="73"/>
      <c r="Q399" s="73"/>
    </row>
    <row r="400" spans="1:17" s="72" customFormat="1" ht="45" x14ac:dyDescent="0.25">
      <c r="A400" s="69"/>
      <c r="B400" s="62">
        <v>15</v>
      </c>
      <c r="C400" s="85" t="s">
        <v>11264</v>
      </c>
      <c r="D400" s="212" t="s">
        <v>7626</v>
      </c>
      <c r="E400" s="63">
        <v>4</v>
      </c>
      <c r="F400" s="63" t="s">
        <v>10932</v>
      </c>
      <c r="G400" s="85"/>
      <c r="H400" s="89">
        <v>1000000</v>
      </c>
      <c r="I400" s="109"/>
      <c r="J400" s="292">
        <f t="shared" si="7"/>
        <v>402156100</v>
      </c>
      <c r="K400" s="74"/>
      <c r="L400" s="280"/>
      <c r="M400" s="281"/>
      <c r="O400" s="73"/>
      <c r="P400" s="73"/>
      <c r="Q400" s="73"/>
    </row>
    <row r="401" spans="1:17" s="72" customFormat="1" ht="45" x14ac:dyDescent="0.25">
      <c r="A401" s="69"/>
      <c r="B401" s="62">
        <v>15</v>
      </c>
      <c r="C401" s="85" t="s">
        <v>6384</v>
      </c>
      <c r="D401" s="307" t="s">
        <v>187</v>
      </c>
      <c r="E401" s="63" t="s">
        <v>4179</v>
      </c>
      <c r="F401" s="63" t="s">
        <v>10933</v>
      </c>
      <c r="G401" s="85"/>
      <c r="H401" s="89">
        <v>1000000</v>
      </c>
      <c r="I401" s="109"/>
      <c r="J401" s="292">
        <f t="shared" si="7"/>
        <v>403156100</v>
      </c>
      <c r="K401" s="74"/>
      <c r="L401" s="280"/>
      <c r="M401" s="281"/>
      <c r="O401" s="73"/>
      <c r="P401" s="73"/>
      <c r="Q401" s="73"/>
    </row>
    <row r="402" spans="1:17" s="72" customFormat="1" ht="45" x14ac:dyDescent="0.25">
      <c r="A402" s="69"/>
      <c r="B402" s="62">
        <v>15</v>
      </c>
      <c r="C402" s="85" t="s">
        <v>11265</v>
      </c>
      <c r="D402" s="212" t="s">
        <v>2212</v>
      </c>
      <c r="E402" s="63">
        <v>1</v>
      </c>
      <c r="F402" s="63" t="s">
        <v>10934</v>
      </c>
      <c r="G402" s="85"/>
      <c r="H402" s="89">
        <v>490000</v>
      </c>
      <c r="I402" s="109"/>
      <c r="J402" s="292">
        <f t="shared" si="7"/>
        <v>403646100</v>
      </c>
      <c r="K402" s="74"/>
      <c r="L402" s="280"/>
      <c r="M402" s="281"/>
      <c r="O402" s="73"/>
      <c r="P402" s="73"/>
      <c r="Q402" s="73"/>
    </row>
    <row r="403" spans="1:17" s="72" customFormat="1" ht="45" x14ac:dyDescent="0.25">
      <c r="A403" s="69"/>
      <c r="B403" s="62">
        <v>15</v>
      </c>
      <c r="C403" s="85" t="s">
        <v>11266</v>
      </c>
      <c r="D403" s="212" t="s">
        <v>2893</v>
      </c>
      <c r="E403" s="63">
        <v>1</v>
      </c>
      <c r="F403" s="63" t="s">
        <v>10935</v>
      </c>
      <c r="G403" s="85"/>
      <c r="H403" s="89">
        <v>800000</v>
      </c>
      <c r="I403" s="109"/>
      <c r="J403" s="292">
        <f t="shared" si="7"/>
        <v>404446100</v>
      </c>
      <c r="K403" s="74"/>
      <c r="L403" s="280"/>
      <c r="M403" s="281"/>
      <c r="O403" s="73"/>
      <c r="P403" s="73"/>
      <c r="Q403" s="73"/>
    </row>
    <row r="404" spans="1:17" s="72" customFormat="1" ht="45" x14ac:dyDescent="0.25">
      <c r="A404" s="69"/>
      <c r="B404" s="62">
        <v>15</v>
      </c>
      <c r="C404" s="85" t="s">
        <v>11267</v>
      </c>
      <c r="D404" s="212" t="s">
        <v>2300</v>
      </c>
      <c r="E404" s="63">
        <v>2</v>
      </c>
      <c r="F404" s="63" t="s">
        <v>10936</v>
      </c>
      <c r="G404" s="85"/>
      <c r="H404" s="89">
        <v>1700000</v>
      </c>
      <c r="I404" s="109"/>
      <c r="J404" s="292">
        <f t="shared" si="7"/>
        <v>406146100</v>
      </c>
      <c r="K404" s="74"/>
      <c r="L404" s="280"/>
      <c r="M404" s="281"/>
      <c r="O404" s="73"/>
      <c r="P404" s="73"/>
      <c r="Q404" s="73"/>
    </row>
    <row r="405" spans="1:17" s="72" customFormat="1" ht="30" x14ac:dyDescent="0.25">
      <c r="A405" s="69"/>
      <c r="B405" s="77">
        <v>15</v>
      </c>
      <c r="C405" s="91" t="s">
        <v>11274</v>
      </c>
      <c r="D405" s="309"/>
      <c r="E405" s="115"/>
      <c r="F405" s="115" t="s">
        <v>11286</v>
      </c>
      <c r="G405" s="91"/>
      <c r="H405" s="123"/>
      <c r="I405" s="108">
        <v>12230800</v>
      </c>
      <c r="J405" s="292">
        <f t="shared" si="7"/>
        <v>393915300</v>
      </c>
      <c r="K405" s="74" t="s">
        <v>6230</v>
      </c>
      <c r="L405" s="280">
        <f t="shared" ref="L405:L411" si="8">-I405</f>
        <v>-12230800</v>
      </c>
      <c r="M405" s="281" t="s">
        <v>10142</v>
      </c>
      <c r="O405" s="73"/>
      <c r="P405" s="73"/>
      <c r="Q405" s="73"/>
    </row>
    <row r="406" spans="1:17" s="72" customFormat="1" ht="75" x14ac:dyDescent="0.25">
      <c r="A406" s="69" t="s">
        <v>10575</v>
      </c>
      <c r="B406" s="77">
        <v>15</v>
      </c>
      <c r="C406" s="91" t="s">
        <v>11275</v>
      </c>
      <c r="D406" s="309"/>
      <c r="E406" s="115"/>
      <c r="F406" s="115" t="s">
        <v>11280</v>
      </c>
      <c r="G406" s="91"/>
      <c r="H406" s="123"/>
      <c r="I406" s="108">
        <v>9709000</v>
      </c>
      <c r="J406" s="292">
        <f t="shared" si="7"/>
        <v>384206300</v>
      </c>
      <c r="K406" s="74" t="s">
        <v>423</v>
      </c>
      <c r="L406" s="280">
        <f t="shared" si="8"/>
        <v>-9709000</v>
      </c>
      <c r="M406" s="281" t="s">
        <v>1866</v>
      </c>
      <c r="O406" s="73"/>
      <c r="P406" s="73"/>
      <c r="Q406" s="73"/>
    </row>
    <row r="407" spans="1:17" s="72" customFormat="1" ht="30" x14ac:dyDescent="0.25">
      <c r="A407" s="69"/>
      <c r="B407" s="77">
        <v>15</v>
      </c>
      <c r="C407" s="91" t="s">
        <v>11276</v>
      </c>
      <c r="D407" s="309"/>
      <c r="E407" s="115"/>
      <c r="F407" s="115" t="s">
        <v>11281</v>
      </c>
      <c r="G407" s="91"/>
      <c r="H407" s="123"/>
      <c r="I407" s="108">
        <v>114187700</v>
      </c>
      <c r="J407" s="292">
        <f t="shared" si="7"/>
        <v>270018600</v>
      </c>
      <c r="K407" s="74" t="s">
        <v>168</v>
      </c>
      <c r="L407" s="280">
        <f t="shared" si="8"/>
        <v>-114187700</v>
      </c>
      <c r="M407" s="281" t="s">
        <v>169</v>
      </c>
      <c r="O407" s="73"/>
      <c r="P407" s="73"/>
      <c r="Q407" s="73"/>
    </row>
    <row r="408" spans="1:17" s="72" customFormat="1" ht="30" x14ac:dyDescent="0.25">
      <c r="A408" s="69"/>
      <c r="B408" s="77">
        <v>15</v>
      </c>
      <c r="C408" s="91" t="s">
        <v>11277</v>
      </c>
      <c r="D408" s="77"/>
      <c r="E408" s="115"/>
      <c r="F408" s="115" t="s">
        <v>11282</v>
      </c>
      <c r="G408" s="77"/>
      <c r="H408" s="123"/>
      <c r="I408" s="108">
        <v>2060000</v>
      </c>
      <c r="J408" s="292">
        <f t="shared" si="7"/>
        <v>267958600</v>
      </c>
      <c r="K408" s="74" t="s">
        <v>6244</v>
      </c>
      <c r="L408" s="280">
        <f t="shared" si="8"/>
        <v>-2060000</v>
      </c>
      <c r="M408" s="281" t="s">
        <v>252</v>
      </c>
      <c r="O408" s="73"/>
      <c r="P408" s="73"/>
      <c r="Q408" s="73"/>
    </row>
    <row r="409" spans="1:17" s="74" customFormat="1" ht="30" x14ac:dyDescent="0.25">
      <c r="A409" s="69" t="s">
        <v>10575</v>
      </c>
      <c r="B409" s="77">
        <v>16</v>
      </c>
      <c r="C409" s="91" t="s">
        <v>11278</v>
      </c>
      <c r="D409" s="77"/>
      <c r="E409" s="115"/>
      <c r="F409" s="115" t="s">
        <v>11283</v>
      </c>
      <c r="G409" s="77"/>
      <c r="H409" s="123"/>
      <c r="I409" s="108">
        <v>695000</v>
      </c>
      <c r="J409" s="292">
        <f t="shared" si="7"/>
        <v>267263600</v>
      </c>
      <c r="K409" s="74" t="s">
        <v>6244</v>
      </c>
      <c r="L409" s="280">
        <f t="shared" si="8"/>
        <v>-695000</v>
      </c>
      <c r="M409" s="281" t="s">
        <v>2228</v>
      </c>
      <c r="N409" s="72"/>
      <c r="O409" s="73"/>
      <c r="P409" s="73"/>
      <c r="Q409" s="73"/>
    </row>
    <row r="410" spans="1:17" s="74" customFormat="1" ht="30" x14ac:dyDescent="0.25">
      <c r="A410" s="69"/>
      <c r="B410" s="77">
        <v>16</v>
      </c>
      <c r="C410" s="91" t="s">
        <v>11279</v>
      </c>
      <c r="D410" s="77"/>
      <c r="E410" s="115"/>
      <c r="F410" s="115" t="s">
        <v>11284</v>
      </c>
      <c r="G410" s="77"/>
      <c r="H410" s="123"/>
      <c r="I410" s="108">
        <v>2248000</v>
      </c>
      <c r="J410" s="292">
        <f t="shared" si="7"/>
        <v>265015600</v>
      </c>
      <c r="K410" s="74" t="s">
        <v>421</v>
      </c>
      <c r="L410" s="280">
        <f t="shared" si="8"/>
        <v>-2248000</v>
      </c>
      <c r="M410" s="281" t="s">
        <v>422</v>
      </c>
      <c r="N410" s="72"/>
      <c r="O410" s="73"/>
      <c r="P410" s="73"/>
      <c r="Q410" s="73"/>
    </row>
    <row r="411" spans="1:17" s="74" customFormat="1" ht="25.5" x14ac:dyDescent="0.25">
      <c r="A411" s="69"/>
      <c r="B411" s="77">
        <v>16</v>
      </c>
      <c r="C411" s="91" t="s">
        <v>11287</v>
      </c>
      <c r="D411" s="77"/>
      <c r="E411" s="115"/>
      <c r="F411" s="115" t="s">
        <v>11285</v>
      </c>
      <c r="G411" s="77"/>
      <c r="H411" s="123"/>
      <c r="I411" s="108">
        <v>1527000</v>
      </c>
      <c r="J411" s="292">
        <f t="shared" si="7"/>
        <v>263488600</v>
      </c>
      <c r="K411" s="74" t="s">
        <v>8934</v>
      </c>
      <c r="L411" s="280">
        <f t="shared" si="8"/>
        <v>-1527000</v>
      </c>
      <c r="M411" s="281" t="s">
        <v>599</v>
      </c>
      <c r="N411" s="72"/>
      <c r="O411" s="73"/>
      <c r="P411" s="73"/>
      <c r="Q411" s="73"/>
    </row>
    <row r="412" spans="1:17" s="74" customFormat="1" ht="60" x14ac:dyDescent="0.25">
      <c r="A412" s="69"/>
      <c r="B412" s="62">
        <v>16</v>
      </c>
      <c r="C412" s="85" t="s">
        <v>11288</v>
      </c>
      <c r="D412" s="135" t="s">
        <v>2893</v>
      </c>
      <c r="E412" s="63">
        <v>1</v>
      </c>
      <c r="F412" s="63" t="s">
        <v>11383</v>
      </c>
      <c r="G412" s="62"/>
      <c r="H412" s="89">
        <v>3000000</v>
      </c>
      <c r="I412" s="109"/>
      <c r="J412" s="292">
        <f t="shared" si="7"/>
        <v>266488600</v>
      </c>
      <c r="L412" s="280"/>
      <c r="M412" s="281"/>
      <c r="N412" s="72"/>
      <c r="O412" s="73"/>
      <c r="P412" s="73"/>
      <c r="Q412" s="73"/>
    </row>
    <row r="413" spans="1:17" s="74" customFormat="1" ht="45" x14ac:dyDescent="0.25">
      <c r="A413" s="69"/>
      <c r="B413" s="62">
        <v>16</v>
      </c>
      <c r="C413" s="85" t="s">
        <v>11735</v>
      </c>
      <c r="D413" s="135" t="s">
        <v>2300</v>
      </c>
      <c r="E413" s="63">
        <v>2</v>
      </c>
      <c r="F413" s="63" t="s">
        <v>11384</v>
      </c>
      <c r="G413" s="62"/>
      <c r="H413" s="89">
        <v>500000</v>
      </c>
      <c r="I413" s="109"/>
      <c r="J413" s="292">
        <f t="shared" si="7"/>
        <v>266988600</v>
      </c>
      <c r="L413" s="280"/>
      <c r="M413" s="281"/>
      <c r="N413" s="72"/>
      <c r="O413" s="73"/>
      <c r="P413" s="73"/>
      <c r="Q413" s="73"/>
    </row>
    <row r="414" spans="1:17" s="74" customFormat="1" ht="30" x14ac:dyDescent="0.25">
      <c r="A414" s="69"/>
      <c r="B414" s="62">
        <v>16</v>
      </c>
      <c r="C414" s="85" t="s">
        <v>11289</v>
      </c>
      <c r="D414" s="135" t="s">
        <v>2893</v>
      </c>
      <c r="E414" s="63">
        <v>1</v>
      </c>
      <c r="F414" s="63" t="s">
        <v>11385</v>
      </c>
      <c r="G414" s="62"/>
      <c r="H414" s="89">
        <v>800000</v>
      </c>
      <c r="I414" s="109"/>
      <c r="J414" s="292">
        <f t="shared" si="7"/>
        <v>267788600</v>
      </c>
      <c r="L414" s="280"/>
      <c r="M414" s="281"/>
      <c r="N414" s="72"/>
      <c r="O414" s="73"/>
      <c r="P414" s="73"/>
      <c r="Q414" s="73"/>
    </row>
    <row r="415" spans="1:17" s="74" customFormat="1" ht="30" x14ac:dyDescent="0.25">
      <c r="A415" s="69"/>
      <c r="B415" s="62">
        <v>16</v>
      </c>
      <c r="C415" s="85" t="s">
        <v>11290</v>
      </c>
      <c r="D415" s="135" t="s">
        <v>2893</v>
      </c>
      <c r="E415" s="63">
        <v>1</v>
      </c>
      <c r="F415" s="63" t="s">
        <v>11386</v>
      </c>
      <c r="G415" s="62"/>
      <c r="H415" s="89">
        <v>950000</v>
      </c>
      <c r="I415" s="109"/>
      <c r="J415" s="292">
        <f t="shared" si="7"/>
        <v>268738600</v>
      </c>
      <c r="L415" s="280"/>
      <c r="M415" s="281"/>
      <c r="N415" s="72"/>
      <c r="O415" s="73"/>
      <c r="P415" s="73"/>
      <c r="Q415" s="73"/>
    </row>
    <row r="416" spans="1:17" s="74" customFormat="1" ht="30" x14ac:dyDescent="0.25">
      <c r="A416" s="69"/>
      <c r="B416" s="62">
        <v>16</v>
      </c>
      <c r="C416" s="85" t="s">
        <v>11291</v>
      </c>
      <c r="D416" s="135" t="s">
        <v>2219</v>
      </c>
      <c r="E416" s="63">
        <v>2</v>
      </c>
      <c r="F416" s="63" t="s">
        <v>11387</v>
      </c>
      <c r="G416" s="62"/>
      <c r="H416" s="89">
        <v>500000</v>
      </c>
      <c r="I416" s="109"/>
      <c r="J416" s="292">
        <f t="shared" si="7"/>
        <v>269238600</v>
      </c>
      <c r="L416" s="280"/>
      <c r="M416" s="281"/>
      <c r="N416" s="72"/>
      <c r="O416" s="73"/>
      <c r="P416" s="73"/>
      <c r="Q416" s="73"/>
    </row>
    <row r="417" spans="1:17" s="74" customFormat="1" ht="45" x14ac:dyDescent="0.25">
      <c r="A417" s="69"/>
      <c r="B417" s="62">
        <v>16</v>
      </c>
      <c r="C417" s="85" t="s">
        <v>11292</v>
      </c>
      <c r="D417" s="135" t="s">
        <v>2893</v>
      </c>
      <c r="E417" s="63">
        <v>1</v>
      </c>
      <c r="F417" s="63" t="s">
        <v>11388</v>
      </c>
      <c r="G417" s="62"/>
      <c r="H417" s="89">
        <v>1600000</v>
      </c>
      <c r="I417" s="109"/>
      <c r="J417" s="292">
        <f t="shared" si="7"/>
        <v>270838600</v>
      </c>
      <c r="L417" s="280"/>
      <c r="M417" s="281"/>
      <c r="N417" s="72"/>
      <c r="O417" s="73"/>
      <c r="P417" s="73"/>
      <c r="Q417" s="73"/>
    </row>
    <row r="418" spans="1:17" s="74" customFormat="1" ht="45" x14ac:dyDescent="0.25">
      <c r="A418" s="69"/>
      <c r="B418" s="62">
        <v>16</v>
      </c>
      <c r="C418" s="85" t="s">
        <v>11293</v>
      </c>
      <c r="D418" s="135" t="s">
        <v>7628</v>
      </c>
      <c r="E418" s="63">
        <v>4</v>
      </c>
      <c r="F418" s="63" t="s">
        <v>11389</v>
      </c>
      <c r="G418" s="62"/>
      <c r="H418" s="89">
        <v>775000</v>
      </c>
      <c r="I418" s="109"/>
      <c r="J418" s="292">
        <f t="shared" si="7"/>
        <v>271613600</v>
      </c>
      <c r="L418" s="280"/>
      <c r="M418" s="281"/>
      <c r="N418" s="72"/>
      <c r="O418" s="73"/>
      <c r="P418" s="73"/>
      <c r="Q418" s="73"/>
    </row>
    <row r="419" spans="1:17" s="74" customFormat="1" ht="45" x14ac:dyDescent="0.25">
      <c r="A419" s="69"/>
      <c r="B419" s="62">
        <v>16</v>
      </c>
      <c r="C419" s="85" t="s">
        <v>11294</v>
      </c>
      <c r="D419" s="135" t="s">
        <v>2893</v>
      </c>
      <c r="E419" s="63">
        <v>1</v>
      </c>
      <c r="F419" s="63" t="s">
        <v>11390</v>
      </c>
      <c r="G419" s="62"/>
      <c r="H419" s="89">
        <v>900000</v>
      </c>
      <c r="I419" s="109"/>
      <c r="J419" s="292">
        <f t="shared" si="7"/>
        <v>272513600</v>
      </c>
      <c r="L419" s="280"/>
      <c r="M419" s="281"/>
      <c r="N419" s="72"/>
      <c r="O419" s="73"/>
      <c r="P419" s="73"/>
      <c r="Q419" s="73"/>
    </row>
    <row r="420" spans="1:17" s="74" customFormat="1" ht="45" x14ac:dyDescent="0.25">
      <c r="A420" s="69"/>
      <c r="B420" s="62">
        <v>16</v>
      </c>
      <c r="C420" s="85" t="s">
        <v>11295</v>
      </c>
      <c r="D420" s="135" t="s">
        <v>2309</v>
      </c>
      <c r="E420" s="63">
        <v>1</v>
      </c>
      <c r="F420" s="63" t="s">
        <v>11391</v>
      </c>
      <c r="G420" s="62"/>
      <c r="H420" s="89">
        <v>460000</v>
      </c>
      <c r="I420" s="109"/>
      <c r="J420" s="292">
        <f t="shared" si="7"/>
        <v>272973600</v>
      </c>
      <c r="L420" s="280"/>
      <c r="M420" s="281"/>
      <c r="N420" s="72"/>
      <c r="O420" s="73"/>
      <c r="P420" s="73"/>
      <c r="Q420" s="73"/>
    </row>
    <row r="421" spans="1:17" s="74" customFormat="1" ht="45" x14ac:dyDescent="0.25">
      <c r="A421" s="69"/>
      <c r="B421" s="62">
        <v>16</v>
      </c>
      <c r="C421" s="85" t="s">
        <v>11296</v>
      </c>
      <c r="D421" s="135" t="s">
        <v>2217</v>
      </c>
      <c r="E421" s="63">
        <v>2</v>
      </c>
      <c r="F421" s="63" t="s">
        <v>11392</v>
      </c>
      <c r="G421" s="62"/>
      <c r="H421" s="89">
        <v>2000000</v>
      </c>
      <c r="I421" s="109"/>
      <c r="J421" s="292">
        <f t="shared" si="7"/>
        <v>274973600</v>
      </c>
      <c r="L421" s="280"/>
      <c r="M421" s="281"/>
      <c r="N421" s="72"/>
      <c r="O421" s="73"/>
      <c r="P421" s="73"/>
      <c r="Q421" s="73"/>
    </row>
    <row r="422" spans="1:17" s="74" customFormat="1" ht="45" x14ac:dyDescent="0.25">
      <c r="A422" s="69"/>
      <c r="B422" s="62">
        <v>16</v>
      </c>
      <c r="C422" s="85" t="s">
        <v>11297</v>
      </c>
      <c r="D422" s="135" t="s">
        <v>2893</v>
      </c>
      <c r="E422" s="63">
        <v>1</v>
      </c>
      <c r="F422" s="63" t="s">
        <v>11393</v>
      </c>
      <c r="G422" s="62"/>
      <c r="H422" s="89">
        <v>875000</v>
      </c>
      <c r="I422" s="109"/>
      <c r="J422" s="292">
        <f t="shared" si="7"/>
        <v>275848600</v>
      </c>
      <c r="L422" s="280"/>
      <c r="M422" s="281"/>
      <c r="N422" s="72"/>
      <c r="O422" s="73"/>
      <c r="P422" s="73"/>
      <c r="Q422" s="73"/>
    </row>
    <row r="423" spans="1:17" s="74" customFormat="1" ht="45" x14ac:dyDescent="0.25">
      <c r="A423" s="69"/>
      <c r="B423" s="62">
        <v>16</v>
      </c>
      <c r="C423" s="85" t="s">
        <v>11298</v>
      </c>
      <c r="D423" s="135" t="s">
        <v>2217</v>
      </c>
      <c r="E423" s="63">
        <v>2</v>
      </c>
      <c r="F423" s="63" t="s">
        <v>11394</v>
      </c>
      <c r="G423" s="62"/>
      <c r="H423" s="89">
        <v>1000000</v>
      </c>
      <c r="I423" s="109"/>
      <c r="J423" s="292">
        <f t="shared" si="7"/>
        <v>276848600</v>
      </c>
      <c r="L423" s="280"/>
      <c r="M423" s="281"/>
      <c r="N423" s="72"/>
      <c r="O423" s="73"/>
      <c r="P423" s="73"/>
      <c r="Q423" s="73"/>
    </row>
    <row r="424" spans="1:17" s="74" customFormat="1" ht="45" x14ac:dyDescent="0.25">
      <c r="A424" s="69"/>
      <c r="B424" s="62">
        <v>16</v>
      </c>
      <c r="C424" s="85" t="s">
        <v>11299</v>
      </c>
      <c r="D424" s="135" t="s">
        <v>2212</v>
      </c>
      <c r="E424" s="63">
        <v>1</v>
      </c>
      <c r="F424" s="63" t="s">
        <v>11395</v>
      </c>
      <c r="G424" s="62"/>
      <c r="H424" s="89">
        <v>900000</v>
      </c>
      <c r="I424" s="109"/>
      <c r="J424" s="292">
        <f t="shared" si="7"/>
        <v>277748600</v>
      </c>
      <c r="L424" s="280"/>
      <c r="M424" s="281"/>
      <c r="N424" s="72"/>
      <c r="O424" s="73"/>
      <c r="P424" s="73"/>
      <c r="Q424" s="73"/>
    </row>
    <row r="425" spans="1:17" s="74" customFormat="1" ht="45" x14ac:dyDescent="0.25">
      <c r="A425" s="69"/>
      <c r="B425" s="62">
        <v>16</v>
      </c>
      <c r="C425" s="85" t="s">
        <v>11300</v>
      </c>
      <c r="D425" s="135" t="s">
        <v>2219</v>
      </c>
      <c r="E425" s="63">
        <v>2</v>
      </c>
      <c r="F425" s="63" t="s">
        <v>11396</v>
      </c>
      <c r="G425" s="62"/>
      <c r="H425" s="89">
        <v>1000000</v>
      </c>
      <c r="I425" s="109"/>
      <c r="J425" s="292">
        <f t="shared" si="7"/>
        <v>278748600</v>
      </c>
      <c r="L425" s="280"/>
      <c r="M425" s="281"/>
      <c r="N425" s="72"/>
      <c r="O425" s="73"/>
      <c r="P425" s="73"/>
      <c r="Q425" s="73"/>
    </row>
    <row r="426" spans="1:17" s="74" customFormat="1" ht="45" x14ac:dyDescent="0.25">
      <c r="A426" s="69"/>
      <c r="B426" s="62">
        <v>16</v>
      </c>
      <c r="C426" s="85" t="s">
        <v>11301</v>
      </c>
      <c r="D426" s="135" t="s">
        <v>2893</v>
      </c>
      <c r="E426" s="63">
        <v>1</v>
      </c>
      <c r="F426" s="63" t="s">
        <v>11397</v>
      </c>
      <c r="G426" s="62"/>
      <c r="H426" s="89">
        <v>850000</v>
      </c>
      <c r="I426" s="109"/>
      <c r="J426" s="292">
        <f t="shared" si="7"/>
        <v>279598600</v>
      </c>
      <c r="L426" s="280"/>
      <c r="M426" s="281"/>
      <c r="N426" s="72"/>
      <c r="O426" s="73"/>
      <c r="P426" s="73"/>
      <c r="Q426" s="73"/>
    </row>
    <row r="427" spans="1:17" s="74" customFormat="1" ht="60" x14ac:dyDescent="0.25">
      <c r="A427" s="69"/>
      <c r="B427" s="62">
        <v>16</v>
      </c>
      <c r="C427" s="85" t="s">
        <v>11302</v>
      </c>
      <c r="D427" s="135" t="s">
        <v>2215</v>
      </c>
      <c r="E427" s="63">
        <v>2</v>
      </c>
      <c r="F427" s="63" t="s">
        <v>11398</v>
      </c>
      <c r="G427" s="62"/>
      <c r="H427" s="89">
        <v>1200000</v>
      </c>
      <c r="I427" s="109"/>
      <c r="J427" s="292">
        <f t="shared" si="7"/>
        <v>280798600</v>
      </c>
      <c r="L427" s="280"/>
      <c r="M427" s="281"/>
      <c r="N427" s="72"/>
      <c r="O427" s="73"/>
      <c r="P427" s="73"/>
      <c r="Q427" s="73"/>
    </row>
    <row r="428" spans="1:17" s="74" customFormat="1" ht="45" x14ac:dyDescent="0.25">
      <c r="A428" s="69"/>
      <c r="B428" s="62">
        <v>16</v>
      </c>
      <c r="C428" s="85" t="s">
        <v>11303</v>
      </c>
      <c r="D428" s="135" t="s">
        <v>2300</v>
      </c>
      <c r="E428" s="63">
        <v>2</v>
      </c>
      <c r="F428" s="63" t="s">
        <v>11399</v>
      </c>
      <c r="G428" s="62"/>
      <c r="H428" s="89">
        <v>550000</v>
      </c>
      <c r="I428" s="109"/>
      <c r="J428" s="292">
        <f t="shared" si="7"/>
        <v>281348600</v>
      </c>
      <c r="L428" s="280"/>
      <c r="M428" s="281"/>
      <c r="N428" s="72"/>
      <c r="O428" s="73"/>
      <c r="P428" s="73"/>
      <c r="Q428" s="73"/>
    </row>
    <row r="429" spans="1:17" s="74" customFormat="1" ht="45" x14ac:dyDescent="0.25">
      <c r="A429" s="69"/>
      <c r="B429" s="62">
        <v>16</v>
      </c>
      <c r="C429" s="85" t="s">
        <v>11304</v>
      </c>
      <c r="D429" s="135" t="s">
        <v>2309</v>
      </c>
      <c r="E429" s="63">
        <v>1</v>
      </c>
      <c r="F429" s="63" t="s">
        <v>11400</v>
      </c>
      <c r="G429" s="62"/>
      <c r="H429" s="89">
        <v>1500000</v>
      </c>
      <c r="I429" s="109"/>
      <c r="J429" s="292">
        <f t="shared" si="7"/>
        <v>282848600</v>
      </c>
      <c r="L429" s="280"/>
      <c r="M429" s="281"/>
      <c r="N429" s="72"/>
      <c r="O429" s="73"/>
      <c r="P429" s="73"/>
      <c r="Q429" s="73"/>
    </row>
    <row r="430" spans="1:17" s="74" customFormat="1" ht="45" x14ac:dyDescent="0.25">
      <c r="A430" s="69"/>
      <c r="B430" s="62">
        <v>16</v>
      </c>
      <c r="C430" s="85" t="s">
        <v>11305</v>
      </c>
      <c r="D430" s="135" t="s">
        <v>2309</v>
      </c>
      <c r="E430" s="63">
        <v>1</v>
      </c>
      <c r="F430" s="63" t="s">
        <v>11401</v>
      </c>
      <c r="G430" s="62"/>
      <c r="H430" s="89">
        <v>900000</v>
      </c>
      <c r="I430" s="109"/>
      <c r="J430" s="292">
        <f t="shared" si="7"/>
        <v>283748600</v>
      </c>
      <c r="L430" s="280"/>
      <c r="M430" s="281"/>
      <c r="N430" s="72"/>
      <c r="O430" s="73"/>
      <c r="P430" s="73"/>
      <c r="Q430" s="73"/>
    </row>
    <row r="431" spans="1:17" s="74" customFormat="1" ht="45" x14ac:dyDescent="0.25">
      <c r="A431" s="69"/>
      <c r="B431" s="62">
        <v>16</v>
      </c>
      <c r="C431" s="85" t="s">
        <v>11306</v>
      </c>
      <c r="D431" s="135" t="s">
        <v>2893</v>
      </c>
      <c r="E431" s="63">
        <v>1</v>
      </c>
      <c r="F431" s="63" t="s">
        <v>11402</v>
      </c>
      <c r="G431" s="62"/>
      <c r="H431" s="89">
        <v>1600000</v>
      </c>
      <c r="I431" s="109"/>
      <c r="J431" s="292">
        <f t="shared" si="7"/>
        <v>285348600</v>
      </c>
      <c r="L431" s="280"/>
      <c r="M431" s="281"/>
      <c r="N431" s="72"/>
      <c r="O431" s="73"/>
      <c r="P431" s="73"/>
      <c r="Q431" s="73"/>
    </row>
    <row r="432" spans="1:17" s="74" customFormat="1" ht="60" x14ac:dyDescent="0.25">
      <c r="A432" s="69"/>
      <c r="B432" s="62">
        <v>16</v>
      </c>
      <c r="C432" s="85" t="s">
        <v>11307</v>
      </c>
      <c r="D432" s="135" t="s">
        <v>2852</v>
      </c>
      <c r="E432" s="63">
        <v>1</v>
      </c>
      <c r="F432" s="63" t="s">
        <v>11403</v>
      </c>
      <c r="G432" s="62"/>
      <c r="H432" s="89">
        <v>640000</v>
      </c>
      <c r="I432" s="109"/>
      <c r="J432" s="292">
        <f t="shared" si="7"/>
        <v>285988600</v>
      </c>
      <c r="L432" s="280"/>
      <c r="M432" s="281"/>
      <c r="N432" s="72"/>
      <c r="O432" s="73"/>
      <c r="P432" s="73"/>
      <c r="Q432" s="73"/>
    </row>
    <row r="433" spans="1:17" s="74" customFormat="1" ht="45" x14ac:dyDescent="0.25">
      <c r="A433" s="69"/>
      <c r="B433" s="62">
        <v>16</v>
      </c>
      <c r="C433" s="85" t="s">
        <v>11308</v>
      </c>
      <c r="D433" s="135" t="s">
        <v>2218</v>
      </c>
      <c r="E433" s="63">
        <v>1</v>
      </c>
      <c r="F433" s="63" t="s">
        <v>11404</v>
      </c>
      <c r="G433" s="62"/>
      <c r="H433" s="89">
        <v>900000</v>
      </c>
      <c r="I433" s="109"/>
      <c r="J433" s="292">
        <f t="shared" si="7"/>
        <v>286888600</v>
      </c>
      <c r="L433" s="280"/>
      <c r="M433" s="281"/>
      <c r="N433" s="72"/>
      <c r="O433" s="73"/>
      <c r="P433" s="73"/>
      <c r="Q433" s="73"/>
    </row>
    <row r="434" spans="1:17" s="74" customFormat="1" ht="30" x14ac:dyDescent="0.25">
      <c r="A434" s="69"/>
      <c r="B434" s="62">
        <v>16</v>
      </c>
      <c r="C434" s="85" t="s">
        <v>11309</v>
      </c>
      <c r="D434" s="135" t="s">
        <v>2215</v>
      </c>
      <c r="E434" s="63">
        <v>2</v>
      </c>
      <c r="F434" s="63" t="s">
        <v>11405</v>
      </c>
      <c r="G434" s="62"/>
      <c r="H434" s="89">
        <v>900000</v>
      </c>
      <c r="I434" s="109"/>
      <c r="J434" s="292">
        <f t="shared" si="7"/>
        <v>287788600</v>
      </c>
      <c r="L434" s="280"/>
      <c r="M434" s="281"/>
      <c r="N434" s="72"/>
      <c r="O434" s="73"/>
      <c r="P434" s="73"/>
      <c r="Q434" s="73"/>
    </row>
    <row r="435" spans="1:17" s="74" customFormat="1" ht="30" x14ac:dyDescent="0.25">
      <c r="A435" s="69"/>
      <c r="B435" s="62">
        <v>16</v>
      </c>
      <c r="C435" s="85" t="s">
        <v>11310</v>
      </c>
      <c r="D435" s="135" t="s">
        <v>2893</v>
      </c>
      <c r="E435" s="63">
        <v>1</v>
      </c>
      <c r="F435" s="63" t="s">
        <v>11406</v>
      </c>
      <c r="G435" s="62"/>
      <c r="H435" s="89">
        <v>800000</v>
      </c>
      <c r="I435" s="109"/>
      <c r="J435" s="292">
        <f t="shared" si="7"/>
        <v>288588600</v>
      </c>
      <c r="L435" s="280"/>
      <c r="M435" s="281"/>
      <c r="N435" s="72"/>
      <c r="O435" s="73"/>
      <c r="P435" s="73"/>
      <c r="Q435" s="73"/>
    </row>
    <row r="436" spans="1:17" s="74" customFormat="1" ht="45" x14ac:dyDescent="0.25">
      <c r="A436" s="69"/>
      <c r="B436" s="62">
        <v>16</v>
      </c>
      <c r="C436" s="85" t="s">
        <v>11311</v>
      </c>
      <c r="D436" s="135" t="s">
        <v>2217</v>
      </c>
      <c r="E436" s="63">
        <v>2</v>
      </c>
      <c r="F436" s="63" t="s">
        <v>11407</v>
      </c>
      <c r="G436" s="62"/>
      <c r="H436" s="89">
        <v>1000000</v>
      </c>
      <c r="I436" s="109"/>
      <c r="J436" s="292">
        <f t="shared" si="7"/>
        <v>289588600</v>
      </c>
      <c r="L436" s="280"/>
      <c r="M436" s="281"/>
      <c r="N436" s="72"/>
      <c r="O436" s="73"/>
      <c r="P436" s="73"/>
      <c r="Q436" s="73"/>
    </row>
    <row r="437" spans="1:17" s="74" customFormat="1" ht="45" x14ac:dyDescent="0.25">
      <c r="A437" s="69"/>
      <c r="B437" s="62">
        <v>16</v>
      </c>
      <c r="C437" s="85" t="s">
        <v>11312</v>
      </c>
      <c r="D437" s="135" t="s">
        <v>2217</v>
      </c>
      <c r="E437" s="63">
        <v>2</v>
      </c>
      <c r="F437" s="63" t="s">
        <v>11408</v>
      </c>
      <c r="G437" s="62"/>
      <c r="H437" s="89">
        <v>1000000</v>
      </c>
      <c r="I437" s="109"/>
      <c r="J437" s="292">
        <f t="shared" si="7"/>
        <v>290588600</v>
      </c>
      <c r="L437" s="280"/>
      <c r="M437" s="281"/>
      <c r="N437" s="72"/>
      <c r="O437" s="73"/>
      <c r="P437" s="73"/>
      <c r="Q437" s="73"/>
    </row>
    <row r="438" spans="1:17" s="74" customFormat="1" ht="30" x14ac:dyDescent="0.25">
      <c r="A438" s="69"/>
      <c r="B438" s="62">
        <v>16</v>
      </c>
      <c r="C438" s="85" t="s">
        <v>11313</v>
      </c>
      <c r="D438" s="135" t="s">
        <v>2214</v>
      </c>
      <c r="E438" s="63">
        <v>2</v>
      </c>
      <c r="F438" s="63" t="s">
        <v>11409</v>
      </c>
      <c r="G438" s="62"/>
      <c r="H438" s="89">
        <v>900000</v>
      </c>
      <c r="I438" s="109"/>
      <c r="J438" s="292">
        <f t="shared" si="7"/>
        <v>291488600</v>
      </c>
      <c r="L438" s="280"/>
      <c r="M438" s="281"/>
      <c r="N438" s="72"/>
      <c r="O438" s="73"/>
      <c r="P438" s="73"/>
      <c r="Q438" s="73"/>
    </row>
    <row r="439" spans="1:17" s="74" customFormat="1" ht="45" x14ac:dyDescent="0.25">
      <c r="A439" s="69"/>
      <c r="B439" s="62">
        <v>16</v>
      </c>
      <c r="C439" s="85" t="s">
        <v>11314</v>
      </c>
      <c r="D439" s="135" t="s">
        <v>2219</v>
      </c>
      <c r="E439" s="63">
        <v>2</v>
      </c>
      <c r="F439" s="63" t="s">
        <v>11410</v>
      </c>
      <c r="G439" s="62"/>
      <c r="H439" s="89">
        <v>1600000</v>
      </c>
      <c r="I439" s="109"/>
      <c r="J439" s="292">
        <f t="shared" si="7"/>
        <v>293088600</v>
      </c>
      <c r="L439" s="280"/>
      <c r="M439" s="281"/>
      <c r="N439" s="72"/>
      <c r="O439" s="73"/>
      <c r="P439" s="73"/>
      <c r="Q439" s="73"/>
    </row>
    <row r="440" spans="1:17" s="74" customFormat="1" ht="45" x14ac:dyDescent="0.25">
      <c r="A440" s="69"/>
      <c r="B440" s="62">
        <v>16</v>
      </c>
      <c r="C440" s="85" t="s">
        <v>11315</v>
      </c>
      <c r="D440" s="135" t="s">
        <v>2217</v>
      </c>
      <c r="E440" s="63">
        <v>2</v>
      </c>
      <c r="F440" s="63" t="s">
        <v>11411</v>
      </c>
      <c r="G440" s="62"/>
      <c r="H440" s="89">
        <v>1000000</v>
      </c>
      <c r="I440" s="109"/>
      <c r="J440" s="292">
        <f t="shared" si="7"/>
        <v>294088600</v>
      </c>
      <c r="L440" s="280"/>
      <c r="M440" s="281"/>
      <c r="N440" s="72"/>
      <c r="O440" s="73"/>
      <c r="P440" s="73"/>
      <c r="Q440" s="73"/>
    </row>
    <row r="441" spans="1:17" s="72" customFormat="1" ht="45" x14ac:dyDescent="0.25">
      <c r="A441" s="69"/>
      <c r="B441" s="62">
        <v>16</v>
      </c>
      <c r="C441" s="85" t="s">
        <v>11316</v>
      </c>
      <c r="D441" s="62" t="s">
        <v>598</v>
      </c>
      <c r="E441" s="63">
        <v>3</v>
      </c>
      <c r="F441" s="63" t="s">
        <v>11412</v>
      </c>
      <c r="G441" s="62"/>
      <c r="H441" s="89">
        <v>800000</v>
      </c>
      <c r="I441" s="109"/>
      <c r="J441" s="292">
        <f t="shared" si="7"/>
        <v>294888600</v>
      </c>
      <c r="K441" s="74"/>
      <c r="L441" s="280"/>
      <c r="M441" s="281"/>
      <c r="O441" s="73"/>
      <c r="P441" s="73"/>
      <c r="Q441" s="73"/>
    </row>
    <row r="442" spans="1:17" s="72" customFormat="1" ht="45" x14ac:dyDescent="0.25">
      <c r="A442" s="69"/>
      <c r="B442" s="62">
        <v>16</v>
      </c>
      <c r="C442" s="85" t="s">
        <v>11317</v>
      </c>
      <c r="D442" s="135" t="s">
        <v>2212</v>
      </c>
      <c r="E442" s="63">
        <v>1</v>
      </c>
      <c r="F442" s="63" t="s">
        <v>11413</v>
      </c>
      <c r="G442" s="62"/>
      <c r="H442" s="89">
        <v>1654000</v>
      </c>
      <c r="I442" s="109"/>
      <c r="J442" s="292">
        <f t="shared" si="7"/>
        <v>296542600</v>
      </c>
      <c r="K442" s="74"/>
      <c r="L442" s="280"/>
      <c r="M442" s="281"/>
      <c r="O442" s="73"/>
      <c r="P442" s="73"/>
      <c r="Q442" s="73"/>
    </row>
    <row r="443" spans="1:17" s="72" customFormat="1" ht="45" x14ac:dyDescent="0.25">
      <c r="A443" s="69"/>
      <c r="B443" s="62">
        <v>16</v>
      </c>
      <c r="C443" s="85" t="s">
        <v>11318</v>
      </c>
      <c r="D443" s="135" t="s">
        <v>2219</v>
      </c>
      <c r="E443" s="63">
        <v>2</v>
      </c>
      <c r="F443" s="63" t="s">
        <v>11414</v>
      </c>
      <c r="G443" s="62"/>
      <c r="H443" s="89">
        <v>2550000</v>
      </c>
      <c r="I443" s="109"/>
      <c r="J443" s="292">
        <f t="shared" si="7"/>
        <v>299092600</v>
      </c>
      <c r="K443" s="74"/>
      <c r="L443" s="280"/>
      <c r="M443" s="281"/>
      <c r="O443" s="73"/>
      <c r="P443" s="73"/>
      <c r="Q443" s="73"/>
    </row>
    <row r="444" spans="1:17" s="72" customFormat="1" ht="45" x14ac:dyDescent="0.25">
      <c r="A444" s="69"/>
      <c r="B444" s="62">
        <v>16</v>
      </c>
      <c r="C444" s="85" t="s">
        <v>11319</v>
      </c>
      <c r="D444" s="135" t="s">
        <v>2217</v>
      </c>
      <c r="E444" s="63">
        <v>2</v>
      </c>
      <c r="F444" s="63" t="s">
        <v>11415</v>
      </c>
      <c r="G444" s="62"/>
      <c r="H444" s="89">
        <v>3000000</v>
      </c>
      <c r="I444" s="109"/>
      <c r="J444" s="292">
        <f t="shared" si="7"/>
        <v>302092600</v>
      </c>
      <c r="K444" s="74"/>
      <c r="L444" s="280"/>
      <c r="M444" s="281"/>
      <c r="O444" s="73"/>
      <c r="P444" s="73"/>
      <c r="Q444" s="73"/>
    </row>
    <row r="445" spans="1:17" s="72" customFormat="1" ht="45" x14ac:dyDescent="0.25">
      <c r="A445" s="69"/>
      <c r="B445" s="62">
        <v>16</v>
      </c>
      <c r="C445" s="85" t="s">
        <v>11320</v>
      </c>
      <c r="D445" s="135" t="s">
        <v>2309</v>
      </c>
      <c r="E445" s="63">
        <v>1</v>
      </c>
      <c r="F445" s="63" t="s">
        <v>11416</v>
      </c>
      <c r="G445" s="62"/>
      <c r="H445" s="89">
        <v>800000</v>
      </c>
      <c r="I445" s="109"/>
      <c r="J445" s="292">
        <f t="shared" si="7"/>
        <v>302892600</v>
      </c>
      <c r="K445" s="74"/>
      <c r="L445" s="280"/>
      <c r="M445" s="281"/>
      <c r="O445" s="73"/>
      <c r="P445" s="73"/>
      <c r="Q445" s="73"/>
    </row>
    <row r="446" spans="1:17" s="72" customFormat="1" ht="30" x14ac:dyDescent="0.25">
      <c r="A446" s="69"/>
      <c r="B446" s="62">
        <v>16</v>
      </c>
      <c r="C446" s="85" t="s">
        <v>11321</v>
      </c>
      <c r="D446" s="135" t="s">
        <v>2893</v>
      </c>
      <c r="E446" s="63">
        <v>1</v>
      </c>
      <c r="F446" s="63" t="s">
        <v>11417</v>
      </c>
      <c r="G446" s="62"/>
      <c r="H446" s="89">
        <v>1066000</v>
      </c>
      <c r="I446" s="109"/>
      <c r="J446" s="292">
        <f t="shared" si="7"/>
        <v>303958600</v>
      </c>
      <c r="K446" s="74"/>
      <c r="L446" s="280"/>
      <c r="M446" s="281"/>
      <c r="O446" s="73"/>
      <c r="P446" s="73"/>
      <c r="Q446" s="73"/>
    </row>
    <row r="447" spans="1:17" s="72" customFormat="1" ht="30" x14ac:dyDescent="0.25">
      <c r="A447" s="69"/>
      <c r="B447" s="62">
        <v>17</v>
      </c>
      <c r="C447" s="85" t="s">
        <v>11322</v>
      </c>
      <c r="D447" s="135" t="s">
        <v>7626</v>
      </c>
      <c r="E447" s="63">
        <v>4</v>
      </c>
      <c r="F447" s="63" t="s">
        <v>11418</v>
      </c>
      <c r="G447" s="62"/>
      <c r="H447" s="89">
        <v>850000</v>
      </c>
      <c r="I447" s="109"/>
      <c r="J447" s="292">
        <f t="shared" si="7"/>
        <v>304808600</v>
      </c>
      <c r="K447" s="74"/>
      <c r="L447" s="280"/>
      <c r="M447" s="281"/>
      <c r="O447" s="73"/>
      <c r="P447" s="73"/>
      <c r="Q447" s="73"/>
    </row>
    <row r="448" spans="1:17" s="72" customFormat="1" ht="45" x14ac:dyDescent="0.25">
      <c r="A448" s="69" t="s">
        <v>10575</v>
      </c>
      <c r="B448" s="62">
        <v>17</v>
      </c>
      <c r="C448" s="85" t="s">
        <v>472</v>
      </c>
      <c r="D448" s="135" t="s">
        <v>2217</v>
      </c>
      <c r="E448" s="63">
        <v>2</v>
      </c>
      <c r="F448" s="63" t="s">
        <v>11419</v>
      </c>
      <c r="G448" s="62"/>
      <c r="H448" s="89">
        <v>1300000</v>
      </c>
      <c r="I448" s="109"/>
      <c r="J448" s="292">
        <f t="shared" si="7"/>
        <v>306108600</v>
      </c>
      <c r="K448" s="74"/>
      <c r="L448" s="280"/>
      <c r="M448" s="281"/>
      <c r="O448" s="73"/>
      <c r="P448" s="73"/>
      <c r="Q448" s="73"/>
    </row>
    <row r="449" spans="1:17" s="72" customFormat="1" ht="45" x14ac:dyDescent="0.25">
      <c r="A449" s="69"/>
      <c r="B449" s="62">
        <v>17</v>
      </c>
      <c r="C449" s="85" t="s">
        <v>11323</v>
      </c>
      <c r="D449" s="135" t="s">
        <v>2215</v>
      </c>
      <c r="E449" s="63">
        <v>2</v>
      </c>
      <c r="F449" s="63" t="s">
        <v>11420</v>
      </c>
      <c r="G449" s="62"/>
      <c r="H449" s="89">
        <v>2000000</v>
      </c>
      <c r="I449" s="109"/>
      <c r="J449" s="292">
        <f t="shared" si="7"/>
        <v>308108600</v>
      </c>
      <c r="K449" s="74"/>
      <c r="L449" s="280"/>
      <c r="M449" s="281"/>
      <c r="O449" s="73"/>
      <c r="P449" s="73"/>
      <c r="Q449" s="73"/>
    </row>
    <row r="450" spans="1:17" s="72" customFormat="1" ht="45" x14ac:dyDescent="0.25">
      <c r="A450" s="69"/>
      <c r="B450" s="62">
        <v>17</v>
      </c>
      <c r="C450" s="85" t="s">
        <v>11324</v>
      </c>
      <c r="D450" s="135" t="s">
        <v>2218</v>
      </c>
      <c r="E450" s="63">
        <v>1</v>
      </c>
      <c r="F450" s="63" t="s">
        <v>11421</v>
      </c>
      <c r="G450" s="62"/>
      <c r="H450" s="89">
        <v>1500000</v>
      </c>
      <c r="I450" s="109"/>
      <c r="J450" s="292">
        <f t="shared" si="7"/>
        <v>309608600</v>
      </c>
      <c r="K450" s="74"/>
      <c r="L450" s="280"/>
      <c r="M450" s="281"/>
      <c r="O450" s="73"/>
      <c r="P450" s="73"/>
      <c r="Q450" s="73"/>
    </row>
    <row r="451" spans="1:17" s="72" customFormat="1" ht="45" x14ac:dyDescent="0.25">
      <c r="A451" s="69"/>
      <c r="B451" s="62">
        <v>17</v>
      </c>
      <c r="C451" s="85" t="s">
        <v>11325</v>
      </c>
      <c r="D451" s="135" t="s">
        <v>2852</v>
      </c>
      <c r="E451" s="63">
        <v>1</v>
      </c>
      <c r="F451" s="63" t="s">
        <v>11422</v>
      </c>
      <c r="G451" s="62"/>
      <c r="H451" s="89">
        <v>800000</v>
      </c>
      <c r="I451" s="109"/>
      <c r="J451" s="292">
        <f t="shared" si="7"/>
        <v>310408600</v>
      </c>
      <c r="K451" s="74"/>
      <c r="L451" s="280"/>
      <c r="M451" s="281"/>
      <c r="O451" s="73"/>
      <c r="P451" s="73"/>
      <c r="Q451" s="73"/>
    </row>
    <row r="452" spans="1:17" s="72" customFormat="1" ht="45" x14ac:dyDescent="0.25">
      <c r="A452" s="69"/>
      <c r="B452" s="62">
        <v>17</v>
      </c>
      <c r="C452" s="85" t="s">
        <v>11326</v>
      </c>
      <c r="D452" s="135" t="s">
        <v>2219</v>
      </c>
      <c r="E452" s="63">
        <v>2</v>
      </c>
      <c r="F452" s="63" t="s">
        <v>11423</v>
      </c>
      <c r="G452" s="62"/>
      <c r="H452" s="89">
        <v>2700000</v>
      </c>
      <c r="I452" s="109"/>
      <c r="J452" s="292">
        <f t="shared" si="7"/>
        <v>313108600</v>
      </c>
      <c r="K452" s="74"/>
      <c r="L452" s="280"/>
      <c r="M452" s="281"/>
      <c r="O452" s="73"/>
      <c r="P452" s="73"/>
      <c r="Q452" s="73"/>
    </row>
    <row r="453" spans="1:17" s="72" customFormat="1" ht="45" x14ac:dyDescent="0.25">
      <c r="A453" s="69"/>
      <c r="B453" s="62">
        <v>17</v>
      </c>
      <c r="C453" s="85" t="s">
        <v>11327</v>
      </c>
      <c r="D453" s="135" t="s">
        <v>2219</v>
      </c>
      <c r="E453" s="63">
        <v>2</v>
      </c>
      <c r="F453" s="63" t="s">
        <v>11424</v>
      </c>
      <c r="G453" s="62"/>
      <c r="H453" s="89">
        <v>2850000</v>
      </c>
      <c r="I453" s="109"/>
      <c r="J453" s="292">
        <f t="shared" si="7"/>
        <v>315958600</v>
      </c>
      <c r="K453" s="74"/>
      <c r="L453" s="280"/>
      <c r="M453" s="281"/>
      <c r="O453" s="73"/>
      <c r="P453" s="73"/>
      <c r="Q453" s="73"/>
    </row>
    <row r="454" spans="1:17" s="72" customFormat="1" ht="45" x14ac:dyDescent="0.25">
      <c r="A454" s="69"/>
      <c r="B454" s="62">
        <v>17</v>
      </c>
      <c r="C454" s="85" t="s">
        <v>11328</v>
      </c>
      <c r="D454" s="135" t="s">
        <v>2893</v>
      </c>
      <c r="E454" s="63">
        <v>1</v>
      </c>
      <c r="F454" s="63" t="s">
        <v>11425</v>
      </c>
      <c r="G454" s="62"/>
      <c r="H454" s="89">
        <v>650000</v>
      </c>
      <c r="I454" s="109"/>
      <c r="J454" s="292">
        <f t="shared" si="7"/>
        <v>316608600</v>
      </c>
      <c r="K454" s="74"/>
      <c r="L454" s="280"/>
      <c r="M454" s="281"/>
      <c r="O454" s="73"/>
      <c r="P454" s="73"/>
      <c r="Q454" s="73"/>
    </row>
    <row r="455" spans="1:17" s="72" customFormat="1" ht="45" x14ac:dyDescent="0.25">
      <c r="A455" s="69"/>
      <c r="B455" s="62">
        <v>17</v>
      </c>
      <c r="C455" s="85" t="s">
        <v>11329</v>
      </c>
      <c r="D455" s="135" t="s">
        <v>2893</v>
      </c>
      <c r="E455" s="63">
        <v>1</v>
      </c>
      <c r="F455" s="63" t="s">
        <v>11426</v>
      </c>
      <c r="G455" s="62"/>
      <c r="H455" s="89">
        <v>1800000</v>
      </c>
      <c r="I455" s="109"/>
      <c r="J455" s="292">
        <f t="shared" si="7"/>
        <v>318408600</v>
      </c>
      <c r="K455" s="74"/>
      <c r="L455" s="280"/>
      <c r="M455" s="281"/>
      <c r="O455" s="73"/>
      <c r="P455" s="73"/>
      <c r="Q455" s="73"/>
    </row>
    <row r="456" spans="1:17" s="72" customFormat="1" ht="30" x14ac:dyDescent="0.25">
      <c r="A456" s="69"/>
      <c r="B456" s="62">
        <v>17</v>
      </c>
      <c r="C456" s="85" t="s">
        <v>11330</v>
      </c>
      <c r="D456" s="135" t="s">
        <v>2212</v>
      </c>
      <c r="E456" s="63">
        <v>1</v>
      </c>
      <c r="F456" s="63" t="s">
        <v>11427</v>
      </c>
      <c r="G456" s="62"/>
      <c r="H456" s="89">
        <v>900000</v>
      </c>
      <c r="I456" s="109"/>
      <c r="J456" s="292">
        <f t="shared" si="7"/>
        <v>319308600</v>
      </c>
      <c r="K456" s="74"/>
      <c r="L456" s="280"/>
      <c r="M456" s="281"/>
      <c r="O456" s="73"/>
      <c r="P456" s="73"/>
      <c r="Q456" s="73"/>
    </row>
    <row r="457" spans="1:17" s="72" customFormat="1" ht="45" x14ac:dyDescent="0.25">
      <c r="A457" s="69"/>
      <c r="B457" s="62">
        <v>17</v>
      </c>
      <c r="C457" s="85" t="s">
        <v>11331</v>
      </c>
      <c r="D457" s="135" t="s">
        <v>2852</v>
      </c>
      <c r="E457" s="63">
        <v>1</v>
      </c>
      <c r="F457" s="63" t="s">
        <v>11428</v>
      </c>
      <c r="G457" s="62"/>
      <c r="H457" s="89">
        <v>1000000</v>
      </c>
      <c r="I457" s="109"/>
      <c r="J457" s="292">
        <f t="shared" si="7"/>
        <v>320308600</v>
      </c>
      <c r="K457" s="74"/>
      <c r="L457" s="280"/>
      <c r="M457" s="281"/>
      <c r="O457" s="73"/>
      <c r="P457" s="73"/>
      <c r="Q457" s="73"/>
    </row>
    <row r="458" spans="1:17" s="72" customFormat="1" ht="60" x14ac:dyDescent="0.25">
      <c r="A458" s="69"/>
      <c r="B458" s="62">
        <v>17</v>
      </c>
      <c r="C458" s="85" t="s">
        <v>11332</v>
      </c>
      <c r="D458" s="135" t="s">
        <v>2212</v>
      </c>
      <c r="E458" s="63">
        <v>1</v>
      </c>
      <c r="F458" s="63" t="s">
        <v>11429</v>
      </c>
      <c r="G458" s="62"/>
      <c r="H458" s="89">
        <v>500000</v>
      </c>
      <c r="I458" s="109"/>
      <c r="J458" s="292">
        <f t="shared" si="7"/>
        <v>320808600</v>
      </c>
      <c r="K458" s="74"/>
      <c r="L458" s="280"/>
      <c r="M458" s="281"/>
      <c r="O458" s="73"/>
      <c r="P458" s="73"/>
      <c r="Q458" s="73"/>
    </row>
    <row r="459" spans="1:17" s="72" customFormat="1" ht="45" x14ac:dyDescent="0.25">
      <c r="A459" s="69"/>
      <c r="B459" s="62">
        <v>17</v>
      </c>
      <c r="C459" s="85" t="s">
        <v>11333</v>
      </c>
      <c r="D459" s="62" t="s">
        <v>2932</v>
      </c>
      <c r="E459" s="63">
        <v>3</v>
      </c>
      <c r="F459" s="63" t="s">
        <v>11430</v>
      </c>
      <c r="G459" s="62"/>
      <c r="H459" s="89">
        <v>800000</v>
      </c>
      <c r="I459" s="109"/>
      <c r="J459" s="292">
        <f t="shared" si="7"/>
        <v>321608600</v>
      </c>
      <c r="K459" s="74"/>
      <c r="L459" s="280"/>
      <c r="M459" s="281"/>
      <c r="O459" s="73"/>
      <c r="P459" s="73"/>
      <c r="Q459" s="73"/>
    </row>
    <row r="460" spans="1:17" s="72" customFormat="1" ht="60" x14ac:dyDescent="0.25">
      <c r="A460" s="69"/>
      <c r="B460" s="62">
        <v>17</v>
      </c>
      <c r="C460" s="85" t="s">
        <v>11334</v>
      </c>
      <c r="D460" s="135" t="s">
        <v>7626</v>
      </c>
      <c r="E460" s="63">
        <v>4</v>
      </c>
      <c r="F460" s="63" t="s">
        <v>11431</v>
      </c>
      <c r="G460" s="62"/>
      <c r="H460" s="89">
        <v>1500000</v>
      </c>
      <c r="I460" s="109"/>
      <c r="J460" s="292">
        <f t="shared" ref="J460:J523" si="9">+J459+H460-I460</f>
        <v>323108600</v>
      </c>
      <c r="K460" s="74"/>
      <c r="L460" s="280"/>
      <c r="M460" s="281"/>
      <c r="O460" s="73"/>
      <c r="P460" s="73"/>
      <c r="Q460" s="73"/>
    </row>
    <row r="461" spans="1:17" s="72" customFormat="1" ht="45" x14ac:dyDescent="0.25">
      <c r="A461" s="69"/>
      <c r="B461" s="62">
        <v>17</v>
      </c>
      <c r="C461" s="85" t="s">
        <v>11335</v>
      </c>
      <c r="D461" s="135" t="s">
        <v>7626</v>
      </c>
      <c r="E461" s="63">
        <v>4</v>
      </c>
      <c r="F461" s="63" t="s">
        <v>11432</v>
      </c>
      <c r="G461" s="62"/>
      <c r="H461" s="89">
        <v>600000</v>
      </c>
      <c r="I461" s="109"/>
      <c r="J461" s="292">
        <f t="shared" si="9"/>
        <v>323708600</v>
      </c>
      <c r="K461" s="74"/>
      <c r="L461" s="280"/>
      <c r="M461" s="281"/>
      <c r="O461" s="73"/>
      <c r="P461" s="73"/>
      <c r="Q461" s="73"/>
    </row>
    <row r="462" spans="1:17" s="72" customFormat="1" ht="60" x14ac:dyDescent="0.25">
      <c r="A462" s="69"/>
      <c r="B462" s="62">
        <v>17</v>
      </c>
      <c r="C462" s="85" t="s">
        <v>11336</v>
      </c>
      <c r="D462" s="135" t="s">
        <v>2893</v>
      </c>
      <c r="E462" s="63">
        <v>1</v>
      </c>
      <c r="F462" s="63" t="s">
        <v>11433</v>
      </c>
      <c r="G462" s="62"/>
      <c r="H462" s="89">
        <v>1800000</v>
      </c>
      <c r="I462" s="109"/>
      <c r="J462" s="292">
        <f t="shared" si="9"/>
        <v>325508600</v>
      </c>
      <c r="K462" s="74"/>
      <c r="L462" s="280"/>
      <c r="M462" s="281"/>
      <c r="O462" s="73"/>
      <c r="P462" s="73"/>
      <c r="Q462" s="73"/>
    </row>
    <row r="463" spans="1:17" s="72" customFormat="1" ht="45" x14ac:dyDescent="0.25">
      <c r="A463" s="69"/>
      <c r="B463" s="62">
        <v>17</v>
      </c>
      <c r="C463" s="85" t="s">
        <v>11337</v>
      </c>
      <c r="D463" s="135" t="s">
        <v>598</v>
      </c>
      <c r="E463" s="205">
        <v>4</v>
      </c>
      <c r="F463" s="63" t="s">
        <v>11434</v>
      </c>
      <c r="G463" s="62"/>
      <c r="H463" s="89">
        <v>2400000</v>
      </c>
      <c r="I463" s="109"/>
      <c r="J463" s="292">
        <f t="shared" si="9"/>
        <v>327908600</v>
      </c>
      <c r="K463" s="74"/>
      <c r="L463" s="280"/>
      <c r="M463" s="281"/>
      <c r="O463" s="73"/>
      <c r="P463" s="73"/>
      <c r="Q463" s="73"/>
    </row>
    <row r="464" spans="1:17" s="72" customFormat="1" ht="45" x14ac:dyDescent="0.25">
      <c r="A464" s="69"/>
      <c r="B464" s="62">
        <v>17</v>
      </c>
      <c r="C464" s="85" t="s">
        <v>11338</v>
      </c>
      <c r="D464" s="135" t="s">
        <v>2212</v>
      </c>
      <c r="E464" s="63">
        <v>1</v>
      </c>
      <c r="F464" s="63" t="s">
        <v>11435</v>
      </c>
      <c r="G464" s="62"/>
      <c r="H464" s="89">
        <v>800000</v>
      </c>
      <c r="I464" s="109"/>
      <c r="J464" s="292">
        <f t="shared" si="9"/>
        <v>328708600</v>
      </c>
      <c r="K464" s="74"/>
      <c r="L464" s="280"/>
      <c r="M464" s="281"/>
      <c r="O464" s="73"/>
      <c r="P464" s="73"/>
      <c r="Q464" s="73"/>
    </row>
    <row r="465" spans="1:17" s="72" customFormat="1" ht="60" x14ac:dyDescent="0.25">
      <c r="A465" s="69"/>
      <c r="B465" s="62">
        <v>17</v>
      </c>
      <c r="C465" s="85" t="s">
        <v>11339</v>
      </c>
      <c r="D465" s="135" t="s">
        <v>7628</v>
      </c>
      <c r="E465" s="63">
        <v>4</v>
      </c>
      <c r="F465" s="63" t="s">
        <v>11436</v>
      </c>
      <c r="G465" s="62"/>
      <c r="H465" s="89">
        <v>2000000</v>
      </c>
      <c r="I465" s="109"/>
      <c r="J465" s="292">
        <f t="shared" si="9"/>
        <v>330708600</v>
      </c>
      <c r="K465" s="74"/>
      <c r="L465" s="280"/>
      <c r="M465" s="281"/>
      <c r="O465" s="73"/>
      <c r="P465" s="73"/>
      <c r="Q465" s="73"/>
    </row>
    <row r="466" spans="1:17" s="72" customFormat="1" ht="45" x14ac:dyDescent="0.25">
      <c r="A466" s="69"/>
      <c r="B466" s="62">
        <v>17</v>
      </c>
      <c r="C466" s="85" t="s">
        <v>11340</v>
      </c>
      <c r="D466" s="135" t="s">
        <v>2300</v>
      </c>
      <c r="E466" s="63">
        <v>2</v>
      </c>
      <c r="F466" s="63" t="s">
        <v>11437</v>
      </c>
      <c r="G466" s="62"/>
      <c r="H466" s="89">
        <v>1900000</v>
      </c>
      <c r="I466" s="109"/>
      <c r="J466" s="292">
        <f t="shared" si="9"/>
        <v>332608600</v>
      </c>
      <c r="K466" s="74"/>
      <c r="L466" s="280"/>
      <c r="M466" s="281"/>
      <c r="O466" s="73"/>
      <c r="P466" s="73"/>
      <c r="Q466" s="73"/>
    </row>
    <row r="467" spans="1:17" s="72" customFormat="1" ht="45" x14ac:dyDescent="0.25">
      <c r="A467" s="69"/>
      <c r="B467" s="62">
        <v>17</v>
      </c>
      <c r="C467" s="85" t="s">
        <v>11341</v>
      </c>
      <c r="D467" s="62" t="s">
        <v>598</v>
      </c>
      <c r="E467" s="63">
        <v>3</v>
      </c>
      <c r="F467" s="63" t="s">
        <v>11438</v>
      </c>
      <c r="G467" s="62"/>
      <c r="H467" s="89">
        <v>800000</v>
      </c>
      <c r="I467" s="109"/>
      <c r="J467" s="292">
        <f t="shared" si="9"/>
        <v>333408600</v>
      </c>
      <c r="K467" s="74"/>
      <c r="L467" s="280"/>
      <c r="M467" s="281"/>
      <c r="O467" s="73"/>
      <c r="P467" s="73"/>
      <c r="Q467" s="73"/>
    </row>
    <row r="468" spans="1:17" s="72" customFormat="1" ht="45" x14ac:dyDescent="0.25">
      <c r="A468" s="69"/>
      <c r="B468" s="62">
        <v>17</v>
      </c>
      <c r="C468" s="85" t="s">
        <v>11342</v>
      </c>
      <c r="D468" s="62" t="s">
        <v>598</v>
      </c>
      <c r="E468" s="63">
        <v>3</v>
      </c>
      <c r="F468" s="63" t="s">
        <v>11439</v>
      </c>
      <c r="G468" s="62"/>
      <c r="H468" s="89">
        <v>800000</v>
      </c>
      <c r="I468" s="109"/>
      <c r="J468" s="292">
        <f t="shared" si="9"/>
        <v>334208600</v>
      </c>
      <c r="K468" s="74"/>
      <c r="L468" s="280"/>
      <c r="M468" s="281"/>
      <c r="O468" s="73"/>
      <c r="P468" s="73"/>
      <c r="Q468" s="73"/>
    </row>
    <row r="469" spans="1:17" s="72" customFormat="1" ht="45" x14ac:dyDescent="0.25">
      <c r="A469" s="69"/>
      <c r="B469" s="62">
        <v>17</v>
      </c>
      <c r="C469" s="85" t="s">
        <v>11343</v>
      </c>
      <c r="D469" s="135" t="s">
        <v>2219</v>
      </c>
      <c r="E469" s="63">
        <v>2</v>
      </c>
      <c r="F469" s="63" t="s">
        <v>11440</v>
      </c>
      <c r="G469" s="62"/>
      <c r="H469" s="89">
        <v>500000</v>
      </c>
      <c r="I469" s="109"/>
      <c r="J469" s="292">
        <f t="shared" si="9"/>
        <v>334708600</v>
      </c>
      <c r="K469" s="74"/>
      <c r="L469" s="280"/>
      <c r="M469" s="281"/>
      <c r="O469" s="73"/>
      <c r="P469" s="73"/>
      <c r="Q469" s="73"/>
    </row>
    <row r="470" spans="1:17" s="72" customFormat="1" ht="60" x14ac:dyDescent="0.25">
      <c r="A470" s="69"/>
      <c r="B470" s="62">
        <v>17</v>
      </c>
      <c r="C470" s="85" t="s">
        <v>11344</v>
      </c>
      <c r="D470" s="135" t="s">
        <v>2212</v>
      </c>
      <c r="E470" s="63">
        <v>1</v>
      </c>
      <c r="F470" s="63" t="s">
        <v>11441</v>
      </c>
      <c r="G470" s="62"/>
      <c r="H470" s="89">
        <v>825000</v>
      </c>
      <c r="I470" s="109"/>
      <c r="J470" s="292">
        <f t="shared" si="9"/>
        <v>335533600</v>
      </c>
      <c r="K470" s="74"/>
      <c r="L470" s="280"/>
      <c r="M470" s="281"/>
      <c r="O470" s="73"/>
      <c r="P470" s="73"/>
      <c r="Q470" s="73"/>
    </row>
    <row r="471" spans="1:17" s="72" customFormat="1" ht="60" x14ac:dyDescent="0.25">
      <c r="A471" s="69"/>
      <c r="B471" s="62">
        <v>17</v>
      </c>
      <c r="C471" s="85" t="s">
        <v>11345</v>
      </c>
      <c r="D471" s="62" t="s">
        <v>598</v>
      </c>
      <c r="E471" s="63">
        <v>3</v>
      </c>
      <c r="F471" s="63" t="s">
        <v>11442</v>
      </c>
      <c r="G471" s="62"/>
      <c r="H471" s="89">
        <v>1000000</v>
      </c>
      <c r="I471" s="109"/>
      <c r="J471" s="292">
        <f t="shared" si="9"/>
        <v>336533600</v>
      </c>
      <c r="K471" s="74"/>
      <c r="L471" s="280"/>
      <c r="M471" s="281"/>
      <c r="O471" s="73"/>
      <c r="P471" s="73"/>
      <c r="Q471" s="73"/>
    </row>
    <row r="472" spans="1:17" s="72" customFormat="1" ht="45" x14ac:dyDescent="0.25">
      <c r="A472" s="69"/>
      <c r="B472" s="62">
        <v>17</v>
      </c>
      <c r="C472" s="85" t="s">
        <v>11346</v>
      </c>
      <c r="D472" s="135" t="s">
        <v>2932</v>
      </c>
      <c r="E472" s="63">
        <v>4</v>
      </c>
      <c r="F472" s="63" t="s">
        <v>11443</v>
      </c>
      <c r="G472" s="62"/>
      <c r="H472" s="89">
        <v>1000000</v>
      </c>
      <c r="I472" s="109"/>
      <c r="J472" s="292">
        <f t="shared" si="9"/>
        <v>337533600</v>
      </c>
      <c r="K472" s="74"/>
      <c r="L472" s="280"/>
      <c r="M472" s="281"/>
      <c r="O472" s="73"/>
      <c r="P472" s="73"/>
      <c r="Q472" s="73"/>
    </row>
    <row r="473" spans="1:17" s="74" customFormat="1" ht="30" x14ac:dyDescent="0.25">
      <c r="A473" s="69"/>
      <c r="B473" s="62">
        <v>17</v>
      </c>
      <c r="C473" s="85" t="s">
        <v>11347</v>
      </c>
      <c r="D473" s="135" t="s">
        <v>2214</v>
      </c>
      <c r="E473" s="63">
        <v>2</v>
      </c>
      <c r="F473" s="63" t="s">
        <v>11444</v>
      </c>
      <c r="G473" s="62"/>
      <c r="H473" s="89">
        <v>1000000</v>
      </c>
      <c r="I473" s="109"/>
      <c r="J473" s="292">
        <f t="shared" si="9"/>
        <v>338533600</v>
      </c>
      <c r="L473" s="280"/>
      <c r="M473" s="281"/>
      <c r="N473" s="72"/>
      <c r="O473" s="73"/>
      <c r="P473" s="73"/>
      <c r="Q473" s="73"/>
    </row>
    <row r="474" spans="1:17" s="74" customFormat="1" ht="45" x14ac:dyDescent="0.25">
      <c r="A474" s="69"/>
      <c r="B474" s="62">
        <v>17</v>
      </c>
      <c r="C474" s="85" t="s">
        <v>11348</v>
      </c>
      <c r="D474" s="135" t="s">
        <v>2893</v>
      </c>
      <c r="E474" s="63">
        <v>1</v>
      </c>
      <c r="F474" s="63" t="s">
        <v>11445</v>
      </c>
      <c r="G474" s="62"/>
      <c r="H474" s="89">
        <v>800000</v>
      </c>
      <c r="I474" s="109"/>
      <c r="J474" s="292">
        <f t="shared" si="9"/>
        <v>339333600</v>
      </c>
      <c r="L474" s="280"/>
      <c r="M474" s="281"/>
      <c r="N474" s="72"/>
      <c r="O474" s="73"/>
      <c r="P474" s="73"/>
      <c r="Q474" s="73"/>
    </row>
    <row r="475" spans="1:17" s="74" customFormat="1" ht="45" x14ac:dyDescent="0.25">
      <c r="A475" s="69"/>
      <c r="B475" s="62">
        <v>17</v>
      </c>
      <c r="C475" s="85" t="s">
        <v>11349</v>
      </c>
      <c r="D475" s="62" t="s">
        <v>2932</v>
      </c>
      <c r="E475" s="63">
        <v>3</v>
      </c>
      <c r="F475" s="63" t="s">
        <v>11446</v>
      </c>
      <c r="G475" s="62"/>
      <c r="H475" s="89">
        <v>650000</v>
      </c>
      <c r="I475" s="109"/>
      <c r="J475" s="292">
        <f t="shared" si="9"/>
        <v>339983600</v>
      </c>
      <c r="L475" s="280"/>
      <c r="M475" s="281"/>
      <c r="N475" s="72"/>
      <c r="O475" s="73"/>
      <c r="P475" s="73"/>
      <c r="Q475" s="73"/>
    </row>
    <row r="476" spans="1:17" s="74" customFormat="1" ht="45" x14ac:dyDescent="0.25">
      <c r="A476" s="69"/>
      <c r="B476" s="62">
        <v>17</v>
      </c>
      <c r="C476" s="85" t="s">
        <v>11350</v>
      </c>
      <c r="D476" s="62" t="s">
        <v>2932</v>
      </c>
      <c r="E476" s="63">
        <v>3</v>
      </c>
      <c r="F476" s="63" t="s">
        <v>11447</v>
      </c>
      <c r="G476" s="62"/>
      <c r="H476" s="89">
        <v>2550000</v>
      </c>
      <c r="I476" s="109"/>
      <c r="J476" s="292">
        <f t="shared" si="9"/>
        <v>342533600</v>
      </c>
      <c r="L476" s="280"/>
      <c r="M476" s="281"/>
      <c r="N476" s="72"/>
      <c r="O476" s="73"/>
      <c r="P476" s="73"/>
      <c r="Q476" s="73"/>
    </row>
    <row r="477" spans="1:17" s="74" customFormat="1" ht="45" x14ac:dyDescent="0.25">
      <c r="A477" s="69"/>
      <c r="B477" s="62">
        <v>17</v>
      </c>
      <c r="C477" s="85" t="s">
        <v>11351</v>
      </c>
      <c r="D477" s="135" t="s">
        <v>2300</v>
      </c>
      <c r="E477" s="63">
        <v>2</v>
      </c>
      <c r="F477" s="63" t="s">
        <v>11448</v>
      </c>
      <c r="G477" s="62"/>
      <c r="H477" s="89">
        <v>950000</v>
      </c>
      <c r="I477" s="109"/>
      <c r="J477" s="292">
        <f t="shared" si="9"/>
        <v>343483600</v>
      </c>
      <c r="L477" s="280"/>
      <c r="M477" s="281"/>
      <c r="N477" s="72"/>
      <c r="O477" s="73"/>
      <c r="P477" s="73"/>
      <c r="Q477" s="73"/>
    </row>
    <row r="478" spans="1:17" s="74" customFormat="1" ht="60" x14ac:dyDescent="0.25">
      <c r="A478" s="69" t="s">
        <v>10575</v>
      </c>
      <c r="B478" s="62">
        <v>18</v>
      </c>
      <c r="C478" s="85" t="s">
        <v>11352</v>
      </c>
      <c r="D478" s="135" t="s">
        <v>2893</v>
      </c>
      <c r="E478" s="63">
        <v>1</v>
      </c>
      <c r="F478" s="63" t="s">
        <v>11449</v>
      </c>
      <c r="G478" s="62"/>
      <c r="H478" s="86">
        <v>2700000</v>
      </c>
      <c r="I478" s="109"/>
      <c r="J478" s="292">
        <f t="shared" si="9"/>
        <v>346183600</v>
      </c>
      <c r="L478" s="280"/>
      <c r="M478" s="281"/>
      <c r="N478" s="72"/>
      <c r="O478" s="73"/>
      <c r="P478" s="73"/>
      <c r="Q478" s="73"/>
    </row>
    <row r="479" spans="1:17" s="74" customFormat="1" ht="45" x14ac:dyDescent="0.25">
      <c r="A479" s="69"/>
      <c r="B479" s="62">
        <v>18</v>
      </c>
      <c r="C479" s="85" t="s">
        <v>11353</v>
      </c>
      <c r="D479" s="135" t="s">
        <v>2219</v>
      </c>
      <c r="E479" s="63">
        <v>2</v>
      </c>
      <c r="F479" s="63" t="s">
        <v>11450</v>
      </c>
      <c r="G479" s="62"/>
      <c r="H479" s="86">
        <v>1000000</v>
      </c>
      <c r="I479" s="109"/>
      <c r="J479" s="292">
        <f t="shared" si="9"/>
        <v>347183600</v>
      </c>
      <c r="L479" s="280"/>
      <c r="M479" s="281"/>
      <c r="N479" s="72"/>
      <c r="O479" s="73"/>
      <c r="P479" s="73"/>
      <c r="Q479" s="73"/>
    </row>
    <row r="480" spans="1:17" s="74" customFormat="1" ht="30" x14ac:dyDescent="0.25">
      <c r="A480" s="69"/>
      <c r="B480" s="62">
        <v>18</v>
      </c>
      <c r="C480" s="85" t="s">
        <v>11354</v>
      </c>
      <c r="D480" s="135" t="s">
        <v>2893</v>
      </c>
      <c r="E480" s="63">
        <v>1</v>
      </c>
      <c r="F480" s="63" t="s">
        <v>11451</v>
      </c>
      <c r="G480" s="62"/>
      <c r="H480" s="86">
        <v>1000000</v>
      </c>
      <c r="I480" s="109"/>
      <c r="J480" s="292">
        <f t="shared" si="9"/>
        <v>348183600</v>
      </c>
      <c r="L480" s="280"/>
      <c r="M480" s="281"/>
      <c r="N480" s="72"/>
      <c r="O480" s="73"/>
      <c r="P480" s="73"/>
      <c r="Q480" s="73"/>
    </row>
    <row r="481" spans="1:17" s="74" customFormat="1" ht="30" x14ac:dyDescent="0.25">
      <c r="A481" s="69"/>
      <c r="B481" s="62">
        <v>18</v>
      </c>
      <c r="C481" s="85" t="s">
        <v>11355</v>
      </c>
      <c r="D481" s="135" t="s">
        <v>7628</v>
      </c>
      <c r="E481" s="63">
        <v>4</v>
      </c>
      <c r="F481" s="63" t="s">
        <v>11452</v>
      </c>
      <c r="G481" s="62"/>
      <c r="H481" s="86">
        <v>1000000</v>
      </c>
      <c r="I481" s="109"/>
      <c r="J481" s="292">
        <f t="shared" si="9"/>
        <v>349183600</v>
      </c>
      <c r="L481" s="280"/>
      <c r="M481" s="281"/>
      <c r="N481" s="72"/>
      <c r="O481" s="73"/>
      <c r="P481" s="73"/>
      <c r="Q481" s="73"/>
    </row>
    <row r="482" spans="1:17" s="74" customFormat="1" ht="30" x14ac:dyDescent="0.25">
      <c r="A482" s="69"/>
      <c r="B482" s="62">
        <v>18</v>
      </c>
      <c r="C482" s="85" t="s">
        <v>11356</v>
      </c>
      <c r="D482" s="62" t="s">
        <v>1865</v>
      </c>
      <c r="E482" s="63">
        <v>3</v>
      </c>
      <c r="F482" s="63" t="s">
        <v>11453</v>
      </c>
      <c r="G482" s="62"/>
      <c r="H482" s="86">
        <v>800000</v>
      </c>
      <c r="I482" s="109"/>
      <c r="J482" s="292">
        <f t="shared" si="9"/>
        <v>349983600</v>
      </c>
      <c r="L482" s="280"/>
      <c r="M482" s="281"/>
      <c r="N482" s="72"/>
      <c r="O482" s="73"/>
      <c r="P482" s="73"/>
      <c r="Q482" s="73"/>
    </row>
    <row r="483" spans="1:17" s="74" customFormat="1" ht="45" x14ac:dyDescent="0.25">
      <c r="A483" s="69"/>
      <c r="B483" s="62">
        <v>18</v>
      </c>
      <c r="C483" s="85" t="s">
        <v>11357</v>
      </c>
      <c r="D483" s="135" t="s">
        <v>7626</v>
      </c>
      <c r="E483" s="63">
        <v>4</v>
      </c>
      <c r="F483" s="63" t="s">
        <v>11454</v>
      </c>
      <c r="G483" s="62"/>
      <c r="H483" s="86">
        <v>2000000</v>
      </c>
      <c r="I483" s="109"/>
      <c r="J483" s="292">
        <f t="shared" si="9"/>
        <v>351983600</v>
      </c>
      <c r="L483" s="280"/>
      <c r="M483" s="281"/>
      <c r="N483" s="72"/>
      <c r="O483" s="73"/>
      <c r="P483" s="73"/>
      <c r="Q483" s="73"/>
    </row>
    <row r="484" spans="1:17" s="74" customFormat="1" ht="60" x14ac:dyDescent="0.25">
      <c r="A484" s="69"/>
      <c r="B484" s="62">
        <v>18</v>
      </c>
      <c r="C484" s="85" t="s">
        <v>11358</v>
      </c>
      <c r="D484" s="135" t="s">
        <v>7628</v>
      </c>
      <c r="E484" s="63">
        <v>4</v>
      </c>
      <c r="F484" s="63" t="s">
        <v>11455</v>
      </c>
      <c r="G484" s="62"/>
      <c r="H484" s="86">
        <v>3000000</v>
      </c>
      <c r="I484" s="109"/>
      <c r="J484" s="292">
        <f t="shared" si="9"/>
        <v>354983600</v>
      </c>
      <c r="L484" s="280"/>
      <c r="M484" s="281"/>
      <c r="N484" s="72"/>
      <c r="O484" s="73"/>
      <c r="P484" s="73"/>
      <c r="Q484" s="73"/>
    </row>
    <row r="485" spans="1:17" s="74" customFormat="1" ht="45" x14ac:dyDescent="0.25">
      <c r="A485" s="69"/>
      <c r="B485" s="62">
        <v>18</v>
      </c>
      <c r="C485" s="85" t="s">
        <v>11359</v>
      </c>
      <c r="D485" s="135" t="s">
        <v>2300</v>
      </c>
      <c r="E485" s="63">
        <v>2</v>
      </c>
      <c r="F485" s="63" t="s">
        <v>11456</v>
      </c>
      <c r="G485" s="62"/>
      <c r="H485" s="86">
        <v>1500000</v>
      </c>
      <c r="I485" s="109"/>
      <c r="J485" s="292">
        <f t="shared" si="9"/>
        <v>356483600</v>
      </c>
      <c r="L485" s="280"/>
      <c r="M485" s="281"/>
      <c r="N485" s="72"/>
      <c r="O485" s="73"/>
      <c r="P485" s="73"/>
      <c r="Q485" s="73"/>
    </row>
    <row r="486" spans="1:17" s="74" customFormat="1" ht="60" x14ac:dyDescent="0.25">
      <c r="A486" s="69"/>
      <c r="B486" s="62">
        <v>18</v>
      </c>
      <c r="C486" s="85" t="s">
        <v>11360</v>
      </c>
      <c r="D486" s="135" t="s">
        <v>7628</v>
      </c>
      <c r="E486" s="63">
        <v>4</v>
      </c>
      <c r="F486" s="63" t="s">
        <v>11457</v>
      </c>
      <c r="G486" s="62"/>
      <c r="H486" s="86">
        <v>2800000</v>
      </c>
      <c r="I486" s="109"/>
      <c r="J486" s="292">
        <f t="shared" si="9"/>
        <v>359283600</v>
      </c>
      <c r="L486" s="280"/>
      <c r="M486" s="281"/>
      <c r="N486" s="72"/>
      <c r="O486" s="73"/>
      <c r="P486" s="73"/>
      <c r="Q486" s="73"/>
    </row>
    <row r="487" spans="1:17" s="74" customFormat="1" ht="60" x14ac:dyDescent="0.25">
      <c r="A487" s="69"/>
      <c r="B487" s="62">
        <v>18</v>
      </c>
      <c r="C487" s="85" t="s">
        <v>11361</v>
      </c>
      <c r="D487" s="135" t="s">
        <v>7628</v>
      </c>
      <c r="E487" s="63">
        <v>4</v>
      </c>
      <c r="F487" s="63" t="s">
        <v>11458</v>
      </c>
      <c r="G487" s="62"/>
      <c r="H487" s="86">
        <v>1500000</v>
      </c>
      <c r="I487" s="109"/>
      <c r="J487" s="292">
        <f t="shared" si="9"/>
        <v>360783600</v>
      </c>
      <c r="L487" s="280"/>
      <c r="M487" s="281"/>
      <c r="N487" s="72"/>
      <c r="O487" s="73"/>
      <c r="P487" s="73"/>
      <c r="Q487" s="73"/>
    </row>
    <row r="488" spans="1:17" s="74" customFormat="1" ht="45" x14ac:dyDescent="0.25">
      <c r="A488" s="69"/>
      <c r="B488" s="62">
        <v>18</v>
      </c>
      <c r="C488" s="85" t="s">
        <v>11362</v>
      </c>
      <c r="D488" s="135" t="s">
        <v>2300</v>
      </c>
      <c r="E488" s="63">
        <v>2</v>
      </c>
      <c r="F488" s="63" t="s">
        <v>11459</v>
      </c>
      <c r="G488" s="62"/>
      <c r="H488" s="86">
        <v>900000</v>
      </c>
      <c r="I488" s="109"/>
      <c r="J488" s="292">
        <f t="shared" si="9"/>
        <v>361683600</v>
      </c>
      <c r="L488" s="280"/>
      <c r="M488" s="281"/>
      <c r="N488" s="72"/>
      <c r="O488" s="73"/>
      <c r="P488" s="73"/>
      <c r="Q488" s="73"/>
    </row>
    <row r="489" spans="1:17" s="74" customFormat="1" ht="45" x14ac:dyDescent="0.25">
      <c r="A489" s="69"/>
      <c r="B489" s="62">
        <v>18</v>
      </c>
      <c r="C489" s="85" t="s">
        <v>11363</v>
      </c>
      <c r="D489" s="135" t="s">
        <v>2300</v>
      </c>
      <c r="E489" s="63">
        <v>2</v>
      </c>
      <c r="F489" s="63" t="s">
        <v>11460</v>
      </c>
      <c r="G489" s="62"/>
      <c r="H489" s="86">
        <v>3000000</v>
      </c>
      <c r="I489" s="109"/>
      <c r="J489" s="292">
        <f t="shared" si="9"/>
        <v>364683600</v>
      </c>
      <c r="L489" s="280"/>
      <c r="M489" s="281"/>
      <c r="N489" s="72"/>
      <c r="O489" s="73"/>
      <c r="P489" s="73"/>
      <c r="Q489" s="73"/>
    </row>
    <row r="490" spans="1:17" s="74" customFormat="1" ht="30" x14ac:dyDescent="0.25">
      <c r="A490" s="69"/>
      <c r="B490" s="62">
        <v>18</v>
      </c>
      <c r="C490" s="85" t="s">
        <v>11364</v>
      </c>
      <c r="D490" s="135" t="s">
        <v>2300</v>
      </c>
      <c r="E490" s="63">
        <v>2</v>
      </c>
      <c r="F490" s="63" t="s">
        <v>11461</v>
      </c>
      <c r="G490" s="62"/>
      <c r="H490" s="86">
        <v>1000000</v>
      </c>
      <c r="I490" s="109"/>
      <c r="J490" s="292">
        <f t="shared" si="9"/>
        <v>365683600</v>
      </c>
      <c r="L490" s="280"/>
      <c r="M490" s="281"/>
      <c r="N490" s="72"/>
      <c r="O490" s="73"/>
      <c r="P490" s="73"/>
      <c r="Q490" s="73"/>
    </row>
    <row r="491" spans="1:17" s="74" customFormat="1" ht="45" x14ac:dyDescent="0.25">
      <c r="A491" s="69"/>
      <c r="B491" s="62">
        <v>18</v>
      </c>
      <c r="C491" s="85" t="s">
        <v>11365</v>
      </c>
      <c r="D491" s="135" t="s">
        <v>2852</v>
      </c>
      <c r="E491" s="63">
        <v>1</v>
      </c>
      <c r="F491" s="63" t="s">
        <v>11462</v>
      </c>
      <c r="G491" s="62"/>
      <c r="H491" s="86">
        <v>2400000</v>
      </c>
      <c r="I491" s="109"/>
      <c r="J491" s="292">
        <f t="shared" si="9"/>
        <v>368083600</v>
      </c>
      <c r="L491" s="280"/>
      <c r="M491" s="281"/>
      <c r="N491" s="72"/>
      <c r="O491" s="73"/>
      <c r="P491" s="73"/>
      <c r="Q491" s="73"/>
    </row>
    <row r="492" spans="1:17" s="74" customFormat="1" ht="45" x14ac:dyDescent="0.25">
      <c r="A492" s="69"/>
      <c r="B492" s="62">
        <v>18</v>
      </c>
      <c r="C492" s="85" t="s">
        <v>11366</v>
      </c>
      <c r="D492" s="135" t="s">
        <v>7628</v>
      </c>
      <c r="E492" s="63">
        <v>4</v>
      </c>
      <c r="F492" s="63" t="s">
        <v>11463</v>
      </c>
      <c r="G492" s="62"/>
      <c r="H492" s="86">
        <v>750000</v>
      </c>
      <c r="I492" s="109"/>
      <c r="J492" s="292">
        <f t="shared" si="9"/>
        <v>368833600</v>
      </c>
      <c r="L492" s="280"/>
      <c r="M492" s="281"/>
      <c r="N492" s="72"/>
      <c r="O492" s="73"/>
      <c r="P492" s="73"/>
      <c r="Q492" s="73"/>
    </row>
    <row r="493" spans="1:17" s="74" customFormat="1" ht="45" x14ac:dyDescent="0.25">
      <c r="A493" s="69"/>
      <c r="B493" s="62">
        <v>18</v>
      </c>
      <c r="C493" s="85" t="s">
        <v>11367</v>
      </c>
      <c r="D493" s="135" t="s">
        <v>7628</v>
      </c>
      <c r="E493" s="63">
        <v>4</v>
      </c>
      <c r="F493" s="63" t="s">
        <v>11464</v>
      </c>
      <c r="G493" s="62"/>
      <c r="H493" s="86">
        <v>850000</v>
      </c>
      <c r="I493" s="109"/>
      <c r="J493" s="292">
        <f t="shared" si="9"/>
        <v>369683600</v>
      </c>
      <c r="L493" s="280"/>
      <c r="M493" s="281"/>
      <c r="N493" s="72"/>
      <c r="O493" s="73"/>
      <c r="P493" s="73"/>
      <c r="Q493" s="73"/>
    </row>
    <row r="494" spans="1:17" s="74" customFormat="1" ht="75" x14ac:dyDescent="0.25">
      <c r="A494" s="69"/>
      <c r="B494" s="62">
        <v>18</v>
      </c>
      <c r="C494" s="85" t="s">
        <v>11368</v>
      </c>
      <c r="D494" s="135" t="s">
        <v>2215</v>
      </c>
      <c r="E494" s="63">
        <v>2</v>
      </c>
      <c r="F494" s="63" t="s">
        <v>11465</v>
      </c>
      <c r="G494" s="62"/>
      <c r="H494" s="86">
        <v>3000000</v>
      </c>
      <c r="I494" s="109"/>
      <c r="J494" s="292">
        <f t="shared" si="9"/>
        <v>372683600</v>
      </c>
      <c r="L494" s="280"/>
      <c r="M494" s="281"/>
      <c r="N494" s="72"/>
      <c r="O494" s="73"/>
      <c r="P494" s="73"/>
      <c r="Q494" s="73"/>
    </row>
    <row r="495" spans="1:17" s="74" customFormat="1" ht="60" x14ac:dyDescent="0.25">
      <c r="A495" s="69"/>
      <c r="B495" s="62">
        <v>18</v>
      </c>
      <c r="C495" s="85" t="s">
        <v>11369</v>
      </c>
      <c r="D495" s="62" t="s">
        <v>7627</v>
      </c>
      <c r="E495" s="63">
        <v>3</v>
      </c>
      <c r="F495" s="63" t="s">
        <v>11466</v>
      </c>
      <c r="G495" s="62"/>
      <c r="H495" s="86">
        <v>2500000</v>
      </c>
      <c r="I495" s="109"/>
      <c r="J495" s="292">
        <f t="shared" si="9"/>
        <v>375183600</v>
      </c>
      <c r="L495" s="280"/>
      <c r="M495" s="281"/>
      <c r="N495" s="72"/>
      <c r="O495" s="73"/>
      <c r="P495" s="73"/>
      <c r="Q495" s="73"/>
    </row>
    <row r="496" spans="1:17" s="74" customFormat="1" ht="45" x14ac:dyDescent="0.25">
      <c r="A496" s="69"/>
      <c r="B496" s="62">
        <v>18</v>
      </c>
      <c r="C496" s="85" t="s">
        <v>11370</v>
      </c>
      <c r="D496" s="62" t="s">
        <v>598</v>
      </c>
      <c r="E496" s="63">
        <v>3</v>
      </c>
      <c r="F496" s="63" t="s">
        <v>11467</v>
      </c>
      <c r="G496" s="62"/>
      <c r="H496" s="86">
        <v>800000</v>
      </c>
      <c r="I496" s="109"/>
      <c r="J496" s="292">
        <f t="shared" si="9"/>
        <v>375983600</v>
      </c>
      <c r="L496" s="280"/>
      <c r="M496" s="281"/>
      <c r="N496" s="72"/>
      <c r="O496" s="73"/>
      <c r="P496" s="73"/>
      <c r="Q496" s="73"/>
    </row>
    <row r="497" spans="1:17" s="74" customFormat="1" ht="30" x14ac:dyDescent="0.25">
      <c r="A497" s="69"/>
      <c r="B497" s="62">
        <v>18</v>
      </c>
      <c r="C497" s="85" t="s">
        <v>11371</v>
      </c>
      <c r="D497" s="135" t="s">
        <v>598</v>
      </c>
      <c r="E497" s="63">
        <v>4</v>
      </c>
      <c r="F497" s="63" t="s">
        <v>11468</v>
      </c>
      <c r="G497" s="62"/>
      <c r="H497" s="86">
        <v>1000000</v>
      </c>
      <c r="I497" s="109"/>
      <c r="J497" s="292">
        <f t="shared" si="9"/>
        <v>376983600</v>
      </c>
      <c r="L497" s="280"/>
      <c r="M497" s="281"/>
      <c r="N497" s="72"/>
      <c r="O497" s="73"/>
      <c r="P497" s="73"/>
      <c r="Q497" s="73"/>
    </row>
    <row r="498" spans="1:17" s="74" customFormat="1" ht="45" x14ac:dyDescent="0.25">
      <c r="A498" s="69"/>
      <c r="B498" s="62">
        <v>18</v>
      </c>
      <c r="C498" s="85" t="s">
        <v>11372</v>
      </c>
      <c r="D498" s="62" t="s">
        <v>598</v>
      </c>
      <c r="E498" s="63">
        <v>3</v>
      </c>
      <c r="F498" s="63" t="s">
        <v>11469</v>
      </c>
      <c r="G498" s="62"/>
      <c r="H498" s="86">
        <v>400000</v>
      </c>
      <c r="I498" s="109"/>
      <c r="J498" s="292">
        <f t="shared" si="9"/>
        <v>377383600</v>
      </c>
      <c r="L498" s="280"/>
      <c r="M498" s="281"/>
      <c r="N498" s="72"/>
      <c r="O498" s="73"/>
      <c r="P498" s="73"/>
      <c r="Q498" s="73"/>
    </row>
    <row r="499" spans="1:17" s="74" customFormat="1" ht="30" x14ac:dyDescent="0.25">
      <c r="A499" s="69"/>
      <c r="B499" s="62">
        <v>18</v>
      </c>
      <c r="C499" s="85" t="s">
        <v>11373</v>
      </c>
      <c r="D499" s="135" t="s">
        <v>7628</v>
      </c>
      <c r="E499" s="63">
        <v>4</v>
      </c>
      <c r="F499" s="63" t="s">
        <v>11470</v>
      </c>
      <c r="G499" s="62"/>
      <c r="H499" s="86">
        <v>700000</v>
      </c>
      <c r="I499" s="109"/>
      <c r="J499" s="292">
        <f t="shared" si="9"/>
        <v>378083600</v>
      </c>
      <c r="L499" s="280"/>
      <c r="M499" s="281"/>
      <c r="N499" s="72"/>
      <c r="O499" s="73"/>
      <c r="P499" s="73"/>
      <c r="Q499" s="73"/>
    </row>
    <row r="500" spans="1:17" s="74" customFormat="1" ht="60" x14ac:dyDescent="0.25">
      <c r="A500" s="69"/>
      <c r="B500" s="62">
        <v>18</v>
      </c>
      <c r="C500" s="85" t="s">
        <v>11374</v>
      </c>
      <c r="D500" s="135" t="s">
        <v>7628</v>
      </c>
      <c r="E500" s="63">
        <v>4</v>
      </c>
      <c r="F500" s="63" t="s">
        <v>11471</v>
      </c>
      <c r="G500" s="62"/>
      <c r="H500" s="86">
        <v>1600000</v>
      </c>
      <c r="I500" s="109"/>
      <c r="J500" s="292">
        <f t="shared" si="9"/>
        <v>379683600</v>
      </c>
      <c r="L500" s="280"/>
      <c r="M500" s="281"/>
      <c r="N500" s="72"/>
      <c r="O500" s="73"/>
      <c r="P500" s="73"/>
      <c r="Q500" s="73"/>
    </row>
    <row r="501" spans="1:17" s="74" customFormat="1" ht="60" x14ac:dyDescent="0.25">
      <c r="A501" s="69"/>
      <c r="B501" s="62">
        <v>18</v>
      </c>
      <c r="C501" s="85" t="s">
        <v>11375</v>
      </c>
      <c r="D501" s="135" t="s">
        <v>7626</v>
      </c>
      <c r="E501" s="63">
        <v>4</v>
      </c>
      <c r="F501" s="63" t="s">
        <v>11472</v>
      </c>
      <c r="G501" s="62"/>
      <c r="H501" s="86">
        <v>3000000</v>
      </c>
      <c r="I501" s="109"/>
      <c r="J501" s="292">
        <f t="shared" si="9"/>
        <v>382683600</v>
      </c>
      <c r="L501" s="280"/>
      <c r="M501" s="281"/>
      <c r="N501" s="72"/>
      <c r="O501" s="73"/>
      <c r="P501" s="73"/>
      <c r="Q501" s="73"/>
    </row>
    <row r="502" spans="1:17" s="74" customFormat="1" ht="60" x14ac:dyDescent="0.25">
      <c r="A502" s="69"/>
      <c r="B502" s="62">
        <v>18</v>
      </c>
      <c r="C502" s="85" t="s">
        <v>11376</v>
      </c>
      <c r="D502" s="135" t="s">
        <v>7626</v>
      </c>
      <c r="E502" s="63">
        <v>4</v>
      </c>
      <c r="F502" s="63" t="s">
        <v>11473</v>
      </c>
      <c r="G502" s="62"/>
      <c r="H502" s="86">
        <v>1700000</v>
      </c>
      <c r="I502" s="109"/>
      <c r="J502" s="292">
        <f t="shared" si="9"/>
        <v>384383600</v>
      </c>
      <c r="L502" s="280"/>
      <c r="M502" s="281"/>
      <c r="N502" s="72"/>
      <c r="O502" s="73"/>
      <c r="P502" s="73"/>
      <c r="Q502" s="73"/>
    </row>
    <row r="503" spans="1:17" s="74" customFormat="1" ht="60" x14ac:dyDescent="0.25">
      <c r="A503" s="69"/>
      <c r="B503" s="62">
        <v>18</v>
      </c>
      <c r="C503" s="85" t="s">
        <v>11377</v>
      </c>
      <c r="D503" s="135" t="s">
        <v>7626</v>
      </c>
      <c r="E503" s="63">
        <v>4</v>
      </c>
      <c r="F503" s="63" t="s">
        <v>11474</v>
      </c>
      <c r="G503" s="62"/>
      <c r="H503" s="86">
        <v>800000</v>
      </c>
      <c r="I503" s="109"/>
      <c r="J503" s="292">
        <f t="shared" si="9"/>
        <v>385183600</v>
      </c>
      <c r="L503" s="280"/>
      <c r="M503" s="281"/>
      <c r="N503" s="72"/>
      <c r="O503" s="73"/>
      <c r="P503" s="73"/>
      <c r="Q503" s="73"/>
    </row>
    <row r="504" spans="1:17" s="74" customFormat="1" ht="60" x14ac:dyDescent="0.25">
      <c r="A504" s="69"/>
      <c r="B504" s="62">
        <v>18</v>
      </c>
      <c r="C504" s="85" t="s">
        <v>11378</v>
      </c>
      <c r="D504" s="135" t="s">
        <v>2218</v>
      </c>
      <c r="E504" s="63">
        <v>1</v>
      </c>
      <c r="F504" s="63" t="s">
        <v>11475</v>
      </c>
      <c r="G504" s="62"/>
      <c r="H504" s="86">
        <v>500000</v>
      </c>
      <c r="I504" s="109"/>
      <c r="J504" s="292">
        <f t="shared" si="9"/>
        <v>385683600</v>
      </c>
      <c r="L504" s="280"/>
      <c r="M504" s="281"/>
      <c r="N504" s="72"/>
      <c r="O504" s="73"/>
      <c r="P504" s="73"/>
      <c r="Q504" s="73"/>
    </row>
    <row r="505" spans="1:17" s="74" customFormat="1" ht="45" x14ac:dyDescent="0.25">
      <c r="A505" s="69"/>
      <c r="B505" s="62">
        <v>18</v>
      </c>
      <c r="C505" s="85" t="s">
        <v>11379</v>
      </c>
      <c r="D505" s="62" t="s">
        <v>598</v>
      </c>
      <c r="E505" s="63">
        <v>3</v>
      </c>
      <c r="F505" s="63" t="s">
        <v>11476</v>
      </c>
      <c r="G505" s="62"/>
      <c r="H505" s="86">
        <v>350000</v>
      </c>
      <c r="I505" s="109"/>
      <c r="J505" s="292">
        <f t="shared" si="9"/>
        <v>386033600</v>
      </c>
      <c r="L505" s="280"/>
      <c r="M505" s="281"/>
      <c r="N505" s="72"/>
      <c r="O505" s="73"/>
      <c r="P505" s="73"/>
      <c r="Q505" s="73"/>
    </row>
    <row r="506" spans="1:17" s="74" customFormat="1" ht="45" x14ac:dyDescent="0.25">
      <c r="A506" s="69"/>
      <c r="B506" s="62">
        <v>18</v>
      </c>
      <c r="C506" s="85" t="s">
        <v>11380</v>
      </c>
      <c r="D506" s="135" t="s">
        <v>598</v>
      </c>
      <c r="E506" s="63">
        <v>4</v>
      </c>
      <c r="F506" s="63" t="s">
        <v>11477</v>
      </c>
      <c r="G506" s="62"/>
      <c r="H506" s="86">
        <v>150000</v>
      </c>
      <c r="I506" s="109"/>
      <c r="J506" s="292">
        <f t="shared" si="9"/>
        <v>386183600</v>
      </c>
      <c r="L506" s="280"/>
      <c r="M506" s="281"/>
      <c r="N506" s="72"/>
      <c r="O506" s="73"/>
      <c r="P506" s="73"/>
      <c r="Q506" s="73"/>
    </row>
    <row r="507" spans="1:17" s="74" customFormat="1" ht="45" x14ac:dyDescent="0.25">
      <c r="A507" s="69"/>
      <c r="B507" s="62">
        <v>18</v>
      </c>
      <c r="C507" s="85" t="s">
        <v>11381</v>
      </c>
      <c r="D507" s="135" t="s">
        <v>2218</v>
      </c>
      <c r="E507" s="63">
        <v>1</v>
      </c>
      <c r="F507" s="63" t="s">
        <v>11478</v>
      </c>
      <c r="G507" s="62"/>
      <c r="H507" s="86">
        <v>800000</v>
      </c>
      <c r="I507" s="109"/>
      <c r="J507" s="292">
        <f t="shared" si="9"/>
        <v>386983600</v>
      </c>
      <c r="L507" s="280"/>
      <c r="M507" s="281"/>
      <c r="N507" s="72"/>
      <c r="O507" s="73"/>
      <c r="P507" s="73"/>
      <c r="Q507" s="73"/>
    </row>
    <row r="508" spans="1:17" s="74" customFormat="1" ht="30" x14ac:dyDescent="0.25">
      <c r="A508" s="69"/>
      <c r="B508" s="62">
        <v>18</v>
      </c>
      <c r="C508" s="85" t="s">
        <v>11382</v>
      </c>
      <c r="D508" s="135" t="s">
        <v>7626</v>
      </c>
      <c r="E508" s="63">
        <v>4</v>
      </c>
      <c r="F508" s="63" t="s">
        <v>11479</v>
      </c>
      <c r="G508" s="62"/>
      <c r="H508" s="86">
        <v>500000</v>
      </c>
      <c r="I508" s="109"/>
      <c r="J508" s="292">
        <f t="shared" si="9"/>
        <v>387483600</v>
      </c>
      <c r="L508" s="280"/>
      <c r="M508" s="281"/>
      <c r="N508" s="72"/>
      <c r="O508" s="73"/>
      <c r="P508" s="73"/>
      <c r="Q508" s="73"/>
    </row>
    <row r="509" spans="1:17" s="74" customFormat="1" ht="60" x14ac:dyDescent="0.25">
      <c r="A509" s="69"/>
      <c r="B509" s="62">
        <v>18</v>
      </c>
      <c r="C509" s="85" t="s">
        <v>11582</v>
      </c>
      <c r="D509" s="62" t="s">
        <v>10199</v>
      </c>
      <c r="E509" s="63">
        <v>1</v>
      </c>
      <c r="F509" s="63" t="s">
        <v>11480</v>
      </c>
      <c r="G509" s="62"/>
      <c r="H509" s="86">
        <v>1875000</v>
      </c>
      <c r="I509" s="109"/>
      <c r="J509" s="292">
        <f t="shared" si="9"/>
        <v>389358600</v>
      </c>
      <c r="L509" s="280"/>
      <c r="M509" s="281"/>
      <c r="N509" s="72"/>
      <c r="O509" s="73"/>
      <c r="P509" s="73"/>
      <c r="Q509" s="73"/>
    </row>
    <row r="510" spans="1:17" s="74" customFormat="1" ht="45" x14ac:dyDescent="0.25">
      <c r="A510" s="69" t="s">
        <v>10575</v>
      </c>
      <c r="B510" s="62">
        <v>19</v>
      </c>
      <c r="C510" s="85" t="s">
        <v>11583</v>
      </c>
      <c r="D510" s="135" t="s">
        <v>2219</v>
      </c>
      <c r="E510" s="63">
        <v>2</v>
      </c>
      <c r="F510" s="63" t="s">
        <v>11481</v>
      </c>
      <c r="G510" s="62"/>
      <c r="H510" s="86">
        <v>1000000</v>
      </c>
      <c r="I510" s="109"/>
      <c r="J510" s="292">
        <f t="shared" si="9"/>
        <v>390358600</v>
      </c>
      <c r="L510" s="280"/>
      <c r="M510" s="281"/>
      <c r="N510" s="72"/>
      <c r="O510" s="73"/>
      <c r="P510" s="73"/>
      <c r="Q510" s="73"/>
    </row>
    <row r="511" spans="1:17" s="74" customFormat="1" ht="45" x14ac:dyDescent="0.25">
      <c r="A511" s="69"/>
      <c r="B511" s="62">
        <v>19</v>
      </c>
      <c r="C511" s="85" t="s">
        <v>11584</v>
      </c>
      <c r="D511" s="135" t="s">
        <v>2212</v>
      </c>
      <c r="E511" s="63">
        <v>1</v>
      </c>
      <c r="F511" s="63" t="s">
        <v>11482</v>
      </c>
      <c r="G511" s="62"/>
      <c r="H511" s="86">
        <v>750000</v>
      </c>
      <c r="I511" s="109"/>
      <c r="J511" s="292">
        <f t="shared" si="9"/>
        <v>391108600</v>
      </c>
      <c r="L511" s="280"/>
      <c r="M511" s="281"/>
      <c r="N511" s="72"/>
      <c r="O511" s="73"/>
      <c r="P511" s="73"/>
      <c r="Q511" s="73"/>
    </row>
    <row r="512" spans="1:17" s="74" customFormat="1" ht="45" x14ac:dyDescent="0.25">
      <c r="A512" s="69"/>
      <c r="B512" s="62">
        <v>19</v>
      </c>
      <c r="C512" s="85" t="s">
        <v>11585</v>
      </c>
      <c r="D512" s="135" t="s">
        <v>2212</v>
      </c>
      <c r="E512" s="63">
        <v>1</v>
      </c>
      <c r="F512" s="63" t="s">
        <v>11483</v>
      </c>
      <c r="G512" s="62"/>
      <c r="H512" s="86">
        <v>900000</v>
      </c>
      <c r="I512" s="109"/>
      <c r="J512" s="292">
        <f t="shared" si="9"/>
        <v>392008600</v>
      </c>
      <c r="L512" s="280"/>
      <c r="M512" s="281"/>
      <c r="N512" s="72"/>
      <c r="O512" s="73"/>
      <c r="P512" s="73"/>
      <c r="Q512" s="73"/>
    </row>
    <row r="513" spans="1:17" s="74" customFormat="1" ht="45" x14ac:dyDescent="0.25">
      <c r="A513" s="69"/>
      <c r="B513" s="62">
        <v>19</v>
      </c>
      <c r="C513" s="85" t="s">
        <v>11586</v>
      </c>
      <c r="D513" s="135" t="s">
        <v>2309</v>
      </c>
      <c r="E513" s="63">
        <v>1</v>
      </c>
      <c r="F513" s="63" t="s">
        <v>11484</v>
      </c>
      <c r="G513" s="62"/>
      <c r="H513" s="86">
        <v>1800000</v>
      </c>
      <c r="I513" s="109"/>
      <c r="J513" s="292">
        <f t="shared" si="9"/>
        <v>393808600</v>
      </c>
      <c r="L513" s="280"/>
      <c r="M513" s="281"/>
      <c r="N513" s="72"/>
      <c r="O513" s="73"/>
      <c r="P513" s="73"/>
      <c r="Q513" s="73"/>
    </row>
    <row r="514" spans="1:17" s="74" customFormat="1" ht="30" x14ac:dyDescent="0.25">
      <c r="A514" s="69"/>
      <c r="B514" s="62">
        <v>19</v>
      </c>
      <c r="C514" s="85" t="s">
        <v>11587</v>
      </c>
      <c r="D514" s="135" t="s">
        <v>2309</v>
      </c>
      <c r="E514" s="63">
        <v>1</v>
      </c>
      <c r="F514" s="63" t="s">
        <v>11485</v>
      </c>
      <c r="G514" s="62"/>
      <c r="H514" s="86">
        <v>800000</v>
      </c>
      <c r="I514" s="109"/>
      <c r="J514" s="292">
        <f t="shared" si="9"/>
        <v>394608600</v>
      </c>
      <c r="L514" s="280"/>
      <c r="M514" s="281"/>
      <c r="N514" s="72"/>
      <c r="O514" s="73"/>
      <c r="P514" s="73"/>
      <c r="Q514" s="73"/>
    </row>
    <row r="515" spans="1:17" s="74" customFormat="1" ht="45" x14ac:dyDescent="0.25">
      <c r="A515" s="69"/>
      <c r="B515" s="62">
        <v>19</v>
      </c>
      <c r="C515" s="85" t="s">
        <v>11588</v>
      </c>
      <c r="D515" s="135" t="s">
        <v>2309</v>
      </c>
      <c r="E515" s="63">
        <v>1</v>
      </c>
      <c r="F515" s="63" t="s">
        <v>11486</v>
      </c>
      <c r="G515" s="62"/>
      <c r="H515" s="86">
        <v>1800000</v>
      </c>
      <c r="I515" s="109"/>
      <c r="J515" s="292">
        <f t="shared" si="9"/>
        <v>396408600</v>
      </c>
      <c r="L515" s="280"/>
      <c r="M515" s="281"/>
      <c r="N515" s="72"/>
      <c r="O515" s="73"/>
      <c r="P515" s="73"/>
      <c r="Q515" s="73"/>
    </row>
    <row r="516" spans="1:17" s="74" customFormat="1" ht="60" x14ac:dyDescent="0.25">
      <c r="A516" s="69"/>
      <c r="B516" s="62">
        <v>19</v>
      </c>
      <c r="C516" s="85" t="s">
        <v>11589</v>
      </c>
      <c r="D516" s="135" t="s">
        <v>2217</v>
      </c>
      <c r="E516" s="63">
        <v>2</v>
      </c>
      <c r="F516" s="63" t="s">
        <v>11487</v>
      </c>
      <c r="G516" s="62"/>
      <c r="H516" s="86">
        <v>2500000</v>
      </c>
      <c r="I516" s="109"/>
      <c r="J516" s="292">
        <f t="shared" si="9"/>
        <v>398908600</v>
      </c>
      <c r="L516" s="280"/>
      <c r="M516" s="281"/>
      <c r="N516" s="72"/>
      <c r="O516" s="73"/>
      <c r="P516" s="73"/>
      <c r="Q516" s="73"/>
    </row>
    <row r="517" spans="1:17" s="74" customFormat="1" ht="45" x14ac:dyDescent="0.25">
      <c r="A517" s="69"/>
      <c r="B517" s="62">
        <v>19</v>
      </c>
      <c r="C517" s="85" t="s">
        <v>11590</v>
      </c>
      <c r="D517" s="135" t="s">
        <v>2219</v>
      </c>
      <c r="E517" s="63">
        <v>2</v>
      </c>
      <c r="F517" s="63" t="s">
        <v>11488</v>
      </c>
      <c r="G517" s="62"/>
      <c r="H517" s="86">
        <v>1500000</v>
      </c>
      <c r="I517" s="109"/>
      <c r="J517" s="292">
        <f t="shared" si="9"/>
        <v>400408600</v>
      </c>
      <c r="L517" s="280"/>
      <c r="M517" s="281"/>
      <c r="N517" s="72"/>
      <c r="O517" s="73"/>
      <c r="P517" s="73"/>
      <c r="Q517" s="73"/>
    </row>
    <row r="518" spans="1:17" s="74" customFormat="1" ht="45" x14ac:dyDescent="0.25">
      <c r="A518" s="69"/>
      <c r="B518" s="62">
        <v>19</v>
      </c>
      <c r="C518" s="85" t="s">
        <v>11591</v>
      </c>
      <c r="D518" s="135" t="s">
        <v>2214</v>
      </c>
      <c r="E518" s="63">
        <v>2</v>
      </c>
      <c r="F518" s="63" t="s">
        <v>11489</v>
      </c>
      <c r="G518" s="62"/>
      <c r="H518" s="86">
        <v>3000000</v>
      </c>
      <c r="I518" s="109"/>
      <c r="J518" s="292">
        <f t="shared" si="9"/>
        <v>403408600</v>
      </c>
      <c r="L518" s="280"/>
      <c r="M518" s="281"/>
      <c r="N518" s="72"/>
      <c r="O518" s="73"/>
      <c r="P518" s="73"/>
      <c r="Q518" s="73"/>
    </row>
    <row r="519" spans="1:17" s="74" customFormat="1" ht="45" x14ac:dyDescent="0.25">
      <c r="A519" s="69"/>
      <c r="B519" s="62">
        <v>19</v>
      </c>
      <c r="C519" s="85" t="s">
        <v>11592</v>
      </c>
      <c r="D519" s="135" t="s">
        <v>2217</v>
      </c>
      <c r="E519" s="205">
        <v>2</v>
      </c>
      <c r="F519" s="63" t="s">
        <v>11490</v>
      </c>
      <c r="G519" s="62"/>
      <c r="H519" s="86">
        <v>835000</v>
      </c>
      <c r="I519" s="109"/>
      <c r="J519" s="292">
        <f t="shared" si="9"/>
        <v>404243600</v>
      </c>
      <c r="L519" s="280"/>
      <c r="M519" s="281"/>
      <c r="N519" s="72"/>
      <c r="O519" s="73"/>
      <c r="P519" s="73"/>
      <c r="Q519" s="73"/>
    </row>
    <row r="520" spans="1:17" s="74" customFormat="1" ht="45" x14ac:dyDescent="0.25">
      <c r="A520" s="69"/>
      <c r="B520" s="62">
        <v>19</v>
      </c>
      <c r="C520" s="85" t="s">
        <v>11593</v>
      </c>
      <c r="D520" s="135" t="s">
        <v>2214</v>
      </c>
      <c r="E520" s="205">
        <v>2</v>
      </c>
      <c r="F520" s="63" t="s">
        <v>11491</v>
      </c>
      <c r="G520" s="62"/>
      <c r="H520" s="86">
        <v>3000000</v>
      </c>
      <c r="I520" s="109"/>
      <c r="J520" s="292">
        <f t="shared" si="9"/>
        <v>407243600</v>
      </c>
      <c r="L520" s="280"/>
      <c r="M520" s="281"/>
      <c r="N520" s="72"/>
      <c r="O520" s="73"/>
      <c r="P520" s="73"/>
      <c r="Q520" s="73"/>
    </row>
    <row r="521" spans="1:17" s="72" customFormat="1" ht="45" x14ac:dyDescent="0.25">
      <c r="A521" s="69"/>
      <c r="B521" s="62">
        <v>19</v>
      </c>
      <c r="C521" s="85" t="s">
        <v>11594</v>
      </c>
      <c r="D521" s="135" t="s">
        <v>2217</v>
      </c>
      <c r="E521" s="205">
        <v>2</v>
      </c>
      <c r="F521" s="63" t="s">
        <v>11492</v>
      </c>
      <c r="G521" s="62"/>
      <c r="H521" s="86">
        <v>1000000</v>
      </c>
      <c r="I521" s="109"/>
      <c r="J521" s="292">
        <f t="shared" si="9"/>
        <v>408243600</v>
      </c>
      <c r="K521" s="74"/>
      <c r="L521" s="280"/>
      <c r="M521" s="281"/>
      <c r="O521" s="73"/>
      <c r="P521" s="73"/>
      <c r="Q521" s="73"/>
    </row>
    <row r="522" spans="1:17" s="72" customFormat="1" ht="45" x14ac:dyDescent="0.25">
      <c r="A522" s="69"/>
      <c r="B522" s="62">
        <v>19</v>
      </c>
      <c r="C522" s="85" t="s">
        <v>11595</v>
      </c>
      <c r="D522" s="135" t="s">
        <v>2852</v>
      </c>
      <c r="E522" s="205">
        <v>1</v>
      </c>
      <c r="F522" s="63" t="s">
        <v>11493</v>
      </c>
      <c r="G522" s="62"/>
      <c r="H522" s="86">
        <v>900000</v>
      </c>
      <c r="I522" s="109"/>
      <c r="J522" s="292">
        <f t="shared" si="9"/>
        <v>409143600</v>
      </c>
      <c r="K522" s="74"/>
      <c r="L522" s="280"/>
      <c r="M522" s="281"/>
      <c r="O522" s="73"/>
      <c r="P522" s="73"/>
      <c r="Q522" s="73"/>
    </row>
    <row r="523" spans="1:17" s="72" customFormat="1" ht="45" x14ac:dyDescent="0.25">
      <c r="A523" s="69"/>
      <c r="B523" s="62">
        <v>19</v>
      </c>
      <c r="C523" s="85" t="s">
        <v>11732</v>
      </c>
      <c r="D523" s="135" t="s">
        <v>2300</v>
      </c>
      <c r="E523" s="205">
        <v>2</v>
      </c>
      <c r="F523" s="63" t="s">
        <v>11494</v>
      </c>
      <c r="G523" s="62"/>
      <c r="H523" s="86">
        <v>500000</v>
      </c>
      <c r="I523" s="109"/>
      <c r="J523" s="292">
        <f t="shared" si="9"/>
        <v>409643600</v>
      </c>
      <c r="K523" s="74"/>
      <c r="L523" s="280"/>
      <c r="M523" s="281"/>
      <c r="O523" s="73"/>
      <c r="P523" s="73"/>
      <c r="Q523" s="73"/>
    </row>
    <row r="524" spans="1:17" s="72" customFormat="1" ht="30" x14ac:dyDescent="0.25">
      <c r="A524" s="69"/>
      <c r="B524" s="62">
        <v>19</v>
      </c>
      <c r="C524" s="85" t="s">
        <v>11596</v>
      </c>
      <c r="D524" s="135" t="s">
        <v>2300</v>
      </c>
      <c r="E524" s="205">
        <v>2</v>
      </c>
      <c r="F524" s="63" t="s">
        <v>11495</v>
      </c>
      <c r="G524" s="62"/>
      <c r="H524" s="86">
        <v>1000000</v>
      </c>
      <c r="I524" s="109"/>
      <c r="J524" s="292">
        <f t="shared" ref="J524:J587" si="10">+J523+H524-I524</f>
        <v>410643600</v>
      </c>
      <c r="K524" s="74"/>
      <c r="L524" s="280"/>
      <c r="M524" s="281"/>
      <c r="O524" s="73"/>
      <c r="P524" s="73"/>
      <c r="Q524" s="73"/>
    </row>
    <row r="525" spans="1:17" s="72" customFormat="1" ht="45" x14ac:dyDescent="0.25">
      <c r="A525" s="69"/>
      <c r="B525" s="62">
        <v>19</v>
      </c>
      <c r="C525" s="85" t="s">
        <v>11597</v>
      </c>
      <c r="D525" s="135" t="s">
        <v>2219</v>
      </c>
      <c r="E525" s="205">
        <v>2</v>
      </c>
      <c r="F525" s="63" t="s">
        <v>11496</v>
      </c>
      <c r="G525" s="62"/>
      <c r="H525" s="86">
        <v>118000</v>
      </c>
      <c r="I525" s="109"/>
      <c r="J525" s="292">
        <f t="shared" si="10"/>
        <v>410761600</v>
      </c>
      <c r="K525" s="74"/>
      <c r="L525" s="280"/>
      <c r="M525" s="281"/>
      <c r="O525" s="73"/>
      <c r="P525" s="73"/>
      <c r="Q525" s="73"/>
    </row>
    <row r="526" spans="1:17" s="72" customFormat="1" ht="45" x14ac:dyDescent="0.25">
      <c r="A526" s="69"/>
      <c r="B526" s="62">
        <v>19</v>
      </c>
      <c r="C526" s="85" t="s">
        <v>11598</v>
      </c>
      <c r="D526" s="135" t="s">
        <v>2217</v>
      </c>
      <c r="E526" s="205">
        <v>2</v>
      </c>
      <c r="F526" s="63" t="s">
        <v>11497</v>
      </c>
      <c r="G526" s="62"/>
      <c r="H526" s="86">
        <v>1000000</v>
      </c>
      <c r="I526" s="109"/>
      <c r="J526" s="292">
        <f t="shared" si="10"/>
        <v>411761600</v>
      </c>
      <c r="K526" s="74"/>
      <c r="L526" s="280"/>
      <c r="M526" s="281"/>
      <c r="O526" s="73"/>
      <c r="P526" s="73"/>
      <c r="Q526" s="73"/>
    </row>
    <row r="527" spans="1:17" s="72" customFormat="1" ht="60" x14ac:dyDescent="0.25">
      <c r="A527" s="69"/>
      <c r="B527" s="62">
        <v>19</v>
      </c>
      <c r="C527" s="85" t="s">
        <v>11599</v>
      </c>
      <c r="D527" s="135" t="s">
        <v>2217</v>
      </c>
      <c r="E527" s="63">
        <v>2</v>
      </c>
      <c r="F527" s="63" t="s">
        <v>11498</v>
      </c>
      <c r="G527" s="62"/>
      <c r="H527" s="86">
        <v>3000000</v>
      </c>
      <c r="I527" s="109"/>
      <c r="J527" s="292">
        <f t="shared" si="10"/>
        <v>414761600</v>
      </c>
      <c r="K527" s="74"/>
      <c r="L527" s="280"/>
      <c r="M527" s="281"/>
      <c r="O527" s="73"/>
      <c r="P527" s="73"/>
      <c r="Q527" s="73"/>
    </row>
    <row r="528" spans="1:17" s="72" customFormat="1" ht="45" x14ac:dyDescent="0.25">
      <c r="A528" s="69"/>
      <c r="B528" s="62">
        <v>19</v>
      </c>
      <c r="C528" s="85" t="s">
        <v>11600</v>
      </c>
      <c r="D528" s="135" t="s">
        <v>2217</v>
      </c>
      <c r="E528" s="63">
        <v>2</v>
      </c>
      <c r="F528" s="63" t="s">
        <v>11499</v>
      </c>
      <c r="G528" s="62"/>
      <c r="H528" s="86">
        <v>2000000</v>
      </c>
      <c r="I528" s="109"/>
      <c r="J528" s="292">
        <f t="shared" si="10"/>
        <v>416761600</v>
      </c>
      <c r="K528" s="74"/>
      <c r="L528" s="280"/>
      <c r="M528" s="281"/>
      <c r="O528" s="73"/>
      <c r="P528" s="73"/>
      <c r="Q528" s="73"/>
    </row>
    <row r="529" spans="1:17" s="72" customFormat="1" ht="45" x14ac:dyDescent="0.25">
      <c r="A529" s="69"/>
      <c r="B529" s="62">
        <v>19</v>
      </c>
      <c r="C529" s="85" t="s">
        <v>11601</v>
      </c>
      <c r="D529" s="135" t="s">
        <v>2217</v>
      </c>
      <c r="E529" s="205">
        <v>2</v>
      </c>
      <c r="F529" s="63" t="s">
        <v>11500</v>
      </c>
      <c r="G529" s="62"/>
      <c r="H529" s="86">
        <v>2000000</v>
      </c>
      <c r="I529" s="109"/>
      <c r="J529" s="292">
        <f t="shared" si="10"/>
        <v>418761600</v>
      </c>
      <c r="K529" s="74"/>
      <c r="L529" s="280"/>
      <c r="M529" s="281"/>
      <c r="O529" s="73"/>
      <c r="P529" s="73"/>
      <c r="Q529" s="73"/>
    </row>
    <row r="530" spans="1:17" s="72" customFormat="1" ht="30" x14ac:dyDescent="0.25">
      <c r="A530" s="69"/>
      <c r="B530" s="62">
        <v>19</v>
      </c>
      <c r="C530" s="85" t="s">
        <v>1474</v>
      </c>
      <c r="D530" s="135" t="s">
        <v>2214</v>
      </c>
      <c r="E530" s="205">
        <v>2</v>
      </c>
      <c r="F530" s="63" t="s">
        <v>11501</v>
      </c>
      <c r="G530" s="62"/>
      <c r="H530" s="86">
        <v>1000000</v>
      </c>
      <c r="I530" s="109"/>
      <c r="J530" s="292">
        <f t="shared" si="10"/>
        <v>419761600</v>
      </c>
      <c r="K530" s="74"/>
      <c r="L530" s="280"/>
      <c r="M530" s="281"/>
      <c r="O530" s="73"/>
      <c r="P530" s="73"/>
      <c r="Q530" s="73"/>
    </row>
    <row r="531" spans="1:17" s="72" customFormat="1" ht="30" x14ac:dyDescent="0.25">
      <c r="A531" s="69"/>
      <c r="B531" s="62">
        <v>19</v>
      </c>
      <c r="C531" s="85" t="s">
        <v>11602</v>
      </c>
      <c r="D531" s="135" t="s">
        <v>2214</v>
      </c>
      <c r="E531" s="205">
        <v>2</v>
      </c>
      <c r="F531" s="63" t="s">
        <v>11502</v>
      </c>
      <c r="G531" s="62"/>
      <c r="H531" s="86">
        <v>1000000</v>
      </c>
      <c r="I531" s="109"/>
      <c r="J531" s="292">
        <f t="shared" si="10"/>
        <v>420761600</v>
      </c>
      <c r="K531" s="74"/>
      <c r="L531" s="280"/>
      <c r="M531" s="281"/>
      <c r="O531" s="73"/>
      <c r="P531" s="73"/>
      <c r="Q531" s="73"/>
    </row>
    <row r="532" spans="1:17" s="72" customFormat="1" ht="30" x14ac:dyDescent="0.25">
      <c r="A532" s="69"/>
      <c r="B532" s="62">
        <v>19</v>
      </c>
      <c r="C532" s="85" t="s">
        <v>11603</v>
      </c>
      <c r="D532" s="135" t="s">
        <v>2214</v>
      </c>
      <c r="E532" s="205">
        <v>2</v>
      </c>
      <c r="F532" s="63" t="s">
        <v>11503</v>
      </c>
      <c r="G532" s="62"/>
      <c r="H532" s="86">
        <v>1200000</v>
      </c>
      <c r="I532" s="109"/>
      <c r="J532" s="292">
        <f t="shared" si="10"/>
        <v>421961600</v>
      </c>
      <c r="K532" s="74"/>
      <c r="L532" s="280"/>
      <c r="M532" s="281"/>
      <c r="O532" s="73"/>
      <c r="P532" s="73"/>
      <c r="Q532" s="73"/>
    </row>
    <row r="533" spans="1:17" s="72" customFormat="1" ht="60" x14ac:dyDescent="0.25">
      <c r="A533" s="69"/>
      <c r="B533" s="62">
        <v>19</v>
      </c>
      <c r="C533" s="85" t="s">
        <v>11604</v>
      </c>
      <c r="D533" s="135" t="s">
        <v>2217</v>
      </c>
      <c r="E533" s="63">
        <v>2</v>
      </c>
      <c r="F533" s="63" t="s">
        <v>11504</v>
      </c>
      <c r="G533" s="62"/>
      <c r="H533" s="86">
        <v>2800000</v>
      </c>
      <c r="I533" s="109"/>
      <c r="J533" s="292">
        <f t="shared" si="10"/>
        <v>424761600</v>
      </c>
      <c r="K533" s="74"/>
      <c r="L533" s="280"/>
      <c r="M533" s="281"/>
      <c r="O533" s="73"/>
      <c r="P533" s="73"/>
      <c r="Q533" s="73"/>
    </row>
    <row r="534" spans="1:17" s="72" customFormat="1" ht="45" x14ac:dyDescent="0.25">
      <c r="A534" s="69"/>
      <c r="B534" s="62">
        <v>19</v>
      </c>
      <c r="C534" s="85" t="s">
        <v>11605</v>
      </c>
      <c r="D534" s="135" t="s">
        <v>2852</v>
      </c>
      <c r="E534" s="205">
        <v>1</v>
      </c>
      <c r="F534" s="63" t="s">
        <v>11505</v>
      </c>
      <c r="G534" s="62"/>
      <c r="H534" s="86">
        <v>900000</v>
      </c>
      <c r="I534" s="109"/>
      <c r="J534" s="292">
        <f t="shared" si="10"/>
        <v>425661600</v>
      </c>
      <c r="K534" s="74"/>
      <c r="L534" s="280"/>
      <c r="M534" s="281"/>
      <c r="O534" s="73"/>
      <c r="P534" s="73"/>
      <c r="Q534" s="73"/>
    </row>
    <row r="535" spans="1:17" s="72" customFormat="1" ht="30" x14ac:dyDescent="0.25">
      <c r="A535" s="69"/>
      <c r="B535" s="62">
        <v>19</v>
      </c>
      <c r="C535" s="85" t="s">
        <v>11606</v>
      </c>
      <c r="D535" s="135" t="s">
        <v>2852</v>
      </c>
      <c r="E535" s="205">
        <v>1</v>
      </c>
      <c r="F535" s="63" t="s">
        <v>11506</v>
      </c>
      <c r="G535" s="62"/>
      <c r="H535" s="86">
        <v>490000</v>
      </c>
      <c r="I535" s="109"/>
      <c r="J535" s="292">
        <f t="shared" si="10"/>
        <v>426151600</v>
      </c>
      <c r="K535" s="74"/>
      <c r="L535" s="280"/>
      <c r="M535" s="281"/>
      <c r="O535" s="73"/>
      <c r="P535" s="73"/>
      <c r="Q535" s="73"/>
    </row>
    <row r="536" spans="1:17" s="72" customFormat="1" ht="45" x14ac:dyDescent="0.25">
      <c r="A536" s="69"/>
      <c r="B536" s="62">
        <v>19</v>
      </c>
      <c r="C536" s="85" t="s">
        <v>11607</v>
      </c>
      <c r="D536" s="135" t="s">
        <v>2214</v>
      </c>
      <c r="E536" s="205">
        <v>2</v>
      </c>
      <c r="F536" s="63" t="s">
        <v>11507</v>
      </c>
      <c r="G536" s="62"/>
      <c r="H536" s="86">
        <v>250000</v>
      </c>
      <c r="I536" s="109"/>
      <c r="J536" s="292">
        <f t="shared" si="10"/>
        <v>426401600</v>
      </c>
      <c r="K536" s="74"/>
      <c r="L536" s="280"/>
      <c r="M536" s="281"/>
      <c r="O536" s="73"/>
      <c r="P536" s="73"/>
      <c r="Q536" s="73"/>
    </row>
    <row r="537" spans="1:17" s="72" customFormat="1" ht="45" x14ac:dyDescent="0.25">
      <c r="A537" s="69"/>
      <c r="B537" s="62">
        <v>19</v>
      </c>
      <c r="C537" s="85" t="s">
        <v>11608</v>
      </c>
      <c r="D537" s="135" t="s">
        <v>2215</v>
      </c>
      <c r="E537" s="205">
        <v>2</v>
      </c>
      <c r="F537" s="63" t="s">
        <v>11508</v>
      </c>
      <c r="G537" s="62"/>
      <c r="H537" s="86">
        <v>1000000</v>
      </c>
      <c r="I537" s="109"/>
      <c r="J537" s="292">
        <f t="shared" si="10"/>
        <v>427401600</v>
      </c>
      <c r="K537" s="74"/>
      <c r="L537" s="280"/>
      <c r="M537" s="281"/>
      <c r="O537" s="73"/>
      <c r="P537" s="73"/>
      <c r="Q537" s="73"/>
    </row>
    <row r="538" spans="1:17" s="72" customFormat="1" ht="60" x14ac:dyDescent="0.25">
      <c r="A538" s="69"/>
      <c r="B538" s="62">
        <v>19</v>
      </c>
      <c r="C538" s="85" t="s">
        <v>11609</v>
      </c>
      <c r="D538" s="135" t="s">
        <v>2217</v>
      </c>
      <c r="E538" s="205">
        <v>2</v>
      </c>
      <c r="F538" s="63" t="s">
        <v>11509</v>
      </c>
      <c r="G538" s="62"/>
      <c r="H538" s="86">
        <v>900000</v>
      </c>
      <c r="I538" s="109"/>
      <c r="J538" s="292">
        <f t="shared" si="10"/>
        <v>428301600</v>
      </c>
      <c r="K538" s="74"/>
      <c r="L538" s="280"/>
      <c r="M538" s="281"/>
      <c r="O538" s="73"/>
      <c r="P538" s="73"/>
      <c r="Q538" s="73"/>
    </row>
    <row r="539" spans="1:17" s="72" customFormat="1" ht="45" x14ac:dyDescent="0.25">
      <c r="A539" s="69"/>
      <c r="B539" s="62">
        <v>19</v>
      </c>
      <c r="C539" s="85" t="s">
        <v>11610</v>
      </c>
      <c r="D539" s="135" t="s">
        <v>2893</v>
      </c>
      <c r="E539" s="205">
        <v>1</v>
      </c>
      <c r="F539" s="63" t="s">
        <v>11510</v>
      </c>
      <c r="G539" s="62"/>
      <c r="H539" s="86">
        <v>2300000</v>
      </c>
      <c r="I539" s="109"/>
      <c r="J539" s="292">
        <f t="shared" si="10"/>
        <v>430601600</v>
      </c>
      <c r="K539" s="74"/>
      <c r="L539" s="280"/>
      <c r="M539" s="281"/>
      <c r="O539" s="73"/>
      <c r="P539" s="73"/>
      <c r="Q539" s="73"/>
    </row>
    <row r="540" spans="1:17" s="72" customFormat="1" ht="45" x14ac:dyDescent="0.25">
      <c r="A540" s="69"/>
      <c r="B540" s="62">
        <v>19</v>
      </c>
      <c r="C540" s="85" t="s">
        <v>8818</v>
      </c>
      <c r="D540" s="135" t="s">
        <v>2215</v>
      </c>
      <c r="E540" s="205">
        <v>2</v>
      </c>
      <c r="F540" s="63" t="s">
        <v>11511</v>
      </c>
      <c r="G540" s="62"/>
      <c r="H540" s="86">
        <v>850000</v>
      </c>
      <c r="I540" s="109"/>
      <c r="J540" s="292">
        <f t="shared" si="10"/>
        <v>431451600</v>
      </c>
      <c r="K540" s="74"/>
      <c r="L540" s="280"/>
      <c r="M540" s="281"/>
      <c r="O540" s="73"/>
      <c r="P540" s="73"/>
      <c r="Q540" s="73"/>
    </row>
    <row r="541" spans="1:17" s="72" customFormat="1" ht="45" x14ac:dyDescent="0.25">
      <c r="A541" s="69"/>
      <c r="B541" s="62">
        <v>19</v>
      </c>
      <c r="C541" s="85" t="s">
        <v>11611</v>
      </c>
      <c r="D541" s="135" t="s">
        <v>2215</v>
      </c>
      <c r="E541" s="205">
        <v>2</v>
      </c>
      <c r="F541" s="63" t="s">
        <v>11512</v>
      </c>
      <c r="G541" s="62"/>
      <c r="H541" s="86">
        <v>2000000</v>
      </c>
      <c r="I541" s="109"/>
      <c r="J541" s="292">
        <f t="shared" si="10"/>
        <v>433451600</v>
      </c>
      <c r="K541" s="74"/>
      <c r="L541" s="280"/>
      <c r="M541" s="281"/>
      <c r="O541" s="73"/>
      <c r="P541" s="73"/>
      <c r="Q541" s="73"/>
    </row>
    <row r="542" spans="1:17" s="72" customFormat="1" ht="45" x14ac:dyDescent="0.25">
      <c r="A542" s="69"/>
      <c r="B542" s="62">
        <v>19</v>
      </c>
      <c r="C542" s="85" t="s">
        <v>11612</v>
      </c>
      <c r="D542" s="135" t="s">
        <v>2217</v>
      </c>
      <c r="E542" s="205">
        <v>2</v>
      </c>
      <c r="F542" s="63" t="s">
        <v>11513</v>
      </c>
      <c r="G542" s="62"/>
      <c r="H542" s="86">
        <v>1000000</v>
      </c>
      <c r="I542" s="109"/>
      <c r="J542" s="292">
        <f t="shared" si="10"/>
        <v>434451600</v>
      </c>
      <c r="K542" s="74"/>
      <c r="L542" s="280"/>
      <c r="M542" s="281"/>
      <c r="O542" s="73"/>
      <c r="P542" s="73"/>
      <c r="Q542" s="73"/>
    </row>
    <row r="543" spans="1:17" s="72" customFormat="1" ht="45" x14ac:dyDescent="0.25">
      <c r="A543" s="69"/>
      <c r="B543" s="62">
        <v>19</v>
      </c>
      <c r="C543" s="85" t="s">
        <v>11613</v>
      </c>
      <c r="D543" s="135" t="s">
        <v>2217</v>
      </c>
      <c r="E543" s="205">
        <v>2</v>
      </c>
      <c r="F543" s="63" t="s">
        <v>11514</v>
      </c>
      <c r="G543" s="62"/>
      <c r="H543" s="86">
        <v>1950000</v>
      </c>
      <c r="I543" s="109"/>
      <c r="J543" s="292">
        <f t="shared" si="10"/>
        <v>436401600</v>
      </c>
      <c r="K543" s="74"/>
      <c r="L543" s="280"/>
      <c r="M543" s="281"/>
      <c r="O543" s="73"/>
      <c r="P543" s="73"/>
      <c r="Q543" s="73"/>
    </row>
    <row r="544" spans="1:17" s="72" customFormat="1" ht="45" x14ac:dyDescent="0.25">
      <c r="A544" s="69"/>
      <c r="B544" s="62">
        <v>19</v>
      </c>
      <c r="C544" s="85" t="s">
        <v>11614</v>
      </c>
      <c r="D544" s="135" t="s">
        <v>2219</v>
      </c>
      <c r="E544" s="205">
        <v>2</v>
      </c>
      <c r="F544" s="63" t="s">
        <v>11515</v>
      </c>
      <c r="G544" s="62"/>
      <c r="H544" s="86">
        <v>1000000</v>
      </c>
      <c r="I544" s="109"/>
      <c r="J544" s="292">
        <f t="shared" si="10"/>
        <v>437401600</v>
      </c>
      <c r="K544" s="74"/>
      <c r="L544" s="280"/>
      <c r="M544" s="281"/>
      <c r="O544" s="73"/>
      <c r="P544" s="73"/>
      <c r="Q544" s="73"/>
    </row>
    <row r="545" spans="1:17" s="72" customFormat="1" ht="45" x14ac:dyDescent="0.25">
      <c r="A545" s="69"/>
      <c r="B545" s="62">
        <v>19</v>
      </c>
      <c r="C545" s="85" t="s">
        <v>11615</v>
      </c>
      <c r="D545" s="135" t="s">
        <v>2219</v>
      </c>
      <c r="E545" s="205">
        <v>2</v>
      </c>
      <c r="F545" s="63" t="s">
        <v>11516</v>
      </c>
      <c r="G545" s="62"/>
      <c r="H545" s="86">
        <v>1000000</v>
      </c>
      <c r="I545" s="109"/>
      <c r="J545" s="292">
        <f t="shared" si="10"/>
        <v>438401600</v>
      </c>
      <c r="K545" s="74"/>
      <c r="L545" s="280"/>
      <c r="M545" s="281"/>
      <c r="O545" s="73"/>
      <c r="P545" s="73"/>
      <c r="Q545" s="73"/>
    </row>
    <row r="546" spans="1:17" s="72" customFormat="1" ht="45" x14ac:dyDescent="0.25">
      <c r="A546" s="69"/>
      <c r="B546" s="62">
        <v>19</v>
      </c>
      <c r="C546" s="85" t="s">
        <v>11616</v>
      </c>
      <c r="D546" s="135" t="s">
        <v>2213</v>
      </c>
      <c r="E546" s="205">
        <v>2</v>
      </c>
      <c r="F546" s="63" t="s">
        <v>11517</v>
      </c>
      <c r="G546" s="62"/>
      <c r="H546" s="86">
        <v>1525000</v>
      </c>
      <c r="I546" s="109"/>
      <c r="J546" s="292">
        <f t="shared" si="10"/>
        <v>439926600</v>
      </c>
      <c r="K546" s="74"/>
      <c r="L546" s="280"/>
      <c r="M546" s="281"/>
      <c r="O546" s="73"/>
      <c r="P546" s="73"/>
      <c r="Q546" s="73"/>
    </row>
    <row r="547" spans="1:17" s="72" customFormat="1" ht="45" x14ac:dyDescent="0.25">
      <c r="A547" s="69"/>
      <c r="B547" s="62">
        <v>19</v>
      </c>
      <c r="C547" s="85" t="s">
        <v>11617</v>
      </c>
      <c r="D547" s="135" t="s">
        <v>2218</v>
      </c>
      <c r="E547" s="205">
        <v>1</v>
      </c>
      <c r="F547" s="63" t="s">
        <v>11518</v>
      </c>
      <c r="G547" s="62"/>
      <c r="H547" s="86">
        <v>580000</v>
      </c>
      <c r="I547" s="109"/>
      <c r="J547" s="292">
        <f t="shared" si="10"/>
        <v>440506600</v>
      </c>
      <c r="K547" s="74"/>
      <c r="L547" s="280"/>
      <c r="M547" s="281"/>
      <c r="O547" s="73"/>
      <c r="P547" s="73"/>
      <c r="Q547" s="73"/>
    </row>
    <row r="548" spans="1:17" s="72" customFormat="1" ht="45" x14ac:dyDescent="0.25">
      <c r="A548" s="69"/>
      <c r="B548" s="62">
        <v>19</v>
      </c>
      <c r="C548" s="85" t="s">
        <v>11618</v>
      </c>
      <c r="D548" s="135" t="s">
        <v>2219</v>
      </c>
      <c r="E548" s="205">
        <v>2</v>
      </c>
      <c r="F548" s="63" t="s">
        <v>11519</v>
      </c>
      <c r="G548" s="62"/>
      <c r="H548" s="86">
        <v>950000</v>
      </c>
      <c r="I548" s="109"/>
      <c r="J548" s="292">
        <f t="shared" si="10"/>
        <v>441456600</v>
      </c>
      <c r="K548" s="74"/>
      <c r="L548" s="280"/>
      <c r="M548" s="281"/>
      <c r="O548" s="73"/>
      <c r="P548" s="73"/>
      <c r="Q548" s="73"/>
    </row>
    <row r="549" spans="1:17" s="72" customFormat="1" ht="60" x14ac:dyDescent="0.25">
      <c r="A549" s="69"/>
      <c r="B549" s="62">
        <v>19</v>
      </c>
      <c r="C549" s="85" t="s">
        <v>11619</v>
      </c>
      <c r="D549" s="135" t="s">
        <v>2219</v>
      </c>
      <c r="E549" s="205">
        <v>2</v>
      </c>
      <c r="F549" s="63" t="s">
        <v>11520</v>
      </c>
      <c r="G549" s="62"/>
      <c r="H549" s="86">
        <v>3000000</v>
      </c>
      <c r="I549" s="109"/>
      <c r="J549" s="292">
        <f t="shared" si="10"/>
        <v>444456600</v>
      </c>
      <c r="K549" s="74"/>
      <c r="L549" s="280"/>
      <c r="M549" s="281"/>
      <c r="O549" s="73"/>
      <c r="P549" s="73"/>
      <c r="Q549" s="73"/>
    </row>
    <row r="550" spans="1:17" s="72" customFormat="1" ht="60" x14ac:dyDescent="0.25">
      <c r="A550" s="69"/>
      <c r="B550" s="62">
        <v>19</v>
      </c>
      <c r="C550" s="85" t="s">
        <v>11620</v>
      </c>
      <c r="D550" s="135" t="s">
        <v>2217</v>
      </c>
      <c r="E550" s="63">
        <v>2</v>
      </c>
      <c r="F550" s="63" t="s">
        <v>11521</v>
      </c>
      <c r="G550" s="62"/>
      <c r="H550" s="86">
        <v>1000000</v>
      </c>
      <c r="I550" s="109"/>
      <c r="J550" s="292">
        <f t="shared" si="10"/>
        <v>445456600</v>
      </c>
      <c r="K550" s="74"/>
      <c r="L550" s="280"/>
      <c r="M550" s="281"/>
      <c r="O550" s="73"/>
      <c r="P550" s="73"/>
      <c r="Q550" s="73"/>
    </row>
    <row r="551" spans="1:17" s="72" customFormat="1" ht="45" x14ac:dyDescent="0.25">
      <c r="A551" s="69"/>
      <c r="B551" s="62">
        <v>19</v>
      </c>
      <c r="C551" s="85" t="s">
        <v>11621</v>
      </c>
      <c r="D551" s="135" t="s">
        <v>2217</v>
      </c>
      <c r="E551" s="205">
        <v>2</v>
      </c>
      <c r="F551" s="63" t="s">
        <v>11522</v>
      </c>
      <c r="G551" s="62"/>
      <c r="H551" s="86">
        <v>1000000</v>
      </c>
      <c r="I551" s="109"/>
      <c r="J551" s="292">
        <f t="shared" si="10"/>
        <v>446456600</v>
      </c>
      <c r="K551" s="74"/>
      <c r="L551" s="280"/>
      <c r="M551" s="281"/>
      <c r="O551" s="73"/>
      <c r="P551" s="73"/>
      <c r="Q551" s="73"/>
    </row>
    <row r="552" spans="1:17" s="72" customFormat="1" ht="45" x14ac:dyDescent="0.25">
      <c r="A552" s="69"/>
      <c r="B552" s="62">
        <v>19</v>
      </c>
      <c r="C552" s="85" t="s">
        <v>11622</v>
      </c>
      <c r="D552" s="135" t="s">
        <v>2218</v>
      </c>
      <c r="E552" s="222">
        <v>1</v>
      </c>
      <c r="F552" s="63" t="s">
        <v>11523</v>
      </c>
      <c r="G552" s="63"/>
      <c r="H552" s="86">
        <v>1450000</v>
      </c>
      <c r="I552" s="310"/>
      <c r="J552" s="292">
        <f t="shared" si="10"/>
        <v>447906600</v>
      </c>
      <c r="K552" s="74"/>
      <c r="L552" s="280"/>
      <c r="M552" s="281"/>
      <c r="O552" s="73"/>
      <c r="P552" s="73"/>
      <c r="Q552" s="73"/>
    </row>
    <row r="553" spans="1:17" s="72" customFormat="1" ht="45" x14ac:dyDescent="0.25">
      <c r="A553" s="69"/>
      <c r="B553" s="62">
        <v>19</v>
      </c>
      <c r="C553" s="85" t="s">
        <v>11623</v>
      </c>
      <c r="D553" s="135" t="s">
        <v>2219</v>
      </c>
      <c r="E553" s="205">
        <v>2</v>
      </c>
      <c r="F553" s="63" t="s">
        <v>11524</v>
      </c>
      <c r="G553" s="62"/>
      <c r="H553" s="86">
        <v>1000000</v>
      </c>
      <c r="I553" s="109"/>
      <c r="J553" s="292">
        <f t="shared" si="10"/>
        <v>448906600</v>
      </c>
      <c r="K553" s="74"/>
      <c r="L553" s="280"/>
      <c r="M553" s="281"/>
      <c r="O553" s="73"/>
      <c r="P553" s="73"/>
      <c r="Q553" s="73"/>
    </row>
    <row r="554" spans="1:17" s="72" customFormat="1" ht="60" x14ac:dyDescent="0.25">
      <c r="A554" s="69"/>
      <c r="B554" s="62">
        <v>19</v>
      </c>
      <c r="C554" s="85" t="s">
        <v>11624</v>
      </c>
      <c r="D554" s="135" t="s">
        <v>2217</v>
      </c>
      <c r="E554" s="205">
        <v>2</v>
      </c>
      <c r="F554" s="63" t="s">
        <v>11525</v>
      </c>
      <c r="G554" s="62"/>
      <c r="H554" s="86">
        <v>1500000</v>
      </c>
      <c r="I554" s="109"/>
      <c r="J554" s="292">
        <f t="shared" si="10"/>
        <v>450406600</v>
      </c>
      <c r="K554" s="74"/>
      <c r="L554" s="280"/>
      <c r="M554" s="281"/>
      <c r="O554" s="73"/>
      <c r="P554" s="73"/>
      <c r="Q554" s="73"/>
    </row>
    <row r="555" spans="1:17" s="72" customFormat="1" ht="60" x14ac:dyDescent="0.25">
      <c r="A555" s="69"/>
      <c r="B555" s="62">
        <v>19</v>
      </c>
      <c r="C555" s="85" t="s">
        <v>11625</v>
      </c>
      <c r="D555" s="135" t="s">
        <v>2215</v>
      </c>
      <c r="E555" s="205">
        <v>2</v>
      </c>
      <c r="F555" s="63" t="s">
        <v>11526</v>
      </c>
      <c r="G555" s="62"/>
      <c r="H555" s="86">
        <v>900000</v>
      </c>
      <c r="I555" s="109"/>
      <c r="J555" s="292">
        <f t="shared" si="10"/>
        <v>451306600</v>
      </c>
      <c r="K555" s="74"/>
      <c r="L555" s="280"/>
      <c r="M555" s="281"/>
      <c r="O555" s="73"/>
      <c r="P555" s="73"/>
      <c r="Q555" s="73"/>
    </row>
    <row r="556" spans="1:17" s="72" customFormat="1" ht="30" x14ac:dyDescent="0.25">
      <c r="A556" s="69"/>
      <c r="B556" s="62">
        <v>19</v>
      </c>
      <c r="C556" s="85" t="s">
        <v>11626</v>
      </c>
      <c r="D556" s="135" t="s">
        <v>2300</v>
      </c>
      <c r="E556" s="205">
        <v>2</v>
      </c>
      <c r="F556" s="63" t="s">
        <v>11527</v>
      </c>
      <c r="G556" s="62"/>
      <c r="H556" s="86">
        <v>1050000</v>
      </c>
      <c r="I556" s="109"/>
      <c r="J556" s="292">
        <f t="shared" si="10"/>
        <v>452356600</v>
      </c>
      <c r="K556" s="74"/>
      <c r="L556" s="280"/>
      <c r="M556" s="281"/>
      <c r="O556" s="73"/>
      <c r="P556" s="73"/>
      <c r="Q556" s="73"/>
    </row>
    <row r="557" spans="1:17" s="72" customFormat="1" ht="45" x14ac:dyDescent="0.25">
      <c r="A557" s="69"/>
      <c r="B557" s="62">
        <v>19</v>
      </c>
      <c r="C557" s="85" t="s">
        <v>11627</v>
      </c>
      <c r="D557" s="135" t="s">
        <v>2214</v>
      </c>
      <c r="E557" s="63">
        <v>2</v>
      </c>
      <c r="F557" s="63" t="s">
        <v>11528</v>
      </c>
      <c r="G557" s="62"/>
      <c r="H557" s="86">
        <v>2000000</v>
      </c>
      <c r="I557" s="109"/>
      <c r="J557" s="292">
        <f t="shared" si="10"/>
        <v>454356600</v>
      </c>
      <c r="K557" s="74"/>
      <c r="L557" s="280"/>
      <c r="M557" s="281"/>
      <c r="O557" s="73"/>
      <c r="P557" s="73"/>
      <c r="Q557" s="73"/>
    </row>
    <row r="558" spans="1:17" s="72" customFormat="1" ht="60" x14ac:dyDescent="0.25">
      <c r="A558" s="69"/>
      <c r="B558" s="62">
        <v>19</v>
      </c>
      <c r="C558" s="85" t="s">
        <v>11628</v>
      </c>
      <c r="D558" s="135" t="s">
        <v>2218</v>
      </c>
      <c r="E558" s="63">
        <v>1</v>
      </c>
      <c r="F558" s="63" t="s">
        <v>11529</v>
      </c>
      <c r="G558" s="62"/>
      <c r="H558" s="86">
        <v>600000</v>
      </c>
      <c r="I558" s="109"/>
      <c r="J558" s="292">
        <f t="shared" si="10"/>
        <v>454956600</v>
      </c>
      <c r="K558" s="74"/>
      <c r="L558" s="280"/>
      <c r="M558" s="281"/>
      <c r="O558" s="73"/>
      <c r="P558" s="73"/>
      <c r="Q558" s="73"/>
    </row>
    <row r="559" spans="1:17" s="72" customFormat="1" ht="45" x14ac:dyDescent="0.25">
      <c r="A559" s="69"/>
      <c r="B559" s="62">
        <v>19</v>
      </c>
      <c r="C559" s="85" t="s">
        <v>11629</v>
      </c>
      <c r="D559" s="135" t="s">
        <v>2217</v>
      </c>
      <c r="E559" s="205">
        <v>2</v>
      </c>
      <c r="F559" s="63" t="s">
        <v>11530</v>
      </c>
      <c r="G559" s="62"/>
      <c r="H559" s="86">
        <v>1000000</v>
      </c>
      <c r="I559" s="109"/>
      <c r="J559" s="292">
        <f t="shared" si="10"/>
        <v>455956600</v>
      </c>
      <c r="K559" s="74"/>
      <c r="L559" s="280"/>
      <c r="M559" s="281"/>
      <c r="O559" s="73"/>
      <c r="P559" s="73"/>
      <c r="Q559" s="73"/>
    </row>
    <row r="560" spans="1:17" s="72" customFormat="1" ht="45" x14ac:dyDescent="0.25">
      <c r="A560" s="69"/>
      <c r="B560" s="62">
        <v>19</v>
      </c>
      <c r="C560" s="85" t="s">
        <v>11630</v>
      </c>
      <c r="D560" s="135" t="s">
        <v>2215</v>
      </c>
      <c r="E560" s="205">
        <v>2</v>
      </c>
      <c r="F560" s="63" t="s">
        <v>11531</v>
      </c>
      <c r="G560" s="62"/>
      <c r="H560" s="86">
        <v>500000</v>
      </c>
      <c r="I560" s="109"/>
      <c r="J560" s="292">
        <f t="shared" si="10"/>
        <v>456456600</v>
      </c>
      <c r="K560" s="74"/>
      <c r="L560" s="280"/>
      <c r="M560" s="281"/>
      <c r="O560" s="73"/>
      <c r="P560" s="73"/>
      <c r="Q560" s="73"/>
    </row>
    <row r="561" spans="1:17" s="72" customFormat="1" ht="30" x14ac:dyDescent="0.25">
      <c r="A561" s="69"/>
      <c r="B561" s="62">
        <v>19</v>
      </c>
      <c r="C561" s="85" t="s">
        <v>11631</v>
      </c>
      <c r="D561" s="135" t="s">
        <v>2215</v>
      </c>
      <c r="E561" s="205">
        <v>2</v>
      </c>
      <c r="F561" s="63" t="s">
        <v>11532</v>
      </c>
      <c r="G561" s="62"/>
      <c r="H561" s="86">
        <v>1000000</v>
      </c>
      <c r="I561" s="109"/>
      <c r="J561" s="292">
        <f t="shared" si="10"/>
        <v>457456600</v>
      </c>
      <c r="K561" s="74"/>
      <c r="L561" s="280"/>
      <c r="M561" s="281"/>
      <c r="O561" s="73"/>
      <c r="P561" s="73"/>
      <c r="Q561" s="73"/>
    </row>
    <row r="562" spans="1:17" s="72" customFormat="1" ht="45" x14ac:dyDescent="0.25">
      <c r="A562" s="69"/>
      <c r="B562" s="62">
        <v>19</v>
      </c>
      <c r="C562" s="85" t="s">
        <v>11632</v>
      </c>
      <c r="D562" s="135" t="s">
        <v>2218</v>
      </c>
      <c r="E562" s="205">
        <v>1</v>
      </c>
      <c r="F562" s="63" t="s">
        <v>11533</v>
      </c>
      <c r="G562" s="62"/>
      <c r="H562" s="86">
        <v>800000</v>
      </c>
      <c r="I562" s="109"/>
      <c r="J562" s="292">
        <f t="shared" si="10"/>
        <v>458256600</v>
      </c>
      <c r="K562" s="74"/>
      <c r="L562" s="280"/>
      <c r="M562" s="281"/>
      <c r="O562" s="73"/>
      <c r="P562" s="73"/>
      <c r="Q562" s="73"/>
    </row>
    <row r="563" spans="1:17" s="72" customFormat="1" ht="30" x14ac:dyDescent="0.25">
      <c r="A563" s="69"/>
      <c r="B563" s="62">
        <v>19</v>
      </c>
      <c r="C563" s="85" t="s">
        <v>11633</v>
      </c>
      <c r="D563" s="135" t="s">
        <v>2215</v>
      </c>
      <c r="E563" s="205">
        <v>2</v>
      </c>
      <c r="F563" s="63" t="s">
        <v>11534</v>
      </c>
      <c r="G563" s="62"/>
      <c r="H563" s="86">
        <v>850000</v>
      </c>
      <c r="I563" s="109"/>
      <c r="J563" s="292">
        <f t="shared" si="10"/>
        <v>459106600</v>
      </c>
      <c r="K563" s="74"/>
      <c r="L563" s="280"/>
      <c r="M563" s="281"/>
      <c r="O563" s="73"/>
      <c r="P563" s="73"/>
      <c r="Q563" s="73"/>
    </row>
    <row r="564" spans="1:17" s="72" customFormat="1" ht="60" x14ac:dyDescent="0.25">
      <c r="A564" s="69"/>
      <c r="B564" s="62">
        <v>19</v>
      </c>
      <c r="C564" s="85" t="s">
        <v>11634</v>
      </c>
      <c r="D564" s="135" t="s">
        <v>2893</v>
      </c>
      <c r="E564" s="205">
        <v>1</v>
      </c>
      <c r="F564" s="63" t="s">
        <v>11535</v>
      </c>
      <c r="G564" s="62"/>
      <c r="H564" s="86">
        <v>2000000</v>
      </c>
      <c r="I564" s="109"/>
      <c r="J564" s="292">
        <f t="shared" si="10"/>
        <v>461106600</v>
      </c>
      <c r="K564" s="74"/>
      <c r="L564" s="280"/>
      <c r="M564" s="281"/>
      <c r="O564" s="73"/>
      <c r="P564" s="73"/>
      <c r="Q564" s="73"/>
    </row>
    <row r="565" spans="1:17" s="72" customFormat="1" ht="45" x14ac:dyDescent="0.25">
      <c r="A565" s="69"/>
      <c r="B565" s="62">
        <v>21</v>
      </c>
      <c r="C565" s="85" t="s">
        <v>11635</v>
      </c>
      <c r="D565" s="135" t="s">
        <v>2212</v>
      </c>
      <c r="E565" s="205">
        <v>1</v>
      </c>
      <c r="F565" s="63" t="s">
        <v>11536</v>
      </c>
      <c r="G565" s="62"/>
      <c r="H565" s="89">
        <v>550000</v>
      </c>
      <c r="I565" s="109"/>
      <c r="J565" s="292">
        <f t="shared" si="10"/>
        <v>461656600</v>
      </c>
      <c r="K565" s="74"/>
      <c r="L565" s="280"/>
      <c r="M565" s="281"/>
      <c r="O565" s="73"/>
      <c r="P565" s="73"/>
      <c r="Q565" s="73"/>
    </row>
    <row r="566" spans="1:17" s="72" customFormat="1" ht="45" x14ac:dyDescent="0.25">
      <c r="A566" s="69"/>
      <c r="B566" s="62">
        <v>21</v>
      </c>
      <c r="C566" s="85" t="s">
        <v>11636</v>
      </c>
      <c r="D566" s="135" t="s">
        <v>2212</v>
      </c>
      <c r="E566" s="205">
        <v>1</v>
      </c>
      <c r="F566" s="63" t="s">
        <v>11537</v>
      </c>
      <c r="G566" s="62"/>
      <c r="H566" s="89">
        <v>784000</v>
      </c>
      <c r="I566" s="109"/>
      <c r="J566" s="292">
        <f t="shared" si="10"/>
        <v>462440600</v>
      </c>
      <c r="K566" s="74"/>
      <c r="L566" s="280"/>
      <c r="M566" s="281"/>
      <c r="O566" s="73"/>
      <c r="P566" s="73"/>
      <c r="Q566" s="73"/>
    </row>
    <row r="567" spans="1:17" s="72" customFormat="1" ht="45" x14ac:dyDescent="0.25">
      <c r="A567" s="69"/>
      <c r="B567" s="62">
        <v>21</v>
      </c>
      <c r="C567" s="85" t="s">
        <v>11637</v>
      </c>
      <c r="D567" s="135" t="s">
        <v>2893</v>
      </c>
      <c r="E567" s="205">
        <v>1</v>
      </c>
      <c r="F567" s="63" t="s">
        <v>11538</v>
      </c>
      <c r="G567" s="62"/>
      <c r="H567" s="89">
        <v>400000</v>
      </c>
      <c r="I567" s="109"/>
      <c r="J567" s="292">
        <f t="shared" si="10"/>
        <v>462840600</v>
      </c>
      <c r="K567" s="74"/>
      <c r="L567" s="280"/>
      <c r="M567" s="281"/>
      <c r="O567" s="73"/>
      <c r="P567" s="73"/>
      <c r="Q567" s="73"/>
    </row>
    <row r="568" spans="1:17" s="72" customFormat="1" ht="30" x14ac:dyDescent="0.25">
      <c r="A568" s="69"/>
      <c r="B568" s="62">
        <v>21</v>
      </c>
      <c r="C568" s="85" t="s">
        <v>11638</v>
      </c>
      <c r="D568" s="135" t="s">
        <v>2893</v>
      </c>
      <c r="E568" s="63">
        <v>1</v>
      </c>
      <c r="F568" s="63" t="s">
        <v>11539</v>
      </c>
      <c r="G568" s="62"/>
      <c r="H568" s="89">
        <v>800000</v>
      </c>
      <c r="I568" s="109"/>
      <c r="J568" s="292">
        <f t="shared" si="10"/>
        <v>463640600</v>
      </c>
      <c r="K568" s="74"/>
      <c r="L568" s="280"/>
      <c r="M568" s="281"/>
      <c r="O568" s="73"/>
      <c r="P568" s="73"/>
      <c r="Q568" s="73"/>
    </row>
    <row r="569" spans="1:17" s="72" customFormat="1" ht="45" x14ac:dyDescent="0.25">
      <c r="A569" s="69"/>
      <c r="B569" s="62">
        <v>21</v>
      </c>
      <c r="C569" s="85" t="s">
        <v>11639</v>
      </c>
      <c r="D569" s="135" t="s">
        <v>2893</v>
      </c>
      <c r="E569" s="205">
        <v>1</v>
      </c>
      <c r="F569" s="63" t="s">
        <v>11540</v>
      </c>
      <c r="G569" s="62"/>
      <c r="H569" s="89">
        <v>800000</v>
      </c>
      <c r="I569" s="109"/>
      <c r="J569" s="292">
        <f t="shared" si="10"/>
        <v>464440600</v>
      </c>
      <c r="K569" s="74"/>
      <c r="L569" s="280"/>
      <c r="M569" s="281"/>
      <c r="O569" s="73"/>
      <c r="P569" s="73"/>
      <c r="Q569" s="73"/>
    </row>
    <row r="570" spans="1:17" s="72" customFormat="1" ht="30" x14ac:dyDescent="0.25">
      <c r="A570" s="69"/>
      <c r="B570" s="62">
        <v>21</v>
      </c>
      <c r="C570" s="85" t="s">
        <v>11640</v>
      </c>
      <c r="D570" s="135" t="s">
        <v>2215</v>
      </c>
      <c r="E570" s="205">
        <v>2</v>
      </c>
      <c r="F570" s="63" t="s">
        <v>11541</v>
      </c>
      <c r="G570" s="62"/>
      <c r="H570" s="89">
        <v>900000</v>
      </c>
      <c r="I570" s="109"/>
      <c r="J570" s="292">
        <f t="shared" si="10"/>
        <v>465340600</v>
      </c>
      <c r="K570" s="74"/>
      <c r="L570" s="280"/>
      <c r="M570" s="281"/>
      <c r="O570" s="73"/>
      <c r="P570" s="73"/>
      <c r="Q570" s="73"/>
    </row>
    <row r="571" spans="1:17" s="72" customFormat="1" ht="30" x14ac:dyDescent="0.25">
      <c r="A571" s="69"/>
      <c r="B571" s="62">
        <v>21</v>
      </c>
      <c r="C571" s="85" t="s">
        <v>11641</v>
      </c>
      <c r="D571" s="135" t="s">
        <v>2214</v>
      </c>
      <c r="E571" s="63">
        <v>2</v>
      </c>
      <c r="F571" s="63" t="s">
        <v>11542</v>
      </c>
      <c r="G571" s="62"/>
      <c r="H571" s="89">
        <v>1000000</v>
      </c>
      <c r="I571" s="109"/>
      <c r="J571" s="292">
        <f t="shared" si="10"/>
        <v>466340600</v>
      </c>
      <c r="K571" s="74"/>
      <c r="L571" s="280"/>
      <c r="M571" s="281"/>
      <c r="O571" s="73"/>
      <c r="P571" s="73"/>
      <c r="Q571" s="73"/>
    </row>
    <row r="572" spans="1:17" s="72" customFormat="1" ht="45" x14ac:dyDescent="0.25">
      <c r="A572" s="69"/>
      <c r="B572" s="62">
        <v>21</v>
      </c>
      <c r="C572" s="85" t="s">
        <v>11642</v>
      </c>
      <c r="D572" s="135" t="s">
        <v>2217</v>
      </c>
      <c r="E572" s="63">
        <v>2</v>
      </c>
      <c r="F572" s="63" t="s">
        <v>11543</v>
      </c>
      <c r="G572" s="62"/>
      <c r="H572" s="89">
        <v>2000000</v>
      </c>
      <c r="I572" s="109"/>
      <c r="J572" s="292">
        <f t="shared" si="10"/>
        <v>468340600</v>
      </c>
      <c r="K572" s="74"/>
      <c r="L572" s="280"/>
      <c r="M572" s="281"/>
      <c r="O572" s="73"/>
      <c r="P572" s="73"/>
      <c r="Q572" s="73"/>
    </row>
    <row r="573" spans="1:17" s="72" customFormat="1" ht="45" x14ac:dyDescent="0.25">
      <c r="A573" s="69"/>
      <c r="B573" s="62">
        <v>21</v>
      </c>
      <c r="C573" s="85" t="s">
        <v>11643</v>
      </c>
      <c r="D573" s="135" t="s">
        <v>2852</v>
      </c>
      <c r="E573" s="205">
        <v>1</v>
      </c>
      <c r="F573" s="63" t="s">
        <v>11544</v>
      </c>
      <c r="G573" s="62"/>
      <c r="H573" s="89">
        <v>1100000</v>
      </c>
      <c r="I573" s="109"/>
      <c r="J573" s="292">
        <f t="shared" si="10"/>
        <v>469440600</v>
      </c>
      <c r="K573" s="74"/>
      <c r="L573" s="280"/>
      <c r="M573" s="281"/>
      <c r="O573" s="73"/>
      <c r="P573" s="73"/>
      <c r="Q573" s="73"/>
    </row>
    <row r="574" spans="1:17" s="72" customFormat="1" ht="30" x14ac:dyDescent="0.25">
      <c r="A574" s="69"/>
      <c r="B574" s="62">
        <v>21</v>
      </c>
      <c r="C574" s="85" t="s">
        <v>11644</v>
      </c>
      <c r="D574" s="135" t="s">
        <v>2300</v>
      </c>
      <c r="E574" s="205">
        <v>2</v>
      </c>
      <c r="F574" s="63" t="s">
        <v>11545</v>
      </c>
      <c r="G574" s="62"/>
      <c r="H574" s="89">
        <v>1000000</v>
      </c>
      <c r="I574" s="109"/>
      <c r="J574" s="292">
        <f t="shared" si="10"/>
        <v>470440600</v>
      </c>
      <c r="K574" s="74"/>
      <c r="L574" s="280"/>
      <c r="M574" s="281"/>
      <c r="O574" s="73"/>
      <c r="P574" s="73"/>
      <c r="Q574" s="73"/>
    </row>
    <row r="575" spans="1:17" s="72" customFormat="1" ht="45" x14ac:dyDescent="0.25">
      <c r="A575" s="69"/>
      <c r="B575" s="62">
        <v>21</v>
      </c>
      <c r="C575" s="85" t="s">
        <v>11645</v>
      </c>
      <c r="D575" s="135" t="s">
        <v>2852</v>
      </c>
      <c r="E575" s="63">
        <v>1</v>
      </c>
      <c r="F575" s="63" t="s">
        <v>11546</v>
      </c>
      <c r="G575" s="62"/>
      <c r="H575" s="89">
        <v>540000</v>
      </c>
      <c r="I575" s="109"/>
      <c r="J575" s="292">
        <f t="shared" si="10"/>
        <v>470980600</v>
      </c>
      <c r="K575" s="74"/>
      <c r="L575" s="280"/>
      <c r="M575" s="281"/>
      <c r="O575" s="73"/>
      <c r="P575" s="73"/>
      <c r="Q575" s="73"/>
    </row>
    <row r="576" spans="1:17" s="72" customFormat="1" ht="60" x14ac:dyDescent="0.25">
      <c r="A576" s="69"/>
      <c r="B576" s="62">
        <v>21</v>
      </c>
      <c r="C576" s="85" t="s">
        <v>11646</v>
      </c>
      <c r="D576" s="135" t="s">
        <v>7626</v>
      </c>
      <c r="E576" s="205">
        <v>4</v>
      </c>
      <c r="F576" s="63" t="s">
        <v>11547</v>
      </c>
      <c r="G576" s="62"/>
      <c r="H576" s="89">
        <v>2200000</v>
      </c>
      <c r="I576" s="109"/>
      <c r="J576" s="292">
        <f t="shared" si="10"/>
        <v>473180600</v>
      </c>
      <c r="K576" s="74"/>
      <c r="L576" s="280"/>
      <c r="M576" s="281"/>
      <c r="O576" s="73"/>
      <c r="P576" s="73"/>
      <c r="Q576" s="73"/>
    </row>
    <row r="577" spans="1:17" s="72" customFormat="1" ht="45" x14ac:dyDescent="0.25">
      <c r="A577" s="69"/>
      <c r="B577" s="77">
        <v>22</v>
      </c>
      <c r="C577" s="91" t="s">
        <v>11651</v>
      </c>
      <c r="D577" s="77"/>
      <c r="E577" s="219"/>
      <c r="F577" s="115" t="s">
        <v>11647</v>
      </c>
      <c r="G577" s="77"/>
      <c r="H577" s="123"/>
      <c r="I577" s="108">
        <v>3515000</v>
      </c>
      <c r="J577" s="292">
        <f t="shared" si="10"/>
        <v>469665600</v>
      </c>
      <c r="K577" s="74" t="s">
        <v>11652</v>
      </c>
      <c r="L577" s="280">
        <f>-I577</f>
        <v>-3515000</v>
      </c>
      <c r="M577" s="281" t="s">
        <v>1156</v>
      </c>
      <c r="O577" s="73"/>
      <c r="P577" s="73"/>
      <c r="Q577" s="73"/>
    </row>
    <row r="578" spans="1:17" s="72" customFormat="1" ht="75" x14ac:dyDescent="0.25">
      <c r="A578" s="69"/>
      <c r="B578" s="77">
        <v>22</v>
      </c>
      <c r="C578" s="91" t="s">
        <v>11750</v>
      </c>
      <c r="D578" s="77"/>
      <c r="E578" s="219"/>
      <c r="F578" s="115" t="s">
        <v>11648</v>
      </c>
      <c r="G578" s="77"/>
      <c r="H578" s="123"/>
      <c r="I578" s="108">
        <v>262614500</v>
      </c>
      <c r="J578" s="292">
        <f t="shared" si="10"/>
        <v>207051100</v>
      </c>
      <c r="K578" s="74" t="s">
        <v>6232</v>
      </c>
      <c r="L578" s="280">
        <f>-I578</f>
        <v>-262614500</v>
      </c>
      <c r="M578" s="281" t="s">
        <v>169</v>
      </c>
      <c r="O578" s="73"/>
      <c r="P578" s="73"/>
      <c r="Q578" s="73"/>
    </row>
    <row r="579" spans="1:17" s="72" customFormat="1" ht="45" x14ac:dyDescent="0.25">
      <c r="A579" s="69"/>
      <c r="B579" s="77">
        <v>22</v>
      </c>
      <c r="C579" s="91" t="s">
        <v>11653</v>
      </c>
      <c r="D579" s="77"/>
      <c r="E579" s="219"/>
      <c r="F579" s="115" t="s">
        <v>11649</v>
      </c>
      <c r="G579" s="77"/>
      <c r="H579" s="123"/>
      <c r="I579" s="108">
        <v>123000</v>
      </c>
      <c r="J579" s="292">
        <f t="shared" si="10"/>
        <v>206928100</v>
      </c>
      <c r="K579" s="74" t="s">
        <v>6230</v>
      </c>
      <c r="L579" s="280">
        <f>-I579</f>
        <v>-123000</v>
      </c>
      <c r="M579" s="281" t="s">
        <v>789</v>
      </c>
      <c r="O579" s="73"/>
      <c r="P579" s="73"/>
      <c r="Q579" s="73"/>
    </row>
    <row r="580" spans="1:17" s="72" customFormat="1" ht="30" x14ac:dyDescent="0.25">
      <c r="A580" s="69"/>
      <c r="B580" s="77">
        <v>22</v>
      </c>
      <c r="C580" s="91" t="s">
        <v>11654</v>
      </c>
      <c r="D580" s="77"/>
      <c r="E580" s="219"/>
      <c r="F580" s="115" t="s">
        <v>11650</v>
      </c>
      <c r="G580" s="77"/>
      <c r="H580" s="123"/>
      <c r="I580" s="108">
        <v>2700000</v>
      </c>
      <c r="J580" s="292">
        <f t="shared" si="10"/>
        <v>204228100</v>
      </c>
      <c r="K580" s="74" t="s">
        <v>11652</v>
      </c>
      <c r="L580" s="280">
        <f>-I580</f>
        <v>-2700000</v>
      </c>
      <c r="M580" s="281" t="s">
        <v>723</v>
      </c>
      <c r="O580" s="73"/>
      <c r="P580" s="73"/>
      <c r="Q580" s="73"/>
    </row>
    <row r="581" spans="1:17" s="72" customFormat="1" ht="45" x14ac:dyDescent="0.25">
      <c r="A581" s="69"/>
      <c r="B581" s="77">
        <v>22</v>
      </c>
      <c r="C581" s="91" t="s">
        <v>11656</v>
      </c>
      <c r="D581" s="77"/>
      <c r="E581" s="115"/>
      <c r="F581" s="115" t="s">
        <v>11655</v>
      </c>
      <c r="G581" s="77"/>
      <c r="H581" s="123"/>
      <c r="I581" s="108">
        <v>4846500</v>
      </c>
      <c r="J581" s="292">
        <f t="shared" si="10"/>
        <v>199381600</v>
      </c>
      <c r="K581" s="74" t="s">
        <v>6242</v>
      </c>
      <c r="L581" s="280">
        <f>-I581</f>
        <v>-4846500</v>
      </c>
      <c r="M581" s="281" t="s">
        <v>603</v>
      </c>
      <c r="O581" s="73"/>
      <c r="P581" s="73"/>
      <c r="Q581" s="73"/>
    </row>
    <row r="582" spans="1:17" s="72" customFormat="1" ht="30" x14ac:dyDescent="0.25">
      <c r="A582" s="69"/>
      <c r="B582" s="62">
        <v>24</v>
      </c>
      <c r="C582" s="85" t="s">
        <v>11727</v>
      </c>
      <c r="D582" s="135" t="s">
        <v>8865</v>
      </c>
      <c r="E582" s="63">
        <v>4</v>
      </c>
      <c r="F582" s="63" t="s">
        <v>11657</v>
      </c>
      <c r="G582" s="62"/>
      <c r="H582" s="86">
        <v>500000</v>
      </c>
      <c r="I582" s="109"/>
      <c r="J582" s="292">
        <f t="shared" si="10"/>
        <v>199881600</v>
      </c>
      <c r="K582" s="74"/>
      <c r="L582" s="280"/>
      <c r="M582" s="281"/>
      <c r="O582" s="73"/>
      <c r="P582" s="73"/>
      <c r="Q582" s="73"/>
    </row>
    <row r="583" spans="1:17" s="72" customFormat="1" ht="45" x14ac:dyDescent="0.25">
      <c r="A583" s="69"/>
      <c r="B583" s="62">
        <v>24</v>
      </c>
      <c r="C583" s="85" t="s">
        <v>11662</v>
      </c>
      <c r="D583" s="135" t="s">
        <v>2212</v>
      </c>
      <c r="E583" s="205">
        <v>1</v>
      </c>
      <c r="F583" s="63" t="s">
        <v>11658</v>
      </c>
      <c r="G583" s="62"/>
      <c r="H583" s="89">
        <v>900000</v>
      </c>
      <c r="I583" s="109"/>
      <c r="J583" s="292">
        <f t="shared" si="10"/>
        <v>200781600</v>
      </c>
      <c r="K583" s="74"/>
      <c r="L583" s="280"/>
      <c r="M583" s="281"/>
      <c r="O583" s="73"/>
      <c r="P583" s="73"/>
      <c r="Q583" s="73"/>
    </row>
    <row r="584" spans="1:17" s="72" customFormat="1" ht="60" x14ac:dyDescent="0.25">
      <c r="A584" s="69"/>
      <c r="B584" s="62">
        <v>24</v>
      </c>
      <c r="C584" s="85" t="s">
        <v>11663</v>
      </c>
      <c r="D584" s="135" t="s">
        <v>7626</v>
      </c>
      <c r="E584" s="63">
        <v>4</v>
      </c>
      <c r="F584" s="63" t="s">
        <v>11659</v>
      </c>
      <c r="G584" s="62"/>
      <c r="H584" s="89">
        <v>900000</v>
      </c>
      <c r="I584" s="109"/>
      <c r="J584" s="292">
        <f t="shared" si="10"/>
        <v>201681600</v>
      </c>
      <c r="K584" s="74"/>
      <c r="L584" s="280"/>
      <c r="M584" s="281"/>
      <c r="O584" s="73"/>
      <c r="P584" s="73"/>
      <c r="Q584" s="73"/>
    </row>
    <row r="585" spans="1:17" s="72" customFormat="1" ht="60" x14ac:dyDescent="0.25">
      <c r="A585" s="69"/>
      <c r="B585" s="62">
        <v>24</v>
      </c>
      <c r="C585" s="85" t="s">
        <v>11664</v>
      </c>
      <c r="D585" s="135" t="s">
        <v>2932</v>
      </c>
      <c r="E585" s="205">
        <v>4</v>
      </c>
      <c r="F585" s="63" t="s">
        <v>11660</v>
      </c>
      <c r="G585" s="62"/>
      <c r="H585" s="89">
        <v>1500000</v>
      </c>
      <c r="I585" s="109"/>
      <c r="J585" s="292">
        <f t="shared" si="10"/>
        <v>203181600</v>
      </c>
      <c r="K585" s="74"/>
      <c r="L585" s="280"/>
      <c r="M585" s="281"/>
      <c r="O585" s="73"/>
      <c r="P585" s="73"/>
      <c r="Q585" s="73"/>
    </row>
    <row r="586" spans="1:17" s="72" customFormat="1" ht="45" x14ac:dyDescent="0.25">
      <c r="A586" s="69"/>
      <c r="B586" s="62">
        <v>24</v>
      </c>
      <c r="C586" s="85" t="s">
        <v>11665</v>
      </c>
      <c r="D586" s="62" t="s">
        <v>598</v>
      </c>
      <c r="E586" s="205">
        <v>3</v>
      </c>
      <c r="F586" s="63" t="s">
        <v>11661</v>
      </c>
      <c r="G586" s="62"/>
      <c r="H586" s="89">
        <v>775000</v>
      </c>
      <c r="I586" s="109"/>
      <c r="J586" s="292">
        <f t="shared" si="10"/>
        <v>203956600</v>
      </c>
      <c r="K586" s="74"/>
      <c r="L586" s="280"/>
      <c r="M586" s="281"/>
      <c r="O586" s="73"/>
      <c r="P586" s="73"/>
      <c r="Q586" s="73"/>
    </row>
    <row r="587" spans="1:17" s="72" customFormat="1" ht="30" x14ac:dyDescent="0.25">
      <c r="A587" s="69"/>
      <c r="B587" s="62">
        <v>24</v>
      </c>
      <c r="C587" s="85" t="s">
        <v>11666</v>
      </c>
      <c r="D587" s="62" t="s">
        <v>3103</v>
      </c>
      <c r="E587" s="205">
        <v>1</v>
      </c>
      <c r="F587" s="63" t="s">
        <v>11548</v>
      </c>
      <c r="G587" s="62"/>
      <c r="H587" s="89">
        <v>4000000</v>
      </c>
      <c r="I587" s="109"/>
      <c r="J587" s="292">
        <f t="shared" si="10"/>
        <v>207956600</v>
      </c>
      <c r="K587" s="74"/>
      <c r="L587" s="280"/>
      <c r="M587" s="281"/>
      <c r="O587" s="73"/>
      <c r="P587" s="73"/>
      <c r="Q587" s="73"/>
    </row>
    <row r="588" spans="1:17" s="72" customFormat="1" ht="45" x14ac:dyDescent="0.25">
      <c r="A588" s="69"/>
      <c r="B588" s="62">
        <v>24</v>
      </c>
      <c r="C588" s="85" t="s">
        <v>11667</v>
      </c>
      <c r="D588" s="135" t="s">
        <v>2893</v>
      </c>
      <c r="E588" s="63">
        <v>1</v>
      </c>
      <c r="F588" s="63" t="s">
        <v>11549</v>
      </c>
      <c r="G588" s="62"/>
      <c r="H588" s="89">
        <v>500000</v>
      </c>
      <c r="I588" s="109"/>
      <c r="J588" s="292">
        <f t="shared" ref="J588:J651" si="11">+J587+H588-I588</f>
        <v>208456600</v>
      </c>
      <c r="K588" s="74"/>
      <c r="L588" s="280"/>
      <c r="M588" s="281"/>
      <c r="O588" s="73"/>
      <c r="P588" s="73"/>
      <c r="Q588" s="73"/>
    </row>
    <row r="589" spans="1:17" s="72" customFormat="1" ht="45" x14ac:dyDescent="0.25">
      <c r="A589" s="69"/>
      <c r="B589" s="62">
        <v>24</v>
      </c>
      <c r="C589" s="85" t="s">
        <v>11668</v>
      </c>
      <c r="D589" s="135" t="s">
        <v>2219</v>
      </c>
      <c r="E589" s="205">
        <v>2</v>
      </c>
      <c r="F589" s="63" t="s">
        <v>11550</v>
      </c>
      <c r="G589" s="62"/>
      <c r="H589" s="89">
        <v>50000</v>
      </c>
      <c r="I589" s="109"/>
      <c r="J589" s="292">
        <f t="shared" si="11"/>
        <v>208506600</v>
      </c>
      <c r="K589" s="74"/>
      <c r="L589" s="280"/>
      <c r="M589" s="281"/>
      <c r="O589" s="73"/>
      <c r="P589" s="73"/>
      <c r="Q589" s="73"/>
    </row>
    <row r="590" spans="1:17" s="72" customFormat="1" ht="60" x14ac:dyDescent="0.25">
      <c r="A590" s="69"/>
      <c r="B590" s="62">
        <v>24</v>
      </c>
      <c r="C590" s="85" t="s">
        <v>11669</v>
      </c>
      <c r="D590" s="62" t="s">
        <v>2932</v>
      </c>
      <c r="E590" s="205">
        <v>3</v>
      </c>
      <c r="F590" s="63" t="s">
        <v>11551</v>
      </c>
      <c r="G590" s="62"/>
      <c r="H590" s="89">
        <v>1700000</v>
      </c>
      <c r="I590" s="109"/>
      <c r="J590" s="292">
        <f t="shared" si="11"/>
        <v>210206600</v>
      </c>
      <c r="K590" s="74"/>
      <c r="L590" s="280"/>
      <c r="M590" s="281"/>
      <c r="O590" s="73"/>
      <c r="P590" s="73"/>
      <c r="Q590" s="73"/>
    </row>
    <row r="591" spans="1:17" s="72" customFormat="1" ht="45" x14ac:dyDescent="0.25">
      <c r="A591" s="69"/>
      <c r="B591" s="62">
        <v>24</v>
      </c>
      <c r="C591" s="85" t="s">
        <v>11670</v>
      </c>
      <c r="D591" s="135" t="s">
        <v>2893</v>
      </c>
      <c r="E591" s="205">
        <v>1</v>
      </c>
      <c r="F591" s="63" t="s">
        <v>11552</v>
      </c>
      <c r="G591" s="62"/>
      <c r="H591" s="89">
        <v>850000</v>
      </c>
      <c r="I591" s="109"/>
      <c r="J591" s="292">
        <f t="shared" si="11"/>
        <v>211056600</v>
      </c>
      <c r="K591" s="74"/>
      <c r="L591" s="280"/>
      <c r="M591" s="281"/>
      <c r="O591" s="73"/>
      <c r="P591" s="73"/>
      <c r="Q591" s="73"/>
    </row>
    <row r="592" spans="1:17" s="72" customFormat="1" ht="45" x14ac:dyDescent="0.25">
      <c r="A592" s="69"/>
      <c r="B592" s="62">
        <v>24</v>
      </c>
      <c r="C592" s="85" t="s">
        <v>11671</v>
      </c>
      <c r="D592" s="135" t="s">
        <v>2893</v>
      </c>
      <c r="E592" s="205">
        <v>1</v>
      </c>
      <c r="F592" s="63" t="s">
        <v>11553</v>
      </c>
      <c r="G592" s="62"/>
      <c r="H592" s="89">
        <v>800000</v>
      </c>
      <c r="I592" s="109"/>
      <c r="J592" s="292">
        <f t="shared" si="11"/>
        <v>211856600</v>
      </c>
      <c r="K592" s="74"/>
      <c r="L592" s="280"/>
      <c r="M592" s="281"/>
      <c r="O592" s="73"/>
      <c r="P592" s="73"/>
      <c r="Q592" s="73"/>
    </row>
    <row r="593" spans="1:17" s="72" customFormat="1" ht="45" x14ac:dyDescent="0.25">
      <c r="A593" s="69"/>
      <c r="B593" s="62">
        <v>24</v>
      </c>
      <c r="C593" s="85" t="s">
        <v>11672</v>
      </c>
      <c r="D593" s="135" t="s">
        <v>2852</v>
      </c>
      <c r="E593" s="205">
        <v>1</v>
      </c>
      <c r="F593" s="63" t="s">
        <v>11554</v>
      </c>
      <c r="G593" s="62"/>
      <c r="H593" s="89">
        <v>1800000</v>
      </c>
      <c r="I593" s="109"/>
      <c r="J593" s="292">
        <f t="shared" si="11"/>
        <v>213656600</v>
      </c>
      <c r="K593" s="74"/>
      <c r="L593" s="280"/>
      <c r="M593" s="281"/>
      <c r="O593" s="73"/>
      <c r="P593" s="73"/>
      <c r="Q593" s="73"/>
    </row>
    <row r="594" spans="1:17" s="72" customFormat="1" ht="45" x14ac:dyDescent="0.25">
      <c r="A594" s="69"/>
      <c r="B594" s="62">
        <v>24</v>
      </c>
      <c r="C594" s="85" t="s">
        <v>11673</v>
      </c>
      <c r="D594" s="135" t="s">
        <v>7626</v>
      </c>
      <c r="E594" s="205">
        <v>4</v>
      </c>
      <c r="F594" s="63" t="s">
        <v>11555</v>
      </c>
      <c r="G594" s="62"/>
      <c r="H594" s="89">
        <v>1700000</v>
      </c>
      <c r="I594" s="109"/>
      <c r="J594" s="292">
        <f t="shared" si="11"/>
        <v>215356600</v>
      </c>
      <c r="K594" s="74"/>
      <c r="L594" s="280"/>
      <c r="M594" s="281"/>
      <c r="O594" s="73"/>
      <c r="P594" s="73"/>
      <c r="Q594" s="73"/>
    </row>
    <row r="595" spans="1:17" s="72" customFormat="1" ht="45" x14ac:dyDescent="0.25">
      <c r="A595" s="69"/>
      <c r="B595" s="62">
        <v>24</v>
      </c>
      <c r="C595" s="85" t="s">
        <v>11674</v>
      </c>
      <c r="D595" s="135" t="s">
        <v>2893</v>
      </c>
      <c r="E595" s="63">
        <v>1</v>
      </c>
      <c r="F595" s="63" t="s">
        <v>11556</v>
      </c>
      <c r="G595" s="62"/>
      <c r="H595" s="89">
        <v>680000</v>
      </c>
      <c r="I595" s="109"/>
      <c r="J595" s="292">
        <f t="shared" si="11"/>
        <v>216036600</v>
      </c>
      <c r="K595" s="74"/>
      <c r="L595" s="280"/>
      <c r="M595" s="281"/>
      <c r="O595" s="73"/>
      <c r="P595" s="73"/>
      <c r="Q595" s="73"/>
    </row>
    <row r="596" spans="1:17" s="72" customFormat="1" ht="45" x14ac:dyDescent="0.25">
      <c r="A596" s="69"/>
      <c r="B596" s="62">
        <v>24</v>
      </c>
      <c r="C596" s="85" t="s">
        <v>11675</v>
      </c>
      <c r="D596" s="135" t="s">
        <v>2217</v>
      </c>
      <c r="E596" s="63">
        <v>2</v>
      </c>
      <c r="F596" s="63" t="s">
        <v>11557</v>
      </c>
      <c r="G596" s="62"/>
      <c r="H596" s="89">
        <v>1000000</v>
      </c>
      <c r="I596" s="109"/>
      <c r="J596" s="292">
        <f t="shared" si="11"/>
        <v>217036600</v>
      </c>
      <c r="K596" s="74"/>
      <c r="L596" s="280"/>
      <c r="M596" s="281"/>
      <c r="O596" s="73"/>
      <c r="P596" s="73"/>
      <c r="Q596" s="73"/>
    </row>
    <row r="597" spans="1:17" s="72" customFormat="1" ht="45" x14ac:dyDescent="0.25">
      <c r="A597" s="69"/>
      <c r="B597" s="62">
        <v>24</v>
      </c>
      <c r="C597" s="85" t="s">
        <v>11676</v>
      </c>
      <c r="D597" s="135" t="s">
        <v>7626</v>
      </c>
      <c r="E597" s="63">
        <v>4</v>
      </c>
      <c r="F597" s="63" t="s">
        <v>11558</v>
      </c>
      <c r="G597" s="62"/>
      <c r="H597" s="89">
        <v>900000</v>
      </c>
      <c r="I597" s="109"/>
      <c r="J597" s="292">
        <f t="shared" si="11"/>
        <v>217936600</v>
      </c>
      <c r="K597" s="74"/>
      <c r="L597" s="280"/>
      <c r="M597" s="281"/>
      <c r="O597" s="73"/>
      <c r="P597" s="73"/>
      <c r="Q597" s="73"/>
    </row>
    <row r="598" spans="1:17" s="72" customFormat="1" ht="30" x14ac:dyDescent="0.25">
      <c r="A598" s="69"/>
      <c r="B598" s="62">
        <v>24</v>
      </c>
      <c r="C598" s="85" t="s">
        <v>11677</v>
      </c>
      <c r="D598" s="62" t="s">
        <v>2216</v>
      </c>
      <c r="E598" s="63">
        <v>1</v>
      </c>
      <c r="F598" s="63" t="s">
        <v>11559</v>
      </c>
      <c r="G598" s="62"/>
      <c r="H598" s="89">
        <v>4000000</v>
      </c>
      <c r="I598" s="109"/>
      <c r="J598" s="292">
        <f t="shared" si="11"/>
        <v>221936600</v>
      </c>
      <c r="K598" s="74"/>
      <c r="L598" s="280"/>
      <c r="M598" s="281"/>
      <c r="O598" s="73"/>
      <c r="P598" s="73"/>
      <c r="Q598" s="73"/>
    </row>
    <row r="599" spans="1:17" s="72" customFormat="1" ht="30" x14ac:dyDescent="0.25">
      <c r="A599" s="69"/>
      <c r="B599" s="62">
        <v>24</v>
      </c>
      <c r="C599" s="85" t="s">
        <v>11678</v>
      </c>
      <c r="D599" s="62" t="s">
        <v>3263</v>
      </c>
      <c r="E599" s="63">
        <v>1</v>
      </c>
      <c r="F599" s="63" t="s">
        <v>11560</v>
      </c>
      <c r="G599" s="62"/>
      <c r="H599" s="89">
        <v>4000000</v>
      </c>
      <c r="I599" s="109"/>
      <c r="J599" s="292">
        <f t="shared" si="11"/>
        <v>225936600</v>
      </c>
      <c r="K599" s="74"/>
      <c r="L599" s="280"/>
      <c r="M599" s="281"/>
      <c r="O599" s="73"/>
      <c r="P599" s="73"/>
      <c r="Q599" s="73"/>
    </row>
    <row r="600" spans="1:17" s="72" customFormat="1" ht="45" x14ac:dyDescent="0.25">
      <c r="A600" s="69"/>
      <c r="B600" s="62">
        <v>24</v>
      </c>
      <c r="C600" s="85" t="s">
        <v>11679</v>
      </c>
      <c r="D600" s="62" t="s">
        <v>3335</v>
      </c>
      <c r="E600" s="205">
        <v>1</v>
      </c>
      <c r="F600" s="63" t="s">
        <v>11561</v>
      </c>
      <c r="G600" s="62"/>
      <c r="H600" s="89">
        <v>3750000</v>
      </c>
      <c r="I600" s="109"/>
      <c r="J600" s="292">
        <f t="shared" si="11"/>
        <v>229686600</v>
      </c>
      <c r="K600" s="74"/>
      <c r="L600" s="280"/>
      <c r="M600" s="281"/>
      <c r="O600" s="73"/>
      <c r="P600" s="73"/>
      <c r="Q600" s="73"/>
    </row>
    <row r="601" spans="1:17" s="72" customFormat="1" ht="45" x14ac:dyDescent="0.25">
      <c r="A601" s="69"/>
      <c r="B601" s="62">
        <v>24</v>
      </c>
      <c r="C601" s="85" t="s">
        <v>11680</v>
      </c>
      <c r="D601" s="62" t="s">
        <v>3103</v>
      </c>
      <c r="E601" s="205">
        <v>1</v>
      </c>
      <c r="F601" s="63" t="s">
        <v>11562</v>
      </c>
      <c r="G601" s="62"/>
      <c r="H601" s="89">
        <v>4000000</v>
      </c>
      <c r="I601" s="109"/>
      <c r="J601" s="292">
        <f t="shared" si="11"/>
        <v>233686600</v>
      </c>
      <c r="K601" s="74"/>
      <c r="L601" s="280"/>
      <c r="M601" s="281"/>
      <c r="O601" s="73"/>
      <c r="P601" s="73"/>
      <c r="Q601" s="73"/>
    </row>
    <row r="602" spans="1:17" s="72" customFormat="1" ht="45" x14ac:dyDescent="0.25">
      <c r="A602" s="69"/>
      <c r="B602" s="62">
        <v>24</v>
      </c>
      <c r="C602" s="85" t="s">
        <v>11681</v>
      </c>
      <c r="D602" s="62" t="s">
        <v>3263</v>
      </c>
      <c r="E602" s="63">
        <v>1</v>
      </c>
      <c r="F602" s="63" t="s">
        <v>11563</v>
      </c>
      <c r="G602" s="62"/>
      <c r="H602" s="89">
        <v>2000000</v>
      </c>
      <c r="I602" s="109"/>
      <c r="J602" s="292">
        <f t="shared" si="11"/>
        <v>235686600</v>
      </c>
      <c r="K602" s="74"/>
      <c r="L602" s="280"/>
      <c r="M602" s="281"/>
      <c r="O602" s="73"/>
      <c r="P602" s="73"/>
      <c r="Q602" s="73"/>
    </row>
    <row r="603" spans="1:17" s="72" customFormat="1" ht="45" x14ac:dyDescent="0.25">
      <c r="A603" s="69"/>
      <c r="B603" s="62">
        <v>24</v>
      </c>
      <c r="C603" s="85" t="s">
        <v>11682</v>
      </c>
      <c r="D603" s="135" t="s">
        <v>2212</v>
      </c>
      <c r="E603" s="63">
        <v>1</v>
      </c>
      <c r="F603" s="63" t="s">
        <v>11564</v>
      </c>
      <c r="G603" s="62"/>
      <c r="H603" s="89">
        <v>800000</v>
      </c>
      <c r="I603" s="109"/>
      <c r="J603" s="292">
        <f t="shared" si="11"/>
        <v>236486600</v>
      </c>
      <c r="K603" s="74"/>
      <c r="L603" s="280"/>
      <c r="M603" s="281"/>
      <c r="O603" s="73"/>
      <c r="P603" s="73"/>
      <c r="Q603" s="73"/>
    </row>
    <row r="604" spans="1:17" s="72" customFormat="1" ht="30" x14ac:dyDescent="0.25">
      <c r="A604" s="69"/>
      <c r="B604" s="62">
        <v>24</v>
      </c>
      <c r="C604" s="85" t="s">
        <v>11683</v>
      </c>
      <c r="D604" s="62" t="s">
        <v>1865</v>
      </c>
      <c r="E604" s="205">
        <v>3</v>
      </c>
      <c r="F604" s="63" t="s">
        <v>11565</v>
      </c>
      <c r="G604" s="62"/>
      <c r="H604" s="89">
        <v>900000</v>
      </c>
      <c r="I604" s="109"/>
      <c r="J604" s="292">
        <f t="shared" si="11"/>
        <v>237386600</v>
      </c>
      <c r="K604" s="74"/>
      <c r="L604" s="280"/>
      <c r="M604" s="281"/>
      <c r="O604" s="73"/>
      <c r="P604" s="73"/>
      <c r="Q604" s="73"/>
    </row>
    <row r="605" spans="1:17" s="72" customFormat="1" ht="45" x14ac:dyDescent="0.25">
      <c r="A605" s="69"/>
      <c r="B605" s="62">
        <v>24</v>
      </c>
      <c r="C605" s="85" t="s">
        <v>11684</v>
      </c>
      <c r="D605" s="62" t="s">
        <v>2211</v>
      </c>
      <c r="E605" s="63">
        <v>1</v>
      </c>
      <c r="F605" s="63" t="s">
        <v>11566</v>
      </c>
      <c r="G605" s="62"/>
      <c r="H605" s="89">
        <v>2000000</v>
      </c>
      <c r="I605" s="109"/>
      <c r="J605" s="292">
        <f t="shared" si="11"/>
        <v>239386600</v>
      </c>
      <c r="K605" s="74"/>
      <c r="L605" s="280"/>
      <c r="M605" s="281"/>
      <c r="O605" s="73"/>
      <c r="P605" s="73"/>
      <c r="Q605" s="73"/>
    </row>
    <row r="606" spans="1:17" s="72" customFormat="1" ht="60" x14ac:dyDescent="0.25">
      <c r="A606" s="69"/>
      <c r="B606" s="62">
        <v>24</v>
      </c>
      <c r="C606" s="85" t="s">
        <v>11685</v>
      </c>
      <c r="D606" s="62" t="s">
        <v>1865</v>
      </c>
      <c r="E606" s="205">
        <v>3</v>
      </c>
      <c r="F606" s="63" t="s">
        <v>11567</v>
      </c>
      <c r="G606" s="62"/>
      <c r="H606" s="89">
        <v>2000000</v>
      </c>
      <c r="I606" s="109"/>
      <c r="J606" s="292">
        <f t="shared" si="11"/>
        <v>241386600</v>
      </c>
      <c r="K606" s="74"/>
      <c r="L606" s="280"/>
      <c r="M606" s="281"/>
      <c r="O606" s="73"/>
      <c r="P606" s="73"/>
      <c r="Q606" s="73"/>
    </row>
    <row r="607" spans="1:17" s="72" customFormat="1" ht="60" x14ac:dyDescent="0.25">
      <c r="A607" s="69"/>
      <c r="B607" s="62">
        <v>24</v>
      </c>
      <c r="C607" s="85" t="s">
        <v>11686</v>
      </c>
      <c r="D607" s="62" t="s">
        <v>1865</v>
      </c>
      <c r="E607" s="205">
        <v>3</v>
      </c>
      <c r="F607" s="63" t="s">
        <v>11568</v>
      </c>
      <c r="G607" s="62"/>
      <c r="H607" s="89">
        <v>1400000</v>
      </c>
      <c r="I607" s="109"/>
      <c r="J607" s="292">
        <f t="shared" si="11"/>
        <v>242786600</v>
      </c>
      <c r="K607" s="74"/>
      <c r="L607" s="280"/>
      <c r="M607" s="281"/>
      <c r="O607" s="73"/>
      <c r="P607" s="73"/>
      <c r="Q607" s="73"/>
    </row>
    <row r="608" spans="1:17" s="72" customFormat="1" ht="45" x14ac:dyDescent="0.25">
      <c r="A608" s="69"/>
      <c r="B608" s="62">
        <v>24</v>
      </c>
      <c r="C608" s="85" t="s">
        <v>11687</v>
      </c>
      <c r="D608" s="62" t="s">
        <v>7627</v>
      </c>
      <c r="E608" s="63">
        <v>3</v>
      </c>
      <c r="F608" s="63" t="s">
        <v>11569</v>
      </c>
      <c r="G608" s="62"/>
      <c r="H608" s="89">
        <v>1000000</v>
      </c>
      <c r="I608" s="109"/>
      <c r="J608" s="292">
        <f t="shared" si="11"/>
        <v>243786600</v>
      </c>
      <c r="K608" s="74"/>
      <c r="L608" s="280"/>
      <c r="M608" s="281"/>
      <c r="O608" s="73"/>
      <c r="P608" s="73"/>
      <c r="Q608" s="73"/>
    </row>
    <row r="609" spans="1:17" s="72" customFormat="1" ht="30" x14ac:dyDescent="0.25">
      <c r="A609" s="69"/>
      <c r="B609" s="62">
        <v>24</v>
      </c>
      <c r="C609" s="85" t="s">
        <v>11688</v>
      </c>
      <c r="D609" s="62" t="s">
        <v>7627</v>
      </c>
      <c r="E609" s="205">
        <v>3</v>
      </c>
      <c r="F609" s="63" t="s">
        <v>11570</v>
      </c>
      <c r="G609" s="62"/>
      <c r="H609" s="89">
        <v>800000</v>
      </c>
      <c r="I609" s="109"/>
      <c r="J609" s="292">
        <f t="shared" si="11"/>
        <v>244586600</v>
      </c>
      <c r="K609" s="74"/>
      <c r="L609" s="280"/>
      <c r="M609" s="281"/>
      <c r="O609" s="73"/>
      <c r="P609" s="73"/>
      <c r="Q609" s="73"/>
    </row>
    <row r="610" spans="1:17" s="72" customFormat="1" ht="45" x14ac:dyDescent="0.25">
      <c r="A610" s="69"/>
      <c r="B610" s="62">
        <v>24</v>
      </c>
      <c r="C610" s="85" t="s">
        <v>11689</v>
      </c>
      <c r="D610" s="62" t="s">
        <v>2932</v>
      </c>
      <c r="E610" s="63">
        <v>3</v>
      </c>
      <c r="F610" s="63" t="s">
        <v>11571</v>
      </c>
      <c r="G610" s="62"/>
      <c r="H610" s="89">
        <v>2400000</v>
      </c>
      <c r="I610" s="109"/>
      <c r="J610" s="292">
        <f t="shared" si="11"/>
        <v>246986600</v>
      </c>
      <c r="K610" s="74"/>
      <c r="L610" s="280"/>
      <c r="M610" s="281"/>
      <c r="O610" s="73"/>
      <c r="P610" s="73"/>
      <c r="Q610" s="73"/>
    </row>
    <row r="611" spans="1:17" s="72" customFormat="1" ht="45" x14ac:dyDescent="0.25">
      <c r="A611" s="69"/>
      <c r="B611" s="62">
        <v>24</v>
      </c>
      <c r="C611" s="85" t="s">
        <v>11690</v>
      </c>
      <c r="D611" s="62" t="s">
        <v>2211</v>
      </c>
      <c r="E611" s="63">
        <v>1</v>
      </c>
      <c r="F611" s="63" t="s">
        <v>11572</v>
      </c>
      <c r="G611" s="62"/>
      <c r="H611" s="89">
        <v>4000000</v>
      </c>
      <c r="I611" s="109"/>
      <c r="J611" s="292">
        <f t="shared" si="11"/>
        <v>250986600</v>
      </c>
      <c r="K611" s="74"/>
      <c r="L611" s="280"/>
      <c r="M611" s="281"/>
      <c r="O611" s="73"/>
      <c r="P611" s="73"/>
      <c r="Q611" s="73"/>
    </row>
    <row r="612" spans="1:17" s="72" customFormat="1" ht="45" x14ac:dyDescent="0.25">
      <c r="A612" s="69"/>
      <c r="B612" s="62">
        <v>24</v>
      </c>
      <c r="C612" s="85" t="s">
        <v>11691</v>
      </c>
      <c r="D612" s="62" t="s">
        <v>598</v>
      </c>
      <c r="E612" s="63">
        <v>3</v>
      </c>
      <c r="F612" s="63" t="s">
        <v>11573</v>
      </c>
      <c r="G612" s="62"/>
      <c r="H612" s="89">
        <v>800000</v>
      </c>
      <c r="I612" s="109"/>
      <c r="J612" s="292">
        <f t="shared" si="11"/>
        <v>251786600</v>
      </c>
      <c r="K612" s="74"/>
      <c r="L612" s="280"/>
      <c r="M612" s="281"/>
      <c r="O612" s="73"/>
      <c r="P612" s="73"/>
      <c r="Q612" s="73"/>
    </row>
    <row r="613" spans="1:17" s="72" customFormat="1" ht="60" x14ac:dyDescent="0.25">
      <c r="A613" s="69"/>
      <c r="B613" s="62">
        <v>24</v>
      </c>
      <c r="C613" s="85" t="s">
        <v>11692</v>
      </c>
      <c r="D613" s="135" t="s">
        <v>2214</v>
      </c>
      <c r="E613" s="63">
        <v>2</v>
      </c>
      <c r="F613" s="63" t="s">
        <v>11574</v>
      </c>
      <c r="G613" s="62"/>
      <c r="H613" s="89">
        <v>2500000</v>
      </c>
      <c r="I613" s="109"/>
      <c r="J613" s="292">
        <f t="shared" si="11"/>
        <v>254286600</v>
      </c>
      <c r="K613" s="74"/>
      <c r="L613" s="280"/>
      <c r="M613" s="281"/>
      <c r="O613" s="73"/>
      <c r="P613" s="73"/>
      <c r="Q613" s="73"/>
    </row>
    <row r="614" spans="1:17" s="72" customFormat="1" ht="45" x14ac:dyDescent="0.25">
      <c r="A614" s="69"/>
      <c r="B614" s="62">
        <v>24</v>
      </c>
      <c r="C614" s="85" t="s">
        <v>11693</v>
      </c>
      <c r="D614" s="135" t="s">
        <v>7626</v>
      </c>
      <c r="E614" s="63">
        <v>4</v>
      </c>
      <c r="F614" s="63" t="s">
        <v>11575</v>
      </c>
      <c r="G614" s="62"/>
      <c r="H614" s="89">
        <v>2000000</v>
      </c>
      <c r="I614" s="109"/>
      <c r="J614" s="292">
        <f t="shared" si="11"/>
        <v>256286600</v>
      </c>
      <c r="K614" s="74"/>
      <c r="L614" s="280"/>
      <c r="M614" s="281"/>
      <c r="O614" s="73"/>
      <c r="P614" s="73"/>
      <c r="Q614" s="73"/>
    </row>
    <row r="615" spans="1:17" s="72" customFormat="1" ht="60" x14ac:dyDescent="0.25">
      <c r="A615" s="69"/>
      <c r="B615" s="62">
        <v>24</v>
      </c>
      <c r="C615" s="85" t="s">
        <v>11694</v>
      </c>
      <c r="D615" s="135" t="s">
        <v>2215</v>
      </c>
      <c r="E615" s="63">
        <v>2</v>
      </c>
      <c r="F615" s="63" t="s">
        <v>11576</v>
      </c>
      <c r="G615" s="62"/>
      <c r="H615" s="89">
        <v>5150000</v>
      </c>
      <c r="I615" s="109"/>
      <c r="J615" s="292">
        <f t="shared" si="11"/>
        <v>261436600</v>
      </c>
      <c r="K615" s="74"/>
      <c r="L615" s="280"/>
      <c r="M615" s="281"/>
      <c r="O615" s="73"/>
      <c r="P615" s="73"/>
      <c r="Q615" s="73"/>
    </row>
    <row r="616" spans="1:17" s="72" customFormat="1" ht="45" x14ac:dyDescent="0.25">
      <c r="A616" s="69"/>
      <c r="B616" s="62">
        <v>24</v>
      </c>
      <c r="C616" s="85" t="s">
        <v>11695</v>
      </c>
      <c r="D616" s="62" t="s">
        <v>1865</v>
      </c>
      <c r="E616" s="63">
        <v>3</v>
      </c>
      <c r="F616" s="63" t="s">
        <v>11577</v>
      </c>
      <c r="G616" s="62"/>
      <c r="H616" s="89">
        <v>750000</v>
      </c>
      <c r="I616" s="109"/>
      <c r="J616" s="292">
        <f t="shared" si="11"/>
        <v>262186600</v>
      </c>
      <c r="K616" s="74"/>
      <c r="L616" s="280"/>
      <c r="M616" s="281"/>
      <c r="O616" s="73"/>
      <c r="P616" s="73"/>
      <c r="Q616" s="73"/>
    </row>
    <row r="617" spans="1:17" s="72" customFormat="1" ht="45" x14ac:dyDescent="0.25">
      <c r="A617" s="69"/>
      <c r="B617" s="62">
        <v>25</v>
      </c>
      <c r="C617" s="85" t="s">
        <v>11711</v>
      </c>
      <c r="D617" s="62" t="s">
        <v>1865</v>
      </c>
      <c r="E617" s="63">
        <v>3</v>
      </c>
      <c r="F617" s="63" t="s">
        <v>11578</v>
      </c>
      <c r="G617" s="62"/>
      <c r="H617" s="89">
        <v>1000000</v>
      </c>
      <c r="I617" s="109"/>
      <c r="J617" s="292">
        <f t="shared" si="11"/>
        <v>263186600</v>
      </c>
      <c r="K617" s="74"/>
      <c r="L617" s="280"/>
      <c r="M617" s="281"/>
      <c r="O617" s="73"/>
      <c r="P617" s="73"/>
      <c r="Q617" s="73"/>
    </row>
    <row r="618" spans="1:17" s="72" customFormat="1" ht="45" x14ac:dyDescent="0.25">
      <c r="A618" s="69"/>
      <c r="B618" s="62">
        <v>25</v>
      </c>
      <c r="C618" s="85" t="s">
        <v>9220</v>
      </c>
      <c r="D618" s="62" t="s">
        <v>1865</v>
      </c>
      <c r="E618" s="63">
        <v>3</v>
      </c>
      <c r="F618" s="63" t="s">
        <v>11579</v>
      </c>
      <c r="G618" s="62"/>
      <c r="H618" s="89">
        <v>400000</v>
      </c>
      <c r="I618" s="109"/>
      <c r="J618" s="292">
        <f t="shared" si="11"/>
        <v>263586600</v>
      </c>
      <c r="K618" s="74"/>
      <c r="L618" s="280"/>
      <c r="M618" s="281"/>
      <c r="O618" s="73"/>
      <c r="P618" s="73"/>
      <c r="Q618" s="73"/>
    </row>
    <row r="619" spans="1:17" s="72" customFormat="1" ht="45" x14ac:dyDescent="0.25">
      <c r="A619" s="69"/>
      <c r="B619" s="62">
        <v>25</v>
      </c>
      <c r="C619" s="85" t="s">
        <v>11712</v>
      </c>
      <c r="D619" s="135" t="s">
        <v>7626</v>
      </c>
      <c r="E619" s="63">
        <v>4</v>
      </c>
      <c r="F619" s="63" t="s">
        <v>11580</v>
      </c>
      <c r="G619" s="62"/>
      <c r="H619" s="89">
        <v>900000</v>
      </c>
      <c r="I619" s="109"/>
      <c r="J619" s="292">
        <f t="shared" si="11"/>
        <v>264486600</v>
      </c>
      <c r="K619" s="74"/>
      <c r="L619" s="280"/>
      <c r="M619" s="281"/>
      <c r="O619" s="73"/>
      <c r="P619" s="73"/>
      <c r="Q619" s="73"/>
    </row>
    <row r="620" spans="1:17" s="72" customFormat="1" ht="45" x14ac:dyDescent="0.25">
      <c r="A620" s="69"/>
      <c r="B620" s="62">
        <v>25</v>
      </c>
      <c r="C620" s="85" t="s">
        <v>11713</v>
      </c>
      <c r="D620" s="135" t="s">
        <v>7628</v>
      </c>
      <c r="E620" s="63">
        <v>4</v>
      </c>
      <c r="F620" s="63" t="s">
        <v>11581</v>
      </c>
      <c r="G620" s="62"/>
      <c r="H620" s="89">
        <v>800000</v>
      </c>
      <c r="I620" s="109"/>
      <c r="J620" s="292">
        <f t="shared" si="11"/>
        <v>265286600</v>
      </c>
      <c r="K620" s="74"/>
      <c r="L620" s="280"/>
      <c r="M620" s="281"/>
      <c r="O620" s="73"/>
      <c r="P620" s="73"/>
      <c r="Q620" s="73"/>
    </row>
    <row r="621" spans="1:17" s="72" customFormat="1" ht="30" x14ac:dyDescent="0.25">
      <c r="A621" s="69"/>
      <c r="B621" s="62">
        <v>25</v>
      </c>
      <c r="C621" s="85" t="s">
        <v>11714</v>
      </c>
      <c r="D621" s="62" t="s">
        <v>1865</v>
      </c>
      <c r="E621" s="63">
        <v>3</v>
      </c>
      <c r="F621" s="63" t="s">
        <v>11696</v>
      </c>
      <c r="G621" s="62"/>
      <c r="H621" s="89">
        <v>750000</v>
      </c>
      <c r="I621" s="109"/>
      <c r="J621" s="292">
        <f t="shared" si="11"/>
        <v>266036600</v>
      </c>
      <c r="K621" s="74"/>
      <c r="L621" s="280"/>
      <c r="M621" s="281"/>
      <c r="O621" s="73"/>
      <c r="P621" s="73"/>
      <c r="Q621" s="73"/>
    </row>
    <row r="622" spans="1:17" s="72" customFormat="1" ht="30" x14ac:dyDescent="0.25">
      <c r="A622" s="69"/>
      <c r="B622" s="62">
        <v>25</v>
      </c>
      <c r="C622" s="85" t="s">
        <v>11715</v>
      </c>
      <c r="D622" s="62" t="s">
        <v>3335</v>
      </c>
      <c r="E622" s="63">
        <v>1</v>
      </c>
      <c r="F622" s="63" t="s">
        <v>11697</v>
      </c>
      <c r="G622" s="62"/>
      <c r="H622" s="89">
        <v>4000000</v>
      </c>
      <c r="I622" s="109"/>
      <c r="J622" s="292">
        <f t="shared" si="11"/>
        <v>270036600</v>
      </c>
      <c r="K622" s="74"/>
      <c r="L622" s="280"/>
      <c r="M622" s="281"/>
      <c r="O622" s="73"/>
      <c r="P622" s="73"/>
      <c r="Q622" s="73"/>
    </row>
    <row r="623" spans="1:17" s="72" customFormat="1" ht="45" x14ac:dyDescent="0.25">
      <c r="A623" s="69"/>
      <c r="B623" s="62">
        <v>25</v>
      </c>
      <c r="C623" s="85" t="s">
        <v>11716</v>
      </c>
      <c r="D623" s="135" t="s">
        <v>7628</v>
      </c>
      <c r="E623" s="63">
        <v>4</v>
      </c>
      <c r="F623" s="63" t="s">
        <v>11698</v>
      </c>
      <c r="G623" s="62"/>
      <c r="H623" s="89">
        <v>750000</v>
      </c>
      <c r="I623" s="109"/>
      <c r="J623" s="292">
        <f t="shared" si="11"/>
        <v>270786600</v>
      </c>
      <c r="K623" s="74"/>
      <c r="L623" s="280"/>
      <c r="M623" s="281"/>
      <c r="O623" s="73"/>
      <c r="P623" s="73"/>
      <c r="Q623" s="73"/>
    </row>
    <row r="624" spans="1:17" s="72" customFormat="1" ht="60" x14ac:dyDescent="0.25">
      <c r="A624" s="69"/>
      <c r="B624" s="62">
        <v>25</v>
      </c>
      <c r="C624" s="85" t="s">
        <v>11717</v>
      </c>
      <c r="D624" s="135" t="s">
        <v>7626</v>
      </c>
      <c r="E624" s="63">
        <v>4</v>
      </c>
      <c r="F624" s="63" t="s">
        <v>11699</v>
      </c>
      <c r="G624" s="62"/>
      <c r="H624" s="89">
        <v>900000</v>
      </c>
      <c r="I624" s="109"/>
      <c r="J624" s="292">
        <f t="shared" si="11"/>
        <v>271686600</v>
      </c>
      <c r="K624" s="74"/>
      <c r="L624" s="280"/>
      <c r="M624" s="281"/>
      <c r="O624" s="73"/>
      <c r="P624" s="73"/>
      <c r="Q624" s="73"/>
    </row>
    <row r="625" spans="1:17" s="72" customFormat="1" ht="45" x14ac:dyDescent="0.25">
      <c r="A625" s="69"/>
      <c r="B625" s="62">
        <v>25</v>
      </c>
      <c r="C625" s="85" t="s">
        <v>11718</v>
      </c>
      <c r="D625" s="62" t="s">
        <v>2211</v>
      </c>
      <c r="E625" s="63">
        <v>1</v>
      </c>
      <c r="F625" s="63" t="s">
        <v>11700</v>
      </c>
      <c r="G625" s="62"/>
      <c r="H625" s="89">
        <v>2000000</v>
      </c>
      <c r="I625" s="109"/>
      <c r="J625" s="292">
        <f t="shared" si="11"/>
        <v>273686600</v>
      </c>
      <c r="K625" s="74"/>
      <c r="L625" s="280"/>
      <c r="M625" s="281"/>
      <c r="O625" s="73"/>
      <c r="P625" s="73"/>
      <c r="Q625" s="73"/>
    </row>
    <row r="626" spans="1:17" s="72" customFormat="1" ht="30" x14ac:dyDescent="0.25">
      <c r="A626" s="69"/>
      <c r="B626" s="62">
        <v>25</v>
      </c>
      <c r="C626" s="85" t="s">
        <v>11719</v>
      </c>
      <c r="D626" s="135" t="s">
        <v>7626</v>
      </c>
      <c r="E626" s="63">
        <v>4</v>
      </c>
      <c r="F626" s="63" t="s">
        <v>11701</v>
      </c>
      <c r="G626" s="62"/>
      <c r="H626" s="89">
        <v>850000</v>
      </c>
      <c r="I626" s="109"/>
      <c r="J626" s="292">
        <f t="shared" si="11"/>
        <v>274536600</v>
      </c>
      <c r="K626" s="74"/>
      <c r="L626" s="280"/>
      <c r="M626" s="281"/>
      <c r="O626" s="73"/>
      <c r="P626" s="73"/>
      <c r="Q626" s="73"/>
    </row>
    <row r="627" spans="1:17" s="72" customFormat="1" ht="45" x14ac:dyDescent="0.25">
      <c r="A627" s="69"/>
      <c r="B627" s="62">
        <v>25</v>
      </c>
      <c r="C627" s="85" t="s">
        <v>3361</v>
      </c>
      <c r="D627" s="135" t="s">
        <v>7626</v>
      </c>
      <c r="E627" s="63">
        <v>4</v>
      </c>
      <c r="F627" s="63" t="s">
        <v>11702</v>
      </c>
      <c r="G627" s="62"/>
      <c r="H627" s="89">
        <v>725000</v>
      </c>
      <c r="I627" s="109"/>
      <c r="J627" s="292">
        <f t="shared" si="11"/>
        <v>275261600</v>
      </c>
      <c r="K627" s="74"/>
      <c r="L627" s="280"/>
      <c r="M627" s="281"/>
      <c r="O627" s="73"/>
      <c r="P627" s="73"/>
      <c r="Q627" s="73"/>
    </row>
    <row r="628" spans="1:17" s="72" customFormat="1" ht="45" x14ac:dyDescent="0.25">
      <c r="A628" s="69"/>
      <c r="B628" s="62">
        <v>25</v>
      </c>
      <c r="C628" s="85" t="s">
        <v>11720</v>
      </c>
      <c r="D628" s="135" t="s">
        <v>7628</v>
      </c>
      <c r="E628" s="63">
        <v>4</v>
      </c>
      <c r="F628" s="63" t="s">
        <v>11703</v>
      </c>
      <c r="G628" s="62"/>
      <c r="H628" s="89">
        <v>7400000</v>
      </c>
      <c r="I628" s="109"/>
      <c r="J628" s="292">
        <f t="shared" si="11"/>
        <v>282661600</v>
      </c>
      <c r="K628" s="74"/>
      <c r="L628" s="280"/>
      <c r="M628" s="281"/>
      <c r="O628" s="73"/>
      <c r="P628" s="73"/>
      <c r="Q628" s="73"/>
    </row>
    <row r="629" spans="1:17" s="72" customFormat="1" ht="30" x14ac:dyDescent="0.25">
      <c r="A629" s="69"/>
      <c r="B629" s="62">
        <v>25</v>
      </c>
      <c r="C629" s="85" t="s">
        <v>11721</v>
      </c>
      <c r="D629" s="135" t="s">
        <v>7628</v>
      </c>
      <c r="E629" s="63">
        <v>4</v>
      </c>
      <c r="F629" s="63" t="s">
        <v>11704</v>
      </c>
      <c r="G629" s="62"/>
      <c r="H629" s="89">
        <v>850000</v>
      </c>
      <c r="I629" s="109"/>
      <c r="J629" s="292">
        <f t="shared" si="11"/>
        <v>283511600</v>
      </c>
      <c r="K629" s="74"/>
      <c r="L629" s="280"/>
      <c r="M629" s="281"/>
      <c r="O629" s="73"/>
      <c r="P629" s="73"/>
      <c r="Q629" s="73"/>
    </row>
    <row r="630" spans="1:17" s="72" customFormat="1" ht="45" x14ac:dyDescent="0.25">
      <c r="A630" s="69"/>
      <c r="B630" s="62">
        <v>25</v>
      </c>
      <c r="C630" s="85" t="s">
        <v>11722</v>
      </c>
      <c r="D630" s="135" t="s">
        <v>7628</v>
      </c>
      <c r="E630" s="63">
        <v>4</v>
      </c>
      <c r="F630" s="63" t="s">
        <v>11705</v>
      </c>
      <c r="G630" s="62"/>
      <c r="H630" s="89">
        <v>750000</v>
      </c>
      <c r="I630" s="109"/>
      <c r="J630" s="292">
        <f t="shared" si="11"/>
        <v>284261600</v>
      </c>
      <c r="K630" s="74"/>
      <c r="L630" s="280"/>
      <c r="M630" s="281"/>
      <c r="O630" s="73"/>
      <c r="P630" s="73"/>
      <c r="Q630" s="73"/>
    </row>
    <row r="631" spans="1:17" s="72" customFormat="1" ht="45" x14ac:dyDescent="0.25">
      <c r="A631" s="69"/>
      <c r="B631" s="62">
        <v>25</v>
      </c>
      <c r="C631" s="85" t="s">
        <v>11723</v>
      </c>
      <c r="D631" s="62" t="s">
        <v>7627</v>
      </c>
      <c r="E631" s="63">
        <v>3</v>
      </c>
      <c r="F631" s="63" t="s">
        <v>11706</v>
      </c>
      <c r="G631" s="62"/>
      <c r="H631" s="89">
        <v>2400000</v>
      </c>
      <c r="I631" s="109"/>
      <c r="J631" s="292">
        <f t="shared" si="11"/>
        <v>286661600</v>
      </c>
      <c r="K631" s="74"/>
      <c r="L631" s="280"/>
      <c r="M631" s="281"/>
      <c r="O631" s="73"/>
      <c r="P631" s="73"/>
      <c r="Q631" s="73"/>
    </row>
    <row r="632" spans="1:17" s="72" customFormat="1" ht="60" x14ac:dyDescent="0.25">
      <c r="A632" s="69"/>
      <c r="B632" s="62">
        <v>25</v>
      </c>
      <c r="C632" s="85" t="s">
        <v>11724</v>
      </c>
      <c r="D632" s="62" t="s">
        <v>1865</v>
      </c>
      <c r="E632" s="63">
        <v>3</v>
      </c>
      <c r="F632" s="63" t="s">
        <v>11707</v>
      </c>
      <c r="G632" s="62"/>
      <c r="H632" s="89">
        <v>1500000</v>
      </c>
      <c r="I632" s="109"/>
      <c r="J632" s="292">
        <f t="shared" si="11"/>
        <v>288161600</v>
      </c>
      <c r="K632" s="74"/>
      <c r="L632" s="280"/>
      <c r="M632" s="281"/>
      <c r="O632" s="73"/>
      <c r="P632" s="73"/>
      <c r="Q632" s="73"/>
    </row>
    <row r="633" spans="1:17" s="72" customFormat="1" ht="30" x14ac:dyDescent="0.25">
      <c r="A633" s="69"/>
      <c r="B633" s="62">
        <v>25</v>
      </c>
      <c r="C633" s="85" t="s">
        <v>11725</v>
      </c>
      <c r="D633" s="62" t="s">
        <v>1865</v>
      </c>
      <c r="E633" s="63">
        <v>3</v>
      </c>
      <c r="F633" s="63" t="s">
        <v>11708</v>
      </c>
      <c r="G633" s="62"/>
      <c r="H633" s="89">
        <v>800000</v>
      </c>
      <c r="I633" s="109"/>
      <c r="J633" s="292">
        <f t="shared" si="11"/>
        <v>288961600</v>
      </c>
      <c r="K633" s="74"/>
      <c r="L633" s="280"/>
      <c r="M633" s="281"/>
      <c r="O633" s="73"/>
      <c r="P633" s="73"/>
      <c r="Q633" s="73"/>
    </row>
    <row r="634" spans="1:17" s="72" customFormat="1" ht="45" x14ac:dyDescent="0.25">
      <c r="A634" s="69"/>
      <c r="B634" s="62">
        <v>25</v>
      </c>
      <c r="C634" s="85" t="s">
        <v>11726</v>
      </c>
      <c r="D634" s="62" t="s">
        <v>4179</v>
      </c>
      <c r="E634" s="63" t="s">
        <v>4179</v>
      </c>
      <c r="F634" s="63" t="s">
        <v>11709</v>
      </c>
      <c r="G634" s="62"/>
      <c r="H634" s="89">
        <v>10000</v>
      </c>
      <c r="I634" s="109"/>
      <c r="J634" s="292">
        <f t="shared" si="11"/>
        <v>288971600</v>
      </c>
      <c r="K634" s="74"/>
      <c r="L634" s="280"/>
      <c r="M634" s="281"/>
      <c r="O634" s="73"/>
      <c r="P634" s="73"/>
      <c r="Q634" s="73"/>
    </row>
    <row r="635" spans="1:17" s="72" customFormat="1" ht="45" x14ac:dyDescent="0.25">
      <c r="A635" s="69"/>
      <c r="B635" s="77">
        <v>25</v>
      </c>
      <c r="C635" s="91" t="s">
        <v>11730</v>
      </c>
      <c r="D635" s="77"/>
      <c r="E635" s="115"/>
      <c r="F635" s="115" t="s">
        <v>11728</v>
      </c>
      <c r="G635" s="77"/>
      <c r="H635" s="113"/>
      <c r="I635" s="108">
        <v>6400500</v>
      </c>
      <c r="J635" s="292">
        <f t="shared" si="11"/>
        <v>282571100</v>
      </c>
      <c r="K635" s="74" t="s">
        <v>168</v>
      </c>
      <c r="L635" s="280">
        <f>-I635</f>
        <v>-6400500</v>
      </c>
      <c r="M635" s="281" t="s">
        <v>1161</v>
      </c>
      <c r="O635" s="73"/>
      <c r="P635" s="73"/>
      <c r="Q635" s="73"/>
    </row>
    <row r="636" spans="1:17" s="72" customFormat="1" ht="45" x14ac:dyDescent="0.25">
      <c r="A636" s="69"/>
      <c r="B636" s="77">
        <v>25</v>
      </c>
      <c r="C636" s="91" t="s">
        <v>11731</v>
      </c>
      <c r="D636" s="77"/>
      <c r="E636" s="115"/>
      <c r="F636" s="115" t="s">
        <v>11729</v>
      </c>
      <c r="G636" s="77"/>
      <c r="H636" s="113"/>
      <c r="I636" s="108">
        <v>2200000</v>
      </c>
      <c r="J636" s="292">
        <f t="shared" si="11"/>
        <v>280371100</v>
      </c>
      <c r="K636" s="74"/>
      <c r="L636" s="280"/>
      <c r="M636" s="281"/>
      <c r="O636" s="73"/>
      <c r="P636" s="73"/>
      <c r="Q636" s="73"/>
    </row>
    <row r="637" spans="1:17" s="72" customFormat="1" ht="30" x14ac:dyDescent="0.25">
      <c r="A637" s="69"/>
      <c r="B637" s="77">
        <v>26</v>
      </c>
      <c r="C637" s="91" t="s">
        <v>11737</v>
      </c>
      <c r="D637" s="62"/>
      <c r="E637" s="63"/>
      <c r="F637" s="115" t="s">
        <v>11736</v>
      </c>
      <c r="G637" s="62"/>
      <c r="H637" s="89"/>
      <c r="I637" s="109">
        <v>1360000</v>
      </c>
      <c r="J637" s="292">
        <f t="shared" si="11"/>
        <v>279011100</v>
      </c>
      <c r="K637" s="74" t="s">
        <v>258</v>
      </c>
      <c r="L637" s="280">
        <f>-I637</f>
        <v>-1360000</v>
      </c>
      <c r="M637" s="281" t="s">
        <v>717</v>
      </c>
      <c r="O637" s="73"/>
      <c r="P637" s="73"/>
      <c r="Q637" s="73"/>
    </row>
    <row r="638" spans="1:17" s="72" customFormat="1" ht="25.5" x14ac:dyDescent="0.25">
      <c r="A638" s="69"/>
      <c r="B638" s="77">
        <v>26</v>
      </c>
      <c r="C638" s="91" t="s">
        <v>11738</v>
      </c>
      <c r="D638" s="62"/>
      <c r="E638" s="63"/>
      <c r="F638" s="115" t="s">
        <v>11739</v>
      </c>
      <c r="G638" s="62"/>
      <c r="H638" s="89"/>
      <c r="I638" s="109">
        <v>488800</v>
      </c>
      <c r="J638" s="292">
        <f t="shared" si="11"/>
        <v>278522300</v>
      </c>
      <c r="K638" s="74" t="s">
        <v>258</v>
      </c>
      <c r="L638" s="280">
        <f>-I638</f>
        <v>-488800</v>
      </c>
      <c r="M638" s="281" t="s">
        <v>3231</v>
      </c>
      <c r="O638" s="73"/>
      <c r="P638" s="73"/>
      <c r="Q638" s="73"/>
    </row>
    <row r="639" spans="1:17" s="72" customFormat="1" ht="30" x14ac:dyDescent="0.25">
      <c r="A639" s="69"/>
      <c r="B639" s="77">
        <v>26</v>
      </c>
      <c r="C639" s="91" t="s">
        <v>11741</v>
      </c>
      <c r="D639" s="62"/>
      <c r="E639" s="63"/>
      <c r="F639" s="115" t="s">
        <v>11740</v>
      </c>
      <c r="G639" s="62"/>
      <c r="H639" s="89"/>
      <c r="I639" s="109">
        <v>598000</v>
      </c>
      <c r="J639" s="292">
        <f t="shared" si="11"/>
        <v>277924300</v>
      </c>
      <c r="K639" s="74" t="s">
        <v>10417</v>
      </c>
      <c r="L639" s="280">
        <f>-I639</f>
        <v>-598000</v>
      </c>
      <c r="M639" s="281" t="s">
        <v>1866</v>
      </c>
      <c r="O639" s="73"/>
      <c r="P639" s="73"/>
      <c r="Q639" s="73"/>
    </row>
    <row r="640" spans="1:17" s="72" customFormat="1" ht="45" x14ac:dyDescent="0.25">
      <c r="A640" s="69"/>
      <c r="B640" s="62">
        <v>26</v>
      </c>
      <c r="C640" s="85" t="s">
        <v>11747</v>
      </c>
      <c r="D640" s="135" t="s">
        <v>598</v>
      </c>
      <c r="E640" s="63">
        <v>4</v>
      </c>
      <c r="F640" s="63" t="s">
        <v>11742</v>
      </c>
      <c r="G640" s="62"/>
      <c r="H640" s="89">
        <v>1800000</v>
      </c>
      <c r="I640" s="109"/>
      <c r="J640" s="292">
        <f t="shared" si="11"/>
        <v>279724300</v>
      </c>
      <c r="K640" s="74"/>
      <c r="L640" s="280"/>
      <c r="M640" s="281"/>
      <c r="O640" s="73"/>
      <c r="P640" s="73"/>
      <c r="Q640" s="73"/>
    </row>
    <row r="641" spans="1:17" s="72" customFormat="1" ht="45" x14ac:dyDescent="0.25">
      <c r="A641" s="69"/>
      <c r="B641" s="62">
        <v>26</v>
      </c>
      <c r="C641" s="85" t="s">
        <v>2116</v>
      </c>
      <c r="D641" s="135" t="s">
        <v>2215</v>
      </c>
      <c r="E641" s="63">
        <v>2</v>
      </c>
      <c r="F641" s="63" t="s">
        <v>11743</v>
      </c>
      <c r="G641" s="62"/>
      <c r="H641" s="89">
        <v>425000</v>
      </c>
      <c r="I641" s="109"/>
      <c r="J641" s="292">
        <f t="shared" si="11"/>
        <v>280149300</v>
      </c>
      <c r="K641" s="74"/>
      <c r="L641" s="280"/>
      <c r="M641" s="281"/>
      <c r="O641" s="73"/>
      <c r="P641" s="73"/>
      <c r="Q641" s="73"/>
    </row>
    <row r="642" spans="1:17" s="72" customFormat="1" ht="45" x14ac:dyDescent="0.25">
      <c r="A642" s="69"/>
      <c r="B642" s="62">
        <v>26</v>
      </c>
      <c r="C642" s="85" t="s">
        <v>11748</v>
      </c>
      <c r="D642" s="62" t="s">
        <v>1865</v>
      </c>
      <c r="E642" s="63">
        <v>3</v>
      </c>
      <c r="F642" s="63" t="s">
        <v>11744</v>
      </c>
      <c r="G642" s="62"/>
      <c r="H642" s="89">
        <v>950000</v>
      </c>
      <c r="I642" s="109"/>
      <c r="J642" s="292">
        <f t="shared" si="11"/>
        <v>281099300</v>
      </c>
      <c r="K642" s="74"/>
      <c r="L642" s="280"/>
      <c r="M642" s="281"/>
      <c r="O642" s="73"/>
      <c r="P642" s="73"/>
      <c r="Q642" s="73"/>
    </row>
    <row r="643" spans="1:17" s="72" customFormat="1" ht="45" x14ac:dyDescent="0.25">
      <c r="A643" s="69"/>
      <c r="B643" s="62">
        <v>26</v>
      </c>
      <c r="C643" s="85" t="s">
        <v>11749</v>
      </c>
      <c r="D643" s="62" t="s">
        <v>3103</v>
      </c>
      <c r="E643" s="63">
        <v>1</v>
      </c>
      <c r="F643" s="63" t="s">
        <v>11745</v>
      </c>
      <c r="G643" s="62"/>
      <c r="H643" s="89">
        <v>2000000</v>
      </c>
      <c r="I643" s="109"/>
      <c r="J643" s="312">
        <f t="shared" si="11"/>
        <v>283099300</v>
      </c>
      <c r="K643" s="74"/>
      <c r="L643" s="280"/>
      <c r="M643" s="281"/>
      <c r="O643" s="73"/>
      <c r="P643" s="73"/>
      <c r="Q643" s="73"/>
    </row>
    <row r="644" spans="1:17" s="72" customFormat="1" ht="60" x14ac:dyDescent="0.25">
      <c r="A644" s="69"/>
      <c r="B644" s="62">
        <v>27</v>
      </c>
      <c r="C644" s="85" t="s">
        <v>11759</v>
      </c>
      <c r="D644" s="135" t="s">
        <v>7626</v>
      </c>
      <c r="E644" s="63">
        <v>4</v>
      </c>
      <c r="F644" s="63" t="s">
        <v>11746</v>
      </c>
      <c r="G644" s="62"/>
      <c r="H644" s="89">
        <v>2700000</v>
      </c>
      <c r="I644" s="109"/>
      <c r="J644" s="292">
        <f t="shared" si="11"/>
        <v>285799300</v>
      </c>
      <c r="K644" s="74"/>
      <c r="L644" s="280"/>
      <c r="M644" s="281"/>
      <c r="O644" s="73"/>
      <c r="P644" s="73"/>
      <c r="Q644" s="73"/>
    </row>
    <row r="645" spans="1:17" s="72" customFormat="1" ht="45" x14ac:dyDescent="0.25">
      <c r="A645" s="69"/>
      <c r="B645" s="62">
        <v>27</v>
      </c>
      <c r="C645" s="85" t="s">
        <v>1138</v>
      </c>
      <c r="D645" s="135" t="s">
        <v>7626</v>
      </c>
      <c r="E645" s="63">
        <v>4</v>
      </c>
      <c r="F645" s="63" t="s">
        <v>11710</v>
      </c>
      <c r="G645" s="62"/>
      <c r="H645" s="89">
        <v>2750000</v>
      </c>
      <c r="I645" s="109"/>
      <c r="J645" s="292">
        <f t="shared" si="11"/>
        <v>288549300</v>
      </c>
      <c r="K645" s="74"/>
      <c r="L645" s="280"/>
      <c r="M645" s="281"/>
      <c r="O645" s="73"/>
      <c r="P645" s="73"/>
      <c r="Q645" s="73"/>
    </row>
    <row r="646" spans="1:17" s="72" customFormat="1" ht="45" x14ac:dyDescent="0.25">
      <c r="A646" s="69"/>
      <c r="B646" s="62">
        <v>27</v>
      </c>
      <c r="C646" s="85" t="s">
        <v>11760</v>
      </c>
      <c r="D646" s="135" t="s">
        <v>7626</v>
      </c>
      <c r="E646" s="63">
        <v>4</v>
      </c>
      <c r="F646" s="63" t="s">
        <v>11751</v>
      </c>
      <c r="G646" s="62"/>
      <c r="H646" s="89">
        <v>650000</v>
      </c>
      <c r="I646" s="109"/>
      <c r="J646" s="292">
        <f t="shared" si="11"/>
        <v>289199300</v>
      </c>
      <c r="K646" s="74"/>
      <c r="L646" s="280"/>
      <c r="M646" s="281"/>
      <c r="O646" s="73"/>
      <c r="P646" s="73"/>
      <c r="Q646" s="73"/>
    </row>
    <row r="647" spans="1:17" s="72" customFormat="1" ht="45" x14ac:dyDescent="0.25">
      <c r="A647" s="69"/>
      <c r="B647" s="62">
        <v>27</v>
      </c>
      <c r="C647" s="85" t="s">
        <v>11761</v>
      </c>
      <c r="D647" s="135" t="s">
        <v>2217</v>
      </c>
      <c r="E647" s="63">
        <v>2</v>
      </c>
      <c r="F647" s="63" t="s">
        <v>11752</v>
      </c>
      <c r="G647" s="62"/>
      <c r="H647" s="89">
        <v>1000000</v>
      </c>
      <c r="I647" s="109"/>
      <c r="J647" s="292">
        <f t="shared" si="11"/>
        <v>290199300</v>
      </c>
      <c r="K647" s="74"/>
      <c r="L647" s="280"/>
      <c r="M647" s="281"/>
      <c r="O647" s="73"/>
      <c r="P647" s="73"/>
      <c r="Q647" s="73"/>
    </row>
    <row r="648" spans="1:17" s="72" customFormat="1" ht="30" x14ac:dyDescent="0.25">
      <c r="A648" s="69"/>
      <c r="B648" s="62">
        <v>27</v>
      </c>
      <c r="C648" s="85" t="s">
        <v>11762</v>
      </c>
      <c r="D648" s="62" t="s">
        <v>3335</v>
      </c>
      <c r="E648" s="63">
        <v>1</v>
      </c>
      <c r="F648" s="63" t="s">
        <v>11753</v>
      </c>
      <c r="G648" s="62"/>
      <c r="H648" s="89">
        <v>2000000</v>
      </c>
      <c r="I648" s="109"/>
      <c r="J648" s="292">
        <f t="shared" si="11"/>
        <v>292199300</v>
      </c>
      <c r="K648" s="74"/>
      <c r="L648" s="280"/>
      <c r="M648" s="281"/>
      <c r="O648" s="73"/>
      <c r="P648" s="73"/>
      <c r="Q648" s="73"/>
    </row>
    <row r="649" spans="1:17" s="72" customFormat="1" ht="45" x14ac:dyDescent="0.25">
      <c r="A649" s="69"/>
      <c r="B649" s="62">
        <v>27</v>
      </c>
      <c r="C649" s="85" t="s">
        <v>11763</v>
      </c>
      <c r="D649" s="62" t="s">
        <v>2211</v>
      </c>
      <c r="E649" s="63">
        <v>1</v>
      </c>
      <c r="F649" s="63" t="s">
        <v>11754</v>
      </c>
      <c r="G649" s="62"/>
      <c r="H649" s="89">
        <v>11700000</v>
      </c>
      <c r="I649" s="109"/>
      <c r="J649" s="292">
        <f t="shared" si="11"/>
        <v>303899300</v>
      </c>
      <c r="K649" s="74"/>
      <c r="L649" s="280"/>
      <c r="M649" s="281"/>
      <c r="O649" s="73"/>
      <c r="P649" s="73"/>
      <c r="Q649" s="73"/>
    </row>
    <row r="650" spans="1:17" s="72" customFormat="1" ht="45" x14ac:dyDescent="0.25">
      <c r="A650" s="69"/>
      <c r="B650" s="62">
        <v>27</v>
      </c>
      <c r="C650" s="85" t="s">
        <v>11764</v>
      </c>
      <c r="D650" s="135" t="s">
        <v>2932</v>
      </c>
      <c r="E650" s="63">
        <v>4</v>
      </c>
      <c r="F650" s="63" t="s">
        <v>11755</v>
      </c>
      <c r="G650" s="62"/>
      <c r="H650" s="89">
        <v>900000</v>
      </c>
      <c r="I650" s="109"/>
      <c r="J650" s="292">
        <f t="shared" si="11"/>
        <v>304799300</v>
      </c>
      <c r="K650" s="74"/>
      <c r="L650" s="280"/>
      <c r="M650" s="281"/>
      <c r="O650" s="73"/>
      <c r="P650" s="73"/>
      <c r="Q650" s="73"/>
    </row>
    <row r="651" spans="1:17" s="72" customFormat="1" ht="45" x14ac:dyDescent="0.25">
      <c r="A651" s="69"/>
      <c r="B651" s="62">
        <v>27</v>
      </c>
      <c r="C651" s="85" t="s">
        <v>11765</v>
      </c>
      <c r="D651" s="62" t="s">
        <v>3263</v>
      </c>
      <c r="E651" s="63">
        <v>1</v>
      </c>
      <c r="F651" s="63" t="s">
        <v>11756</v>
      </c>
      <c r="G651" s="62"/>
      <c r="H651" s="89">
        <v>2000000</v>
      </c>
      <c r="I651" s="109"/>
      <c r="J651" s="292">
        <f t="shared" si="11"/>
        <v>306799300</v>
      </c>
      <c r="K651" s="74"/>
      <c r="L651" s="280"/>
      <c r="M651" s="281"/>
      <c r="O651" s="73"/>
      <c r="P651" s="73"/>
      <c r="Q651" s="73"/>
    </row>
    <row r="652" spans="1:17" s="72" customFormat="1" ht="25.5" x14ac:dyDescent="0.25">
      <c r="A652" s="69"/>
      <c r="B652" s="62">
        <v>27</v>
      </c>
      <c r="C652" s="85" t="s">
        <v>11766</v>
      </c>
      <c r="D652" s="62" t="s">
        <v>4179</v>
      </c>
      <c r="E652" s="63" t="s">
        <v>4179</v>
      </c>
      <c r="F652" s="63" t="s">
        <v>11757</v>
      </c>
      <c r="G652" s="62"/>
      <c r="H652" s="89">
        <v>500000</v>
      </c>
      <c r="I652" s="109"/>
      <c r="J652" s="292">
        <f t="shared" ref="J652:J662" si="12">+J651+H652-I652</f>
        <v>307299300</v>
      </c>
      <c r="K652" s="74"/>
      <c r="L652" s="280"/>
      <c r="M652" s="281"/>
      <c r="O652" s="73"/>
      <c r="P652" s="73"/>
      <c r="Q652" s="73"/>
    </row>
    <row r="653" spans="1:17" s="72" customFormat="1" ht="25.5" x14ac:dyDescent="0.25">
      <c r="A653" s="69"/>
      <c r="B653" s="62">
        <v>27</v>
      </c>
      <c r="C653" s="85" t="s">
        <v>11767</v>
      </c>
      <c r="D653" s="62" t="s">
        <v>4179</v>
      </c>
      <c r="E653" s="63" t="s">
        <v>4179</v>
      </c>
      <c r="F653" s="63" t="s">
        <v>11758</v>
      </c>
      <c r="G653" s="62"/>
      <c r="H653" s="89">
        <v>50000</v>
      </c>
      <c r="I653" s="109"/>
      <c r="J653" s="292">
        <f t="shared" si="12"/>
        <v>307349300</v>
      </c>
      <c r="K653" s="74"/>
      <c r="L653" s="280"/>
      <c r="M653" s="281"/>
      <c r="O653" s="73"/>
      <c r="P653" s="73"/>
      <c r="Q653" s="73"/>
    </row>
    <row r="654" spans="1:17" s="72" customFormat="1" ht="60" x14ac:dyDescent="0.25">
      <c r="A654" s="69"/>
      <c r="B654" s="77">
        <v>27</v>
      </c>
      <c r="C654" s="91" t="s">
        <v>11771</v>
      </c>
      <c r="D654" s="77"/>
      <c r="E654" s="115"/>
      <c r="F654" s="115" t="s">
        <v>11768</v>
      </c>
      <c r="G654" s="77"/>
      <c r="H654" s="113"/>
      <c r="I654" s="108">
        <v>25866000</v>
      </c>
      <c r="J654" s="292">
        <f t="shared" si="12"/>
        <v>281483300</v>
      </c>
      <c r="K654" s="74" t="s">
        <v>168</v>
      </c>
      <c r="L654" s="280">
        <f t="shared" ref="L654:L660" si="13">-I654</f>
        <v>-25866000</v>
      </c>
      <c r="M654" s="281" t="s">
        <v>4717</v>
      </c>
      <c r="O654" s="73"/>
      <c r="P654" s="73"/>
      <c r="Q654" s="73"/>
    </row>
    <row r="655" spans="1:17" s="72" customFormat="1" ht="60" x14ac:dyDescent="0.25">
      <c r="A655" s="69"/>
      <c r="B655" s="77">
        <v>27</v>
      </c>
      <c r="C655" s="91" t="s">
        <v>11772</v>
      </c>
      <c r="D655" s="77"/>
      <c r="E655" s="115"/>
      <c r="F655" s="115" t="s">
        <v>11769</v>
      </c>
      <c r="G655" s="77"/>
      <c r="H655" s="113"/>
      <c r="I655" s="108">
        <v>4795000</v>
      </c>
      <c r="J655" s="292">
        <f t="shared" si="12"/>
        <v>276688300</v>
      </c>
      <c r="K655" s="74" t="s">
        <v>6244</v>
      </c>
      <c r="L655" s="280">
        <f t="shared" si="13"/>
        <v>-4795000</v>
      </c>
      <c r="M655" s="281" t="s">
        <v>11773</v>
      </c>
      <c r="O655" s="73"/>
      <c r="P655" s="73"/>
      <c r="Q655" s="73"/>
    </row>
    <row r="656" spans="1:17" s="72" customFormat="1" ht="60" x14ac:dyDescent="0.25">
      <c r="A656" s="69"/>
      <c r="B656" s="77">
        <v>27</v>
      </c>
      <c r="C656" s="91" t="s">
        <v>11774</v>
      </c>
      <c r="D656" s="77"/>
      <c r="E656" s="115"/>
      <c r="F656" s="115" t="s">
        <v>11770</v>
      </c>
      <c r="G656" s="77"/>
      <c r="H656" s="113"/>
      <c r="I656" s="108">
        <v>1240000</v>
      </c>
      <c r="J656" s="292">
        <f t="shared" si="12"/>
        <v>275448300</v>
      </c>
      <c r="K656" s="74" t="s">
        <v>10147</v>
      </c>
      <c r="L656" s="280">
        <f t="shared" si="13"/>
        <v>-1240000</v>
      </c>
      <c r="M656" s="281" t="s">
        <v>5524</v>
      </c>
      <c r="O656" s="73"/>
      <c r="P656" s="73"/>
      <c r="Q656" s="73"/>
    </row>
    <row r="657" spans="1:17" s="72" customFormat="1" ht="75" x14ac:dyDescent="0.25">
      <c r="A657" s="69"/>
      <c r="B657" s="77">
        <v>28</v>
      </c>
      <c r="C657" s="91" t="s">
        <v>11778</v>
      </c>
      <c r="D657" s="77"/>
      <c r="E657" s="115"/>
      <c r="F657" s="115" t="s">
        <v>11775</v>
      </c>
      <c r="G657" s="77"/>
      <c r="H657" s="113"/>
      <c r="I657" s="108">
        <v>104952600</v>
      </c>
      <c r="J657" s="292">
        <f t="shared" si="12"/>
        <v>170495700</v>
      </c>
      <c r="K657" s="74" t="s">
        <v>10147</v>
      </c>
      <c r="L657" s="280">
        <f t="shared" si="13"/>
        <v>-104952600</v>
      </c>
      <c r="M657" s="281" t="s">
        <v>4717</v>
      </c>
      <c r="O657" s="73"/>
      <c r="P657" s="73"/>
      <c r="Q657" s="73"/>
    </row>
    <row r="658" spans="1:17" s="72" customFormat="1" ht="45" x14ac:dyDescent="0.25">
      <c r="A658" s="69"/>
      <c r="B658" s="77">
        <v>28</v>
      </c>
      <c r="C658" s="91" t="s">
        <v>11779</v>
      </c>
      <c r="D658" s="77"/>
      <c r="E658" s="115"/>
      <c r="F658" s="115" t="s">
        <v>11776</v>
      </c>
      <c r="G658" s="77"/>
      <c r="H658" s="113"/>
      <c r="I658" s="108">
        <v>594000</v>
      </c>
      <c r="J658" s="292">
        <f t="shared" si="12"/>
        <v>169901700</v>
      </c>
      <c r="K658" s="74" t="s">
        <v>423</v>
      </c>
      <c r="L658" s="280">
        <f t="shared" si="13"/>
        <v>-594000</v>
      </c>
      <c r="M658" s="281" t="s">
        <v>6610</v>
      </c>
      <c r="O658" s="73"/>
      <c r="P658" s="73"/>
      <c r="Q658" s="73"/>
    </row>
    <row r="659" spans="1:17" s="72" customFormat="1" ht="60" x14ac:dyDescent="0.25">
      <c r="A659" s="69"/>
      <c r="B659" s="77">
        <v>28</v>
      </c>
      <c r="C659" s="91" t="s">
        <v>11780</v>
      </c>
      <c r="D659" s="77"/>
      <c r="E659" s="115"/>
      <c r="F659" s="115" t="s">
        <v>11777</v>
      </c>
      <c r="G659" s="77"/>
      <c r="H659" s="113"/>
      <c r="I659" s="108">
        <v>6608000</v>
      </c>
      <c r="J659" s="292">
        <f t="shared" si="12"/>
        <v>163293700</v>
      </c>
      <c r="K659" s="74" t="s">
        <v>6244</v>
      </c>
      <c r="L659" s="280">
        <f t="shared" si="13"/>
        <v>-6608000</v>
      </c>
      <c r="M659" s="281" t="s">
        <v>11773</v>
      </c>
      <c r="O659" s="73"/>
      <c r="P659" s="73"/>
      <c r="Q659" s="73"/>
    </row>
    <row r="660" spans="1:17" s="72" customFormat="1" ht="30" x14ac:dyDescent="0.25">
      <c r="A660" s="69"/>
      <c r="B660" s="62">
        <v>28</v>
      </c>
      <c r="C660" s="85" t="s">
        <v>11784</v>
      </c>
      <c r="D660" s="135" t="s">
        <v>7626</v>
      </c>
      <c r="E660" s="63">
        <v>4</v>
      </c>
      <c r="F660" s="63" t="s">
        <v>11781</v>
      </c>
      <c r="G660" s="62"/>
      <c r="H660" s="89">
        <v>850000</v>
      </c>
      <c r="I660" s="109"/>
      <c r="J660" s="292">
        <f t="shared" si="12"/>
        <v>164143700</v>
      </c>
      <c r="K660" s="74"/>
      <c r="L660" s="280">
        <f t="shared" si="13"/>
        <v>0</v>
      </c>
      <c r="M660" s="281"/>
      <c r="O660" s="73"/>
      <c r="P660" s="73"/>
      <c r="Q660" s="73"/>
    </row>
    <row r="661" spans="1:17" s="72" customFormat="1" ht="45" x14ac:dyDescent="0.25">
      <c r="A661" s="69"/>
      <c r="B661" s="62">
        <v>28</v>
      </c>
      <c r="C661" s="85" t="s">
        <v>11785</v>
      </c>
      <c r="D661" s="135" t="s">
        <v>7628</v>
      </c>
      <c r="E661" s="63">
        <v>4</v>
      </c>
      <c r="F661" s="63" t="s">
        <v>11782</v>
      </c>
      <c r="G661" s="62"/>
      <c r="H661" s="89">
        <v>350000</v>
      </c>
      <c r="I661" s="109"/>
      <c r="J661" s="292">
        <f t="shared" si="12"/>
        <v>164493700</v>
      </c>
      <c r="K661" s="74"/>
      <c r="L661" s="280"/>
      <c r="M661" s="281"/>
      <c r="O661" s="73"/>
      <c r="P661" s="73"/>
      <c r="Q661" s="73"/>
    </row>
    <row r="662" spans="1:17" s="72" customFormat="1" ht="60" x14ac:dyDescent="0.25">
      <c r="A662" s="69"/>
      <c r="B662" s="62">
        <v>28</v>
      </c>
      <c r="C662" s="85" t="s">
        <v>11786</v>
      </c>
      <c r="D662" s="135" t="s">
        <v>2932</v>
      </c>
      <c r="E662" s="63">
        <v>4</v>
      </c>
      <c r="F662" s="63" t="s">
        <v>11783</v>
      </c>
      <c r="G662" s="62"/>
      <c r="H662" s="89">
        <v>850000</v>
      </c>
      <c r="I662" s="109"/>
      <c r="J662" s="292">
        <f t="shared" si="12"/>
        <v>165343700</v>
      </c>
      <c r="K662" s="74"/>
      <c r="L662" s="280"/>
      <c r="M662" s="281"/>
      <c r="O662" s="73"/>
      <c r="P662" s="73"/>
      <c r="Q662" s="73"/>
    </row>
    <row r="663" spans="1:17" s="72" customFormat="1" ht="30" x14ac:dyDescent="0.25">
      <c r="A663" s="69"/>
      <c r="B663" s="77">
        <v>28</v>
      </c>
      <c r="C663" s="91" t="s">
        <v>11787</v>
      </c>
      <c r="D663" s="77"/>
      <c r="E663" s="115"/>
      <c r="F663" s="115" t="s">
        <v>11788</v>
      </c>
      <c r="G663" s="77"/>
      <c r="H663" s="113"/>
      <c r="I663" s="108">
        <v>3909400</v>
      </c>
      <c r="J663" s="292">
        <f>+J662+H663-I663</f>
        <v>161434300</v>
      </c>
      <c r="K663" s="74"/>
      <c r="L663" s="280"/>
      <c r="M663" s="281"/>
      <c r="O663" s="73"/>
      <c r="P663" s="73"/>
      <c r="Q663" s="73"/>
    </row>
    <row r="664" spans="1:17" s="72" customFormat="1" ht="14.25" x14ac:dyDescent="0.25">
      <c r="A664" s="69"/>
      <c r="B664" s="62"/>
      <c r="C664" s="193" t="s">
        <v>8167</v>
      </c>
      <c r="D664" s="53"/>
      <c r="E664" s="54"/>
      <c r="F664" s="283"/>
      <c r="G664" s="53"/>
      <c r="H664" s="171">
        <f>SUM(H1:H662)</f>
        <v>797929000</v>
      </c>
      <c r="I664" s="171">
        <f>SUM(I1:I663)</f>
        <v>925256400</v>
      </c>
      <c r="J664" s="292">
        <f>J10+H664-I664</f>
        <v>161434300</v>
      </c>
      <c r="K664" s="283"/>
      <c r="L664" s="280"/>
      <c r="M664" s="281"/>
      <c r="O664" s="73"/>
      <c r="P664" s="73"/>
      <c r="Q664" s="73"/>
    </row>
    <row r="665" spans="1:17" s="72" customFormat="1" x14ac:dyDescent="0.25">
      <c r="A665" s="295"/>
      <c r="B665" s="46"/>
      <c r="C665" s="73" t="s">
        <v>11789</v>
      </c>
      <c r="D665" s="46"/>
      <c r="E665" s="47"/>
      <c r="F665" s="46"/>
      <c r="G665" s="46"/>
      <c r="H665" s="282"/>
      <c r="K665" s="74"/>
      <c r="L665" s="280"/>
      <c r="M665" s="281"/>
      <c r="O665" s="73"/>
      <c r="P665" s="73"/>
      <c r="Q665" s="73"/>
    </row>
    <row r="666" spans="1:17" s="72" customFormat="1" x14ac:dyDescent="0.25">
      <c r="A666" s="295"/>
      <c r="B666" s="46"/>
      <c r="C666" s="73" t="s">
        <v>5107</v>
      </c>
      <c r="D666" s="46"/>
      <c r="E666" s="47"/>
      <c r="F666" s="46"/>
      <c r="G666" s="46"/>
      <c r="H666" s="282"/>
      <c r="K666" s="74"/>
      <c r="L666" s="280"/>
      <c r="M666" s="281"/>
      <c r="O666" s="73"/>
      <c r="P666" s="73"/>
      <c r="Q666" s="73"/>
    </row>
    <row r="671" spans="1:17" s="47" customFormat="1" x14ac:dyDescent="0.25">
      <c r="A671" s="295"/>
      <c r="B671" s="46"/>
      <c r="C671" s="305" t="s">
        <v>57</v>
      </c>
      <c r="D671" s="46"/>
      <c r="F671" s="46"/>
      <c r="G671" s="46"/>
      <c r="H671" s="282"/>
      <c r="I671" s="283"/>
      <c r="J671" s="72"/>
      <c r="K671" s="74"/>
      <c r="L671" s="280"/>
      <c r="M671" s="281"/>
      <c r="N671" s="72"/>
      <c r="O671" s="73"/>
      <c r="P671" s="73"/>
      <c r="Q671" s="73"/>
    </row>
    <row r="672" spans="1:17" s="47" customFormat="1" x14ac:dyDescent="0.25">
      <c r="A672" s="295"/>
      <c r="B672" s="46"/>
      <c r="C672" s="306" t="s">
        <v>5108</v>
      </c>
      <c r="D672" s="46"/>
      <c r="F672" s="46"/>
      <c r="G672" s="46"/>
      <c r="H672" s="282"/>
      <c r="I672" s="283"/>
      <c r="J672" s="72"/>
      <c r="K672" s="74"/>
      <c r="L672" s="280"/>
      <c r="M672" s="281"/>
      <c r="N672" s="72"/>
      <c r="O672" s="73"/>
      <c r="P672" s="73"/>
      <c r="Q672" s="73"/>
    </row>
  </sheetData>
  <autoFilter ref="A9:M66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8"/>
  <sheetViews>
    <sheetView tabSelected="1" view="pageBreakPreview" zoomScale="130" zoomScaleNormal="100" zoomScaleSheetLayoutView="130" workbookViewId="0">
      <pane ySplit="9" topLeftCell="A419" activePane="bottomLeft" state="frozen"/>
      <selection pane="bottomLeft" activeCell="C420" sqref="C420"/>
    </sheetView>
  </sheetViews>
  <sheetFormatPr defaultRowHeight="12.75" x14ac:dyDescent="0.25"/>
  <cols>
    <col min="1" max="1" width="7.28515625" style="295" customWidth="1"/>
    <col min="2" max="2" width="4.140625" style="46" customWidth="1"/>
    <col min="3" max="3" width="27.28515625" style="73" customWidth="1"/>
    <col min="4" max="5" width="7.85546875" style="47" customWidth="1"/>
    <col min="6" max="6" width="7.140625" style="46" customWidth="1"/>
    <col min="7" max="7" width="8.7109375" style="46" customWidth="1"/>
    <col min="8" max="8" width="17.42578125" style="282" customWidth="1"/>
    <col min="9" max="9" width="15.42578125" style="283" bestFit="1" customWidth="1"/>
    <col min="10" max="10" width="18.28515625" style="72" customWidth="1"/>
    <col min="11" max="11" width="15.42578125" style="74" customWidth="1"/>
    <col min="12" max="12" width="21.28515625" style="280" customWidth="1"/>
    <col min="13" max="13" width="16" style="281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59" customFormat="1" ht="14.25" x14ac:dyDescent="0.25">
      <c r="A1" s="251"/>
      <c r="B1" s="4"/>
      <c r="C1" s="3" t="s">
        <v>0</v>
      </c>
      <c r="D1" s="5"/>
      <c r="E1" s="5"/>
      <c r="F1" s="252"/>
      <c r="G1" s="252"/>
      <c r="H1" s="253"/>
      <c r="I1" s="254"/>
      <c r="J1" s="255"/>
      <c r="K1" s="256"/>
      <c r="L1" s="257"/>
      <c r="M1" s="258"/>
      <c r="N1" s="255"/>
    </row>
    <row r="2" spans="1:14" s="259" customFormat="1" ht="14.25" x14ac:dyDescent="0.25">
      <c r="A2" s="260"/>
      <c r="B2" s="4"/>
      <c r="C2" s="3" t="s">
        <v>1</v>
      </c>
      <c r="D2" s="16"/>
      <c r="E2" s="16"/>
      <c r="F2" s="252"/>
      <c r="G2" s="252"/>
      <c r="H2" s="253"/>
      <c r="I2" s="254"/>
      <c r="J2" s="255"/>
      <c r="K2" s="256"/>
      <c r="L2" s="257"/>
      <c r="M2" s="258"/>
      <c r="N2" s="255"/>
    </row>
    <row r="3" spans="1:14" s="259" customFormat="1" ht="14.25" x14ac:dyDescent="0.25">
      <c r="A3" s="260"/>
      <c r="B3" s="4"/>
      <c r="C3" s="3" t="s">
        <v>2</v>
      </c>
      <c r="D3" s="16"/>
      <c r="E3" s="16"/>
      <c r="F3" s="252"/>
      <c r="G3" s="252"/>
      <c r="H3" s="253"/>
      <c r="I3" s="254"/>
      <c r="J3" s="255"/>
      <c r="K3" s="256"/>
      <c r="L3" s="257"/>
      <c r="M3" s="258"/>
    </row>
    <row r="4" spans="1:14" s="269" customFormat="1" ht="15.75" x14ac:dyDescent="0.25">
      <c r="A4" s="251"/>
      <c r="B4" s="4"/>
      <c r="C4" s="261"/>
      <c r="D4" s="16"/>
      <c r="E4" s="16"/>
      <c r="F4" s="4"/>
      <c r="G4" s="262"/>
      <c r="H4" s="263"/>
      <c r="I4" s="264"/>
      <c r="J4" s="265"/>
      <c r="K4" s="266"/>
      <c r="L4" s="267"/>
      <c r="M4" s="268"/>
    </row>
    <row r="5" spans="1:14" s="278" customFormat="1" ht="15.75" x14ac:dyDescent="0.25">
      <c r="A5" s="270"/>
      <c r="B5" s="270"/>
      <c r="C5" s="271"/>
      <c r="D5" s="238"/>
      <c r="E5" s="238"/>
      <c r="F5" s="126"/>
      <c r="G5" s="272"/>
      <c r="H5" s="273"/>
      <c r="I5" s="274"/>
      <c r="J5" s="275"/>
      <c r="K5" s="276"/>
      <c r="L5" s="277"/>
      <c r="M5" s="271"/>
    </row>
    <row r="6" spans="1:14" ht="15.75" x14ac:dyDescent="0.25">
      <c r="A6" s="320" t="str">
        <f>+'[1]Okt 07'!A6:H6</f>
        <v xml:space="preserve">BUKU KAS </v>
      </c>
      <c r="B6" s="320"/>
      <c r="C6" s="320"/>
      <c r="D6" s="320"/>
      <c r="E6" s="320"/>
      <c r="F6" s="320"/>
      <c r="G6" s="320"/>
      <c r="H6" s="320"/>
      <c r="I6" s="320"/>
      <c r="J6" s="320"/>
      <c r="K6" s="279"/>
    </row>
    <row r="7" spans="1:14" ht="15.75" x14ac:dyDescent="0.25">
      <c r="A7" s="320" t="s">
        <v>11920</v>
      </c>
      <c r="B7" s="320"/>
      <c r="C7" s="320"/>
      <c r="D7" s="320"/>
      <c r="E7" s="320"/>
      <c r="F7" s="320"/>
      <c r="G7" s="320"/>
      <c r="H7" s="320"/>
      <c r="I7" s="320"/>
      <c r="J7" s="320"/>
      <c r="K7" s="279"/>
      <c r="M7" s="110"/>
    </row>
    <row r="8" spans="1:14" x14ac:dyDescent="0.25">
      <c r="A8" s="46"/>
      <c r="J8" s="284"/>
      <c r="K8" s="285"/>
    </row>
    <row r="9" spans="1:14" ht="25.5" x14ac:dyDescent="0.25">
      <c r="A9" s="321" t="s">
        <v>3</v>
      </c>
      <c r="B9" s="321"/>
      <c r="C9" s="53" t="s">
        <v>4</v>
      </c>
      <c r="D9" s="54" t="s">
        <v>5</v>
      </c>
      <c r="E9" s="54" t="s">
        <v>2323</v>
      </c>
      <c r="F9" s="53" t="s">
        <v>7</v>
      </c>
      <c r="G9" s="53" t="s">
        <v>8</v>
      </c>
      <c r="H9" s="162" t="s">
        <v>9</v>
      </c>
      <c r="I9" s="286" t="s">
        <v>10</v>
      </c>
      <c r="J9" s="287" t="s">
        <v>11</v>
      </c>
      <c r="K9" s="288" t="s">
        <v>12</v>
      </c>
    </row>
    <row r="10" spans="1:14" x14ac:dyDescent="0.25">
      <c r="A10" s="313" t="s">
        <v>10575</v>
      </c>
      <c r="B10" s="313">
        <v>28</v>
      </c>
      <c r="C10" s="290" t="s">
        <v>10511</v>
      </c>
      <c r="D10" s="54"/>
      <c r="E10" s="54"/>
      <c r="F10" s="53"/>
      <c r="G10" s="53"/>
      <c r="H10" s="291"/>
      <c r="I10" s="286"/>
      <c r="J10" s="292">
        <f>+'November '!J664</f>
        <v>161434300</v>
      </c>
      <c r="K10" s="288"/>
    </row>
    <row r="11" spans="1:14" ht="45" x14ac:dyDescent="0.25">
      <c r="A11" s="69" t="s">
        <v>10575</v>
      </c>
      <c r="B11" s="62">
        <v>29</v>
      </c>
      <c r="C11" s="85" t="s">
        <v>11876</v>
      </c>
      <c r="D11" s="63" t="s">
        <v>2216</v>
      </c>
      <c r="E11" s="63">
        <v>1</v>
      </c>
      <c r="F11" s="63" t="s">
        <v>11790</v>
      </c>
      <c r="G11" s="62"/>
      <c r="H11" s="206">
        <v>2000000</v>
      </c>
      <c r="I11" s="70"/>
      <c r="J11" s="292">
        <f>+J10+H11-I11</f>
        <v>163434300</v>
      </c>
      <c r="M11" s="71"/>
    </row>
    <row r="12" spans="1:14" ht="45" x14ac:dyDescent="0.25">
      <c r="A12" s="69"/>
      <c r="B12" s="62">
        <v>29</v>
      </c>
      <c r="C12" s="85" t="s">
        <v>11877</v>
      </c>
      <c r="D12" s="63" t="s">
        <v>187</v>
      </c>
      <c r="E12" s="63" t="s">
        <v>2892</v>
      </c>
      <c r="F12" s="63" t="s">
        <v>11791</v>
      </c>
      <c r="G12" s="62"/>
      <c r="H12" s="206">
        <v>3000000</v>
      </c>
      <c r="I12" s="70"/>
      <c r="J12" s="292">
        <f t="shared" ref="J12:J75" si="0">+J11+H12-I12</f>
        <v>166434300</v>
      </c>
      <c r="M12" s="71"/>
    </row>
    <row r="13" spans="1:14" s="295" customFormat="1" ht="45" x14ac:dyDescent="0.25">
      <c r="A13" s="69"/>
      <c r="B13" s="62">
        <v>29</v>
      </c>
      <c r="C13" s="85" t="s">
        <v>11878</v>
      </c>
      <c r="D13" s="135" t="s">
        <v>2932</v>
      </c>
      <c r="E13" s="63">
        <v>4</v>
      </c>
      <c r="F13" s="63" t="s">
        <v>11792</v>
      </c>
      <c r="G13" s="62"/>
      <c r="H13" s="206">
        <v>750000</v>
      </c>
      <c r="I13" s="69"/>
      <c r="J13" s="292">
        <f t="shared" si="0"/>
        <v>167184300</v>
      </c>
      <c r="K13" s="74"/>
      <c r="L13" s="280"/>
      <c r="M13" s="293"/>
      <c r="N13" s="294"/>
    </row>
    <row r="14" spans="1:14" s="295" customFormat="1" ht="45" x14ac:dyDescent="0.25">
      <c r="A14" s="69"/>
      <c r="B14" s="62">
        <v>29</v>
      </c>
      <c r="C14" s="85" t="s">
        <v>11879</v>
      </c>
      <c r="D14" s="135" t="s">
        <v>11136</v>
      </c>
      <c r="E14" s="63">
        <v>1</v>
      </c>
      <c r="F14" s="63" t="s">
        <v>11793</v>
      </c>
      <c r="G14" s="62"/>
      <c r="H14" s="206">
        <v>1100000</v>
      </c>
      <c r="I14" s="69"/>
      <c r="J14" s="292">
        <f t="shared" si="0"/>
        <v>168284300</v>
      </c>
      <c r="K14" s="74"/>
      <c r="L14" s="280"/>
      <c r="M14" s="293"/>
      <c r="N14" s="294"/>
    </row>
    <row r="15" spans="1:14" s="295" customFormat="1" ht="60" x14ac:dyDescent="0.25">
      <c r="A15" s="69" t="s">
        <v>10575</v>
      </c>
      <c r="B15" s="62">
        <v>30</v>
      </c>
      <c r="C15" s="85" t="s">
        <v>11880</v>
      </c>
      <c r="D15" s="63" t="s">
        <v>2211</v>
      </c>
      <c r="E15" s="63">
        <v>1</v>
      </c>
      <c r="F15" s="63" t="s">
        <v>11794</v>
      </c>
      <c r="G15" s="62"/>
      <c r="H15" s="206">
        <v>11700000</v>
      </c>
      <c r="I15" s="69"/>
      <c r="J15" s="292">
        <f t="shared" si="0"/>
        <v>179984300</v>
      </c>
      <c r="K15" s="74"/>
      <c r="L15" s="280"/>
      <c r="M15" s="293"/>
      <c r="N15" s="294"/>
    </row>
    <row r="16" spans="1:14" s="295" customFormat="1" ht="30" x14ac:dyDescent="0.25">
      <c r="A16" s="69"/>
      <c r="B16" s="62">
        <v>30</v>
      </c>
      <c r="C16" s="85" t="s">
        <v>11881</v>
      </c>
      <c r="D16" s="63" t="s">
        <v>2211</v>
      </c>
      <c r="E16" s="63">
        <v>1</v>
      </c>
      <c r="F16" s="63" t="s">
        <v>11795</v>
      </c>
      <c r="G16" s="62"/>
      <c r="H16" s="206">
        <v>4000000</v>
      </c>
      <c r="I16" s="69"/>
      <c r="J16" s="292">
        <f t="shared" si="0"/>
        <v>183984300</v>
      </c>
      <c r="K16" s="74"/>
      <c r="L16" s="280"/>
      <c r="M16" s="293"/>
      <c r="N16" s="294"/>
    </row>
    <row r="17" spans="1:14" s="295" customFormat="1" ht="45" x14ac:dyDescent="0.25">
      <c r="A17" s="69"/>
      <c r="B17" s="62">
        <v>30</v>
      </c>
      <c r="C17" s="85" t="s">
        <v>11882</v>
      </c>
      <c r="D17" s="63" t="s">
        <v>3335</v>
      </c>
      <c r="E17" s="63">
        <v>1</v>
      </c>
      <c r="F17" s="63" t="s">
        <v>11796</v>
      </c>
      <c r="G17" s="62"/>
      <c r="H17" s="206">
        <v>2000000</v>
      </c>
      <c r="I17" s="69"/>
      <c r="J17" s="292">
        <f t="shared" si="0"/>
        <v>185984300</v>
      </c>
      <c r="K17" s="74"/>
      <c r="L17" s="280"/>
      <c r="M17" s="293"/>
      <c r="N17" s="294"/>
    </row>
    <row r="18" spans="1:14" s="295" customFormat="1" ht="45" x14ac:dyDescent="0.25">
      <c r="A18" s="69"/>
      <c r="B18" s="62">
        <v>30</v>
      </c>
      <c r="C18" s="85" t="s">
        <v>11883</v>
      </c>
      <c r="D18" s="135" t="s">
        <v>7628</v>
      </c>
      <c r="E18" s="63">
        <v>4</v>
      </c>
      <c r="F18" s="63" t="s">
        <v>11797</v>
      </c>
      <c r="G18" s="62"/>
      <c r="H18" s="206">
        <v>1500000</v>
      </c>
      <c r="I18" s="69"/>
      <c r="J18" s="292">
        <f t="shared" si="0"/>
        <v>187484300</v>
      </c>
      <c r="K18" s="74"/>
      <c r="L18" s="280"/>
      <c r="M18" s="293"/>
      <c r="N18" s="294"/>
    </row>
    <row r="19" spans="1:14" s="295" customFormat="1" ht="45" x14ac:dyDescent="0.25">
      <c r="A19" s="69"/>
      <c r="B19" s="62">
        <v>30</v>
      </c>
      <c r="C19" s="85" t="s">
        <v>11884</v>
      </c>
      <c r="D19" s="135" t="s">
        <v>7628</v>
      </c>
      <c r="E19" s="63">
        <v>4</v>
      </c>
      <c r="F19" s="63" t="s">
        <v>11798</v>
      </c>
      <c r="G19" s="62"/>
      <c r="H19" s="206">
        <v>775000</v>
      </c>
      <c r="I19" s="69"/>
      <c r="J19" s="292">
        <f t="shared" si="0"/>
        <v>188259300</v>
      </c>
      <c r="K19" s="74"/>
      <c r="L19" s="280"/>
      <c r="M19" s="293"/>
      <c r="N19" s="294"/>
    </row>
    <row r="20" spans="1:14" s="295" customFormat="1" ht="45" x14ac:dyDescent="0.25">
      <c r="A20" s="69"/>
      <c r="B20" s="62">
        <v>30</v>
      </c>
      <c r="C20" s="85" t="s">
        <v>11885</v>
      </c>
      <c r="D20" s="63" t="s">
        <v>2211</v>
      </c>
      <c r="E20" s="63">
        <v>1</v>
      </c>
      <c r="F20" s="63" t="s">
        <v>11799</v>
      </c>
      <c r="G20" s="62"/>
      <c r="H20" s="206">
        <v>3000000</v>
      </c>
      <c r="I20" s="69"/>
      <c r="J20" s="292">
        <f t="shared" si="0"/>
        <v>191259300</v>
      </c>
      <c r="K20" s="74"/>
      <c r="L20" s="280"/>
      <c r="M20" s="293"/>
      <c r="N20" s="294"/>
    </row>
    <row r="21" spans="1:14" s="295" customFormat="1" ht="60" x14ac:dyDescent="0.25">
      <c r="A21" s="69"/>
      <c r="B21" s="62">
        <v>30</v>
      </c>
      <c r="C21" s="85" t="s">
        <v>11886</v>
      </c>
      <c r="D21" s="135" t="s">
        <v>7628</v>
      </c>
      <c r="E21" s="63">
        <v>4</v>
      </c>
      <c r="F21" s="63" t="s">
        <v>11800</v>
      </c>
      <c r="G21" s="62"/>
      <c r="H21" s="206">
        <v>1000000</v>
      </c>
      <c r="I21" s="69"/>
      <c r="J21" s="292">
        <f t="shared" si="0"/>
        <v>192259300</v>
      </c>
      <c r="K21" s="74"/>
      <c r="L21" s="280"/>
      <c r="M21" s="293"/>
      <c r="N21" s="294"/>
    </row>
    <row r="22" spans="1:14" s="295" customFormat="1" ht="60" x14ac:dyDescent="0.25">
      <c r="A22" s="69" t="s">
        <v>11921</v>
      </c>
      <c r="B22" s="62">
        <v>1</v>
      </c>
      <c r="C22" s="85" t="s">
        <v>11887</v>
      </c>
      <c r="D22" s="135" t="s">
        <v>2217</v>
      </c>
      <c r="E22" s="63">
        <v>2</v>
      </c>
      <c r="F22" s="63" t="s">
        <v>11801</v>
      </c>
      <c r="G22" s="62"/>
      <c r="H22" s="206">
        <v>2000000</v>
      </c>
      <c r="I22" s="69"/>
      <c r="J22" s="292">
        <f t="shared" si="0"/>
        <v>194259300</v>
      </c>
      <c r="K22" s="74"/>
      <c r="L22" s="280"/>
      <c r="M22" s="293"/>
      <c r="N22" s="294"/>
    </row>
    <row r="23" spans="1:14" s="295" customFormat="1" ht="45" x14ac:dyDescent="0.25">
      <c r="A23" s="69"/>
      <c r="B23" s="62">
        <v>1</v>
      </c>
      <c r="C23" s="85" t="s">
        <v>11888</v>
      </c>
      <c r="D23" s="63" t="s">
        <v>2216</v>
      </c>
      <c r="E23" s="63">
        <v>1</v>
      </c>
      <c r="F23" s="63" t="s">
        <v>11802</v>
      </c>
      <c r="G23" s="62"/>
      <c r="H23" s="206">
        <v>4000000</v>
      </c>
      <c r="I23" s="69"/>
      <c r="J23" s="292">
        <f t="shared" si="0"/>
        <v>198259300</v>
      </c>
      <c r="K23" s="74"/>
      <c r="L23" s="280"/>
      <c r="M23" s="293"/>
      <c r="N23" s="294"/>
    </row>
    <row r="24" spans="1:14" s="295" customFormat="1" ht="45" x14ac:dyDescent="0.25">
      <c r="A24" s="69"/>
      <c r="B24" s="62">
        <v>1</v>
      </c>
      <c r="C24" s="85" t="s">
        <v>11889</v>
      </c>
      <c r="D24" s="63" t="s">
        <v>2211</v>
      </c>
      <c r="E24" s="63">
        <v>1</v>
      </c>
      <c r="F24" s="63" t="s">
        <v>11803</v>
      </c>
      <c r="G24" s="62"/>
      <c r="H24" s="206">
        <v>2000000</v>
      </c>
      <c r="I24" s="69"/>
      <c r="J24" s="292">
        <f t="shared" si="0"/>
        <v>200259300</v>
      </c>
      <c r="K24" s="74"/>
      <c r="L24" s="280"/>
      <c r="M24" s="293"/>
      <c r="N24" s="294"/>
    </row>
    <row r="25" spans="1:14" s="295" customFormat="1" ht="30" x14ac:dyDescent="0.25">
      <c r="A25" s="69"/>
      <c r="B25" s="62">
        <v>1</v>
      </c>
      <c r="C25" s="85" t="s">
        <v>11890</v>
      </c>
      <c r="D25" s="135" t="s">
        <v>7629</v>
      </c>
      <c r="E25" s="63">
        <v>4</v>
      </c>
      <c r="F25" s="63" t="s">
        <v>11804</v>
      </c>
      <c r="G25" s="62"/>
      <c r="H25" s="206">
        <v>1000000</v>
      </c>
      <c r="I25" s="69"/>
      <c r="J25" s="292">
        <f t="shared" si="0"/>
        <v>201259300</v>
      </c>
      <c r="K25" s="74"/>
      <c r="L25" s="280"/>
      <c r="M25" s="293"/>
      <c r="N25" s="294"/>
    </row>
    <row r="26" spans="1:14" s="295" customFormat="1" ht="45" x14ac:dyDescent="0.25">
      <c r="A26" s="69"/>
      <c r="B26" s="62">
        <v>1</v>
      </c>
      <c r="C26" s="85" t="s">
        <v>11891</v>
      </c>
      <c r="D26" s="135" t="s">
        <v>7626</v>
      </c>
      <c r="E26" s="63">
        <v>4</v>
      </c>
      <c r="F26" s="63" t="s">
        <v>11805</v>
      </c>
      <c r="G26" s="62"/>
      <c r="H26" s="206">
        <v>2000000</v>
      </c>
      <c r="I26" s="69"/>
      <c r="J26" s="292">
        <f t="shared" si="0"/>
        <v>203259300</v>
      </c>
      <c r="K26" s="74"/>
      <c r="L26" s="280"/>
      <c r="M26" s="293"/>
      <c r="N26" s="294"/>
    </row>
    <row r="27" spans="1:14" s="295" customFormat="1" ht="45" x14ac:dyDescent="0.25">
      <c r="A27" s="69"/>
      <c r="B27" s="62">
        <v>1</v>
      </c>
      <c r="C27" s="85" t="s">
        <v>11892</v>
      </c>
      <c r="D27" s="63" t="s">
        <v>598</v>
      </c>
      <c r="E27" s="63">
        <v>3</v>
      </c>
      <c r="F27" s="63" t="s">
        <v>11806</v>
      </c>
      <c r="G27" s="62"/>
      <c r="H27" s="206">
        <v>1450000</v>
      </c>
      <c r="I27" s="69"/>
      <c r="J27" s="292">
        <f t="shared" si="0"/>
        <v>204709300</v>
      </c>
      <c r="K27" s="74"/>
      <c r="L27" s="280"/>
      <c r="M27" s="293"/>
      <c r="N27" s="294"/>
    </row>
    <row r="28" spans="1:14" s="295" customFormat="1" ht="45" x14ac:dyDescent="0.25">
      <c r="A28" s="69"/>
      <c r="B28" s="62">
        <v>1</v>
      </c>
      <c r="C28" s="85" t="s">
        <v>11893</v>
      </c>
      <c r="D28" s="135" t="s">
        <v>2932</v>
      </c>
      <c r="E28" s="63">
        <v>4</v>
      </c>
      <c r="F28" s="63" t="s">
        <v>11807</v>
      </c>
      <c r="G28" s="62"/>
      <c r="H28" s="206">
        <v>1300000</v>
      </c>
      <c r="I28" s="69"/>
      <c r="J28" s="292">
        <f t="shared" si="0"/>
        <v>206009300</v>
      </c>
      <c r="K28" s="74"/>
      <c r="L28" s="280"/>
      <c r="M28" s="293"/>
      <c r="N28" s="294"/>
    </row>
    <row r="29" spans="1:14" s="295" customFormat="1" ht="45" x14ac:dyDescent="0.25">
      <c r="A29" s="69"/>
      <c r="B29" s="62">
        <v>1</v>
      </c>
      <c r="C29" s="85" t="s">
        <v>11894</v>
      </c>
      <c r="D29" s="135" t="s">
        <v>2932</v>
      </c>
      <c r="E29" s="63">
        <v>4</v>
      </c>
      <c r="F29" s="63" t="s">
        <v>11808</v>
      </c>
      <c r="G29" s="62"/>
      <c r="H29" s="206">
        <v>900000</v>
      </c>
      <c r="I29" s="69"/>
      <c r="J29" s="292">
        <f t="shared" si="0"/>
        <v>206909300</v>
      </c>
      <c r="K29" s="74"/>
      <c r="L29" s="280"/>
      <c r="M29" s="293"/>
      <c r="N29" s="294"/>
    </row>
    <row r="30" spans="1:14" s="295" customFormat="1" ht="30" x14ac:dyDescent="0.25">
      <c r="A30" s="69"/>
      <c r="B30" s="62">
        <v>1</v>
      </c>
      <c r="C30" s="85" t="s">
        <v>11895</v>
      </c>
      <c r="D30" s="135" t="s">
        <v>2932</v>
      </c>
      <c r="E30" s="63">
        <v>4</v>
      </c>
      <c r="F30" s="63" t="s">
        <v>11809</v>
      </c>
      <c r="G30" s="62"/>
      <c r="H30" s="206">
        <v>800000</v>
      </c>
      <c r="I30" s="69"/>
      <c r="J30" s="292">
        <f t="shared" si="0"/>
        <v>207709300</v>
      </c>
      <c r="K30" s="74"/>
      <c r="L30" s="280"/>
      <c r="M30" s="293"/>
      <c r="N30" s="294"/>
    </row>
    <row r="31" spans="1:14" s="295" customFormat="1" ht="30" x14ac:dyDescent="0.25">
      <c r="A31" s="69"/>
      <c r="B31" s="62">
        <v>1</v>
      </c>
      <c r="C31" s="85" t="s">
        <v>11896</v>
      </c>
      <c r="D31" s="63" t="s">
        <v>1865</v>
      </c>
      <c r="E31" s="63">
        <v>3</v>
      </c>
      <c r="F31" s="63" t="s">
        <v>11810</v>
      </c>
      <c r="G31" s="62"/>
      <c r="H31" s="206">
        <v>775000</v>
      </c>
      <c r="I31" s="69"/>
      <c r="J31" s="292">
        <f t="shared" si="0"/>
        <v>208484300</v>
      </c>
      <c r="K31" s="74"/>
      <c r="L31" s="280"/>
      <c r="M31" s="293"/>
      <c r="N31" s="294"/>
    </row>
    <row r="32" spans="1:14" s="295" customFormat="1" ht="45" x14ac:dyDescent="0.25">
      <c r="A32" s="69"/>
      <c r="B32" s="62">
        <v>1</v>
      </c>
      <c r="C32" s="85" t="s">
        <v>11897</v>
      </c>
      <c r="D32" s="63" t="s">
        <v>1865</v>
      </c>
      <c r="E32" s="63">
        <v>3</v>
      </c>
      <c r="F32" s="63" t="s">
        <v>11811</v>
      </c>
      <c r="G32" s="62"/>
      <c r="H32" s="206">
        <v>1600000</v>
      </c>
      <c r="I32" s="69"/>
      <c r="J32" s="292">
        <f t="shared" si="0"/>
        <v>210084300</v>
      </c>
      <c r="K32" s="74"/>
      <c r="L32" s="280"/>
      <c r="M32" s="293"/>
      <c r="N32" s="294"/>
    </row>
    <row r="33" spans="1:14" s="295" customFormat="1" ht="45" x14ac:dyDescent="0.25">
      <c r="A33" s="69" t="s">
        <v>11921</v>
      </c>
      <c r="B33" s="62">
        <v>2</v>
      </c>
      <c r="C33" s="85" t="s">
        <v>11898</v>
      </c>
      <c r="D33" s="135" t="s">
        <v>7626</v>
      </c>
      <c r="E33" s="63">
        <v>4</v>
      </c>
      <c r="F33" s="63" t="s">
        <v>11812</v>
      </c>
      <c r="G33" s="62"/>
      <c r="H33" s="206">
        <v>850000</v>
      </c>
      <c r="I33" s="69"/>
      <c r="J33" s="292">
        <f t="shared" si="0"/>
        <v>210934300</v>
      </c>
      <c r="K33" s="74"/>
      <c r="L33" s="280"/>
      <c r="M33" s="293"/>
      <c r="N33" s="294"/>
    </row>
    <row r="34" spans="1:14" s="295" customFormat="1" ht="45" x14ac:dyDescent="0.25">
      <c r="A34" s="69"/>
      <c r="B34" s="62">
        <v>2</v>
      </c>
      <c r="C34" s="85" t="s">
        <v>11899</v>
      </c>
      <c r="D34" s="135" t="s">
        <v>2932</v>
      </c>
      <c r="E34" s="63">
        <v>4</v>
      </c>
      <c r="F34" s="63" t="s">
        <v>11813</v>
      </c>
      <c r="G34" s="62"/>
      <c r="H34" s="206">
        <v>1500000</v>
      </c>
      <c r="I34" s="69"/>
      <c r="J34" s="292">
        <f t="shared" si="0"/>
        <v>212434300</v>
      </c>
      <c r="K34" s="74"/>
      <c r="L34" s="280"/>
      <c r="M34" s="293"/>
      <c r="N34" s="294"/>
    </row>
    <row r="35" spans="1:14" s="295" customFormat="1" ht="45" x14ac:dyDescent="0.25">
      <c r="A35" s="69"/>
      <c r="B35" s="62">
        <v>2</v>
      </c>
      <c r="C35" s="85" t="s">
        <v>11900</v>
      </c>
      <c r="D35" s="135" t="s">
        <v>7626</v>
      </c>
      <c r="E35" s="63">
        <v>4</v>
      </c>
      <c r="F35" s="63" t="s">
        <v>11814</v>
      </c>
      <c r="G35" s="62"/>
      <c r="H35" s="206">
        <v>1000000</v>
      </c>
      <c r="I35" s="69"/>
      <c r="J35" s="292">
        <f t="shared" si="0"/>
        <v>213434300</v>
      </c>
      <c r="K35" s="74"/>
      <c r="L35" s="280"/>
      <c r="M35" s="293"/>
      <c r="N35" s="294"/>
    </row>
    <row r="36" spans="1:14" s="295" customFormat="1" ht="60" x14ac:dyDescent="0.25">
      <c r="A36" s="69"/>
      <c r="B36" s="62">
        <v>2</v>
      </c>
      <c r="C36" s="85" t="s">
        <v>11901</v>
      </c>
      <c r="D36" s="135" t="s">
        <v>7626</v>
      </c>
      <c r="E36" s="63">
        <v>4</v>
      </c>
      <c r="F36" s="63" t="s">
        <v>11815</v>
      </c>
      <c r="G36" s="62"/>
      <c r="H36" s="206">
        <v>1000000</v>
      </c>
      <c r="I36" s="69"/>
      <c r="J36" s="292">
        <f t="shared" si="0"/>
        <v>214434300</v>
      </c>
      <c r="K36" s="74"/>
      <c r="L36" s="280"/>
      <c r="M36" s="293"/>
      <c r="N36" s="294"/>
    </row>
    <row r="37" spans="1:14" s="295" customFormat="1" ht="30" x14ac:dyDescent="0.25">
      <c r="A37" s="69"/>
      <c r="B37" s="62">
        <v>2</v>
      </c>
      <c r="C37" s="85" t="s">
        <v>11902</v>
      </c>
      <c r="D37" s="135" t="s">
        <v>7626</v>
      </c>
      <c r="E37" s="63">
        <v>4</v>
      </c>
      <c r="F37" s="63" t="s">
        <v>11816</v>
      </c>
      <c r="G37" s="62"/>
      <c r="H37" s="206">
        <v>750000</v>
      </c>
      <c r="I37" s="69"/>
      <c r="J37" s="292">
        <f t="shared" si="0"/>
        <v>215184300</v>
      </c>
      <c r="K37" s="74"/>
      <c r="L37" s="280"/>
      <c r="M37" s="293"/>
      <c r="N37" s="294"/>
    </row>
    <row r="38" spans="1:14" s="295" customFormat="1" ht="45" x14ac:dyDescent="0.25">
      <c r="A38" s="69"/>
      <c r="B38" s="62">
        <v>2</v>
      </c>
      <c r="C38" s="85" t="s">
        <v>11903</v>
      </c>
      <c r="D38" s="308" t="s">
        <v>7626</v>
      </c>
      <c r="E38" s="63">
        <v>4</v>
      </c>
      <c r="F38" s="63" t="s">
        <v>11817</v>
      </c>
      <c r="G38" s="62"/>
      <c r="H38" s="206">
        <v>750000</v>
      </c>
      <c r="I38" s="69"/>
      <c r="J38" s="292">
        <f t="shared" si="0"/>
        <v>215934300</v>
      </c>
      <c r="K38" s="74"/>
      <c r="L38" s="280"/>
      <c r="M38" s="293"/>
      <c r="N38" s="294"/>
    </row>
    <row r="39" spans="1:14" s="295" customFormat="1" ht="30" x14ac:dyDescent="0.25">
      <c r="A39" s="69"/>
      <c r="B39" s="62">
        <v>2</v>
      </c>
      <c r="C39" s="85" t="s">
        <v>11904</v>
      </c>
      <c r="D39" s="314" t="s">
        <v>7627</v>
      </c>
      <c r="E39" s="63">
        <v>3</v>
      </c>
      <c r="F39" s="63" t="s">
        <v>11818</v>
      </c>
      <c r="G39" s="62"/>
      <c r="H39" s="206">
        <v>775000</v>
      </c>
      <c r="I39" s="69"/>
      <c r="J39" s="292">
        <f t="shared" si="0"/>
        <v>216709300</v>
      </c>
      <c r="K39" s="74"/>
      <c r="L39" s="280"/>
      <c r="M39" s="293"/>
      <c r="N39" s="294"/>
    </row>
    <row r="40" spans="1:14" s="295" customFormat="1" ht="60" x14ac:dyDescent="0.25">
      <c r="A40" s="69"/>
      <c r="B40" s="62">
        <v>2</v>
      </c>
      <c r="C40" s="85" t="s">
        <v>11905</v>
      </c>
      <c r="D40" s="308" t="s">
        <v>7628</v>
      </c>
      <c r="E40" s="63">
        <v>4</v>
      </c>
      <c r="F40" s="63" t="s">
        <v>11819</v>
      </c>
      <c r="G40" s="62"/>
      <c r="H40" s="206">
        <v>2000000</v>
      </c>
      <c r="I40" s="69"/>
      <c r="J40" s="292">
        <f t="shared" si="0"/>
        <v>218709300</v>
      </c>
      <c r="K40" s="74"/>
      <c r="L40" s="280"/>
      <c r="M40" s="293"/>
      <c r="N40" s="294"/>
    </row>
    <row r="41" spans="1:14" s="295" customFormat="1" ht="45" x14ac:dyDescent="0.25">
      <c r="A41" s="69"/>
      <c r="B41" s="62">
        <v>2</v>
      </c>
      <c r="C41" s="85" t="s">
        <v>11906</v>
      </c>
      <c r="D41" s="308" t="s">
        <v>7628</v>
      </c>
      <c r="E41" s="63">
        <v>4</v>
      </c>
      <c r="F41" s="63" t="s">
        <v>11820</v>
      </c>
      <c r="G41" s="62"/>
      <c r="H41" s="206">
        <v>700000</v>
      </c>
      <c r="I41" s="69"/>
      <c r="J41" s="292">
        <f t="shared" si="0"/>
        <v>219409300</v>
      </c>
      <c r="K41" s="74"/>
      <c r="L41" s="280"/>
      <c r="M41" s="293"/>
      <c r="N41" s="294"/>
    </row>
    <row r="42" spans="1:14" s="295" customFormat="1" ht="45" x14ac:dyDescent="0.25">
      <c r="A42" s="69"/>
      <c r="B42" s="62">
        <v>2</v>
      </c>
      <c r="C42" s="85" t="s">
        <v>11907</v>
      </c>
      <c r="D42" s="308" t="s">
        <v>7628</v>
      </c>
      <c r="E42" s="63">
        <v>4</v>
      </c>
      <c r="F42" s="63" t="s">
        <v>11821</v>
      </c>
      <c r="G42" s="62"/>
      <c r="H42" s="206">
        <v>1500000</v>
      </c>
      <c r="I42" s="69"/>
      <c r="J42" s="292">
        <f t="shared" si="0"/>
        <v>220909300</v>
      </c>
      <c r="K42" s="74"/>
      <c r="L42" s="280"/>
      <c r="M42" s="293"/>
      <c r="N42" s="294"/>
    </row>
    <row r="43" spans="1:14" s="295" customFormat="1" ht="30" x14ac:dyDescent="0.25">
      <c r="A43" s="69"/>
      <c r="B43" s="62">
        <v>2</v>
      </c>
      <c r="C43" s="85" t="s">
        <v>11908</v>
      </c>
      <c r="D43" s="308" t="s">
        <v>7628</v>
      </c>
      <c r="E43" s="63">
        <v>4</v>
      </c>
      <c r="F43" s="63" t="s">
        <v>11822</v>
      </c>
      <c r="G43" s="62"/>
      <c r="H43" s="206">
        <v>650000</v>
      </c>
      <c r="I43" s="69"/>
      <c r="J43" s="292">
        <f t="shared" si="0"/>
        <v>221559300</v>
      </c>
      <c r="K43" s="74"/>
      <c r="L43" s="280"/>
      <c r="M43" s="293"/>
      <c r="N43" s="294"/>
    </row>
    <row r="44" spans="1:14" s="295" customFormat="1" ht="45" x14ac:dyDescent="0.25">
      <c r="A44" s="69"/>
      <c r="B44" s="62">
        <v>2</v>
      </c>
      <c r="C44" s="85" t="s">
        <v>11909</v>
      </c>
      <c r="D44" s="308" t="s">
        <v>7628</v>
      </c>
      <c r="E44" s="63">
        <v>4</v>
      </c>
      <c r="F44" s="63" t="s">
        <v>11823</v>
      </c>
      <c r="G44" s="62"/>
      <c r="H44" s="206">
        <v>875000</v>
      </c>
      <c r="I44" s="69"/>
      <c r="J44" s="292">
        <f t="shared" si="0"/>
        <v>222434300</v>
      </c>
      <c r="K44" s="74"/>
      <c r="L44" s="280"/>
      <c r="M44" s="293"/>
      <c r="N44" s="294"/>
    </row>
    <row r="45" spans="1:14" s="295" customFormat="1" ht="45" x14ac:dyDescent="0.25">
      <c r="A45" s="69"/>
      <c r="B45" s="62">
        <v>2</v>
      </c>
      <c r="C45" s="85" t="s">
        <v>11910</v>
      </c>
      <c r="D45" s="314" t="s">
        <v>2932</v>
      </c>
      <c r="E45" s="63">
        <v>3</v>
      </c>
      <c r="F45" s="63" t="s">
        <v>11824</v>
      </c>
      <c r="G45" s="62"/>
      <c r="H45" s="206">
        <v>775000</v>
      </c>
      <c r="I45" s="69"/>
      <c r="J45" s="292">
        <f t="shared" si="0"/>
        <v>223209300</v>
      </c>
      <c r="K45" s="74"/>
      <c r="L45" s="280"/>
      <c r="M45" s="293"/>
      <c r="N45" s="294"/>
    </row>
    <row r="46" spans="1:14" s="295" customFormat="1" ht="30" x14ac:dyDescent="0.25">
      <c r="A46" s="69"/>
      <c r="B46" s="62">
        <v>2</v>
      </c>
      <c r="C46" s="85" t="s">
        <v>11911</v>
      </c>
      <c r="D46" s="308" t="s">
        <v>2932</v>
      </c>
      <c r="E46" s="63">
        <v>4</v>
      </c>
      <c r="F46" s="63" t="s">
        <v>11825</v>
      </c>
      <c r="G46" s="62"/>
      <c r="H46" s="206">
        <v>850000</v>
      </c>
      <c r="I46" s="69"/>
      <c r="J46" s="292">
        <f t="shared" si="0"/>
        <v>224059300</v>
      </c>
      <c r="K46" s="74"/>
      <c r="L46" s="280"/>
      <c r="M46" s="293"/>
      <c r="N46" s="294"/>
    </row>
    <row r="47" spans="1:14" s="295" customFormat="1" ht="60" x14ac:dyDescent="0.25">
      <c r="A47" s="69"/>
      <c r="B47" s="62">
        <v>2</v>
      </c>
      <c r="C47" s="85" t="s">
        <v>11912</v>
      </c>
      <c r="D47" s="308" t="s">
        <v>7628</v>
      </c>
      <c r="E47" s="63">
        <v>4</v>
      </c>
      <c r="F47" s="63" t="s">
        <v>11826</v>
      </c>
      <c r="G47" s="62"/>
      <c r="H47" s="206">
        <v>1000000</v>
      </c>
      <c r="I47" s="69"/>
      <c r="J47" s="292">
        <f t="shared" si="0"/>
        <v>225059300</v>
      </c>
      <c r="K47" s="74"/>
      <c r="L47" s="280"/>
      <c r="M47" s="293"/>
      <c r="N47" s="294"/>
    </row>
    <row r="48" spans="1:14" s="295" customFormat="1" ht="45" x14ac:dyDescent="0.25">
      <c r="A48" s="69"/>
      <c r="B48" s="62">
        <v>2</v>
      </c>
      <c r="C48" s="85" t="s">
        <v>11913</v>
      </c>
      <c r="D48" s="135" t="s">
        <v>7626</v>
      </c>
      <c r="E48" s="63">
        <v>4</v>
      </c>
      <c r="F48" s="63" t="s">
        <v>11827</v>
      </c>
      <c r="G48" s="62"/>
      <c r="H48" s="206">
        <v>1200000</v>
      </c>
      <c r="I48" s="69"/>
      <c r="J48" s="292">
        <f t="shared" si="0"/>
        <v>226259300</v>
      </c>
      <c r="K48" s="74"/>
      <c r="L48" s="280"/>
      <c r="M48" s="293"/>
      <c r="N48" s="294"/>
    </row>
    <row r="49" spans="1:14" s="295" customFormat="1" ht="60" x14ac:dyDescent="0.25">
      <c r="A49" s="69"/>
      <c r="B49" s="62">
        <v>2</v>
      </c>
      <c r="C49" s="85" t="s">
        <v>11914</v>
      </c>
      <c r="D49" s="135" t="s">
        <v>7626</v>
      </c>
      <c r="E49" s="63">
        <v>4</v>
      </c>
      <c r="F49" s="63" t="s">
        <v>11828</v>
      </c>
      <c r="G49" s="62"/>
      <c r="H49" s="206">
        <v>3000000</v>
      </c>
      <c r="I49" s="69"/>
      <c r="J49" s="292">
        <f t="shared" si="0"/>
        <v>229259300</v>
      </c>
      <c r="K49" s="74"/>
      <c r="L49" s="280"/>
      <c r="M49" s="293"/>
      <c r="N49" s="294"/>
    </row>
    <row r="50" spans="1:14" s="295" customFormat="1" ht="45" x14ac:dyDescent="0.25">
      <c r="A50" s="69"/>
      <c r="B50" s="62">
        <v>2</v>
      </c>
      <c r="C50" s="85" t="s">
        <v>11915</v>
      </c>
      <c r="D50" s="135" t="s">
        <v>7626</v>
      </c>
      <c r="E50" s="63">
        <v>4</v>
      </c>
      <c r="F50" s="63" t="s">
        <v>11829</v>
      </c>
      <c r="G50" s="62"/>
      <c r="H50" s="206">
        <v>300000</v>
      </c>
      <c r="I50" s="69"/>
      <c r="J50" s="292">
        <f t="shared" si="0"/>
        <v>229559300</v>
      </c>
      <c r="K50" s="74"/>
      <c r="L50" s="280"/>
      <c r="M50" s="293"/>
      <c r="N50" s="294"/>
    </row>
    <row r="51" spans="1:14" s="295" customFormat="1" ht="45" x14ac:dyDescent="0.25">
      <c r="A51" s="69"/>
      <c r="B51" s="62">
        <v>2</v>
      </c>
      <c r="C51" s="85" t="s">
        <v>11916</v>
      </c>
      <c r="D51" s="135" t="s">
        <v>7628</v>
      </c>
      <c r="E51" s="63">
        <v>4</v>
      </c>
      <c r="F51" s="63" t="s">
        <v>11830</v>
      </c>
      <c r="G51" s="62"/>
      <c r="H51" s="206">
        <v>900000</v>
      </c>
      <c r="I51" s="69"/>
      <c r="J51" s="292">
        <f t="shared" si="0"/>
        <v>230459300</v>
      </c>
      <c r="K51" s="74"/>
      <c r="L51" s="280"/>
      <c r="M51" s="293"/>
      <c r="N51" s="294"/>
    </row>
    <row r="52" spans="1:14" s="295" customFormat="1" ht="45" x14ac:dyDescent="0.25">
      <c r="A52" s="69"/>
      <c r="B52" s="62">
        <v>2</v>
      </c>
      <c r="C52" s="85" t="s">
        <v>11917</v>
      </c>
      <c r="D52" s="63" t="s">
        <v>1865</v>
      </c>
      <c r="E52" s="63">
        <v>3</v>
      </c>
      <c r="F52" s="63" t="s">
        <v>11831</v>
      </c>
      <c r="G52" s="62"/>
      <c r="H52" s="206">
        <v>800000</v>
      </c>
      <c r="I52" s="69"/>
      <c r="J52" s="292">
        <f t="shared" si="0"/>
        <v>231259300</v>
      </c>
      <c r="K52" s="74"/>
      <c r="L52" s="280"/>
      <c r="M52" s="293"/>
      <c r="N52" s="294"/>
    </row>
    <row r="53" spans="1:14" s="295" customFormat="1" ht="45" x14ac:dyDescent="0.25">
      <c r="A53" s="69"/>
      <c r="B53" s="62">
        <v>2</v>
      </c>
      <c r="C53" s="85" t="s">
        <v>11918</v>
      </c>
      <c r="D53" s="63" t="s">
        <v>1865</v>
      </c>
      <c r="E53" s="63">
        <v>3</v>
      </c>
      <c r="F53" s="63" t="s">
        <v>11832</v>
      </c>
      <c r="G53" s="62"/>
      <c r="H53" s="206">
        <v>2000000</v>
      </c>
      <c r="I53" s="69"/>
      <c r="J53" s="292">
        <f t="shared" si="0"/>
        <v>233259300</v>
      </c>
      <c r="K53" s="74"/>
      <c r="L53" s="280"/>
      <c r="M53" s="293"/>
      <c r="N53" s="294"/>
    </row>
    <row r="54" spans="1:14" s="295" customFormat="1" ht="60" x14ac:dyDescent="0.25">
      <c r="A54" s="69"/>
      <c r="B54" s="62">
        <v>2</v>
      </c>
      <c r="C54" s="85" t="s">
        <v>11919</v>
      </c>
      <c r="D54" s="135" t="s">
        <v>7626</v>
      </c>
      <c r="E54" s="63">
        <v>4</v>
      </c>
      <c r="F54" s="63" t="s">
        <v>11833</v>
      </c>
      <c r="G54" s="62"/>
      <c r="H54" s="206">
        <v>1300000</v>
      </c>
      <c r="I54" s="69"/>
      <c r="J54" s="292">
        <f t="shared" si="0"/>
        <v>234559300</v>
      </c>
      <c r="K54" s="74"/>
      <c r="L54" s="280"/>
      <c r="M54" s="293"/>
      <c r="N54" s="294"/>
    </row>
    <row r="55" spans="1:14" s="295" customFormat="1" ht="45" x14ac:dyDescent="0.25">
      <c r="A55" s="69"/>
      <c r="B55" s="62">
        <v>2</v>
      </c>
      <c r="C55" s="85" t="s">
        <v>11922</v>
      </c>
      <c r="D55" s="63" t="s">
        <v>1865</v>
      </c>
      <c r="E55" s="63">
        <v>3</v>
      </c>
      <c r="F55" s="63" t="s">
        <v>11834</v>
      </c>
      <c r="G55" s="62"/>
      <c r="H55" s="89">
        <v>950000</v>
      </c>
      <c r="I55" s="69"/>
      <c r="J55" s="292">
        <f t="shared" si="0"/>
        <v>235509300</v>
      </c>
      <c r="K55" s="74"/>
      <c r="L55" s="280"/>
      <c r="M55" s="293"/>
      <c r="N55" s="294"/>
    </row>
    <row r="56" spans="1:14" s="295" customFormat="1" ht="30" x14ac:dyDescent="0.25">
      <c r="A56" s="69"/>
      <c r="B56" s="77">
        <v>2</v>
      </c>
      <c r="C56" s="91" t="s">
        <v>11933</v>
      </c>
      <c r="D56" s="115"/>
      <c r="E56" s="115"/>
      <c r="F56" s="115" t="s">
        <v>11934</v>
      </c>
      <c r="G56" s="77"/>
      <c r="H56" s="113"/>
      <c r="I56" s="84">
        <v>2491500</v>
      </c>
      <c r="J56" s="292">
        <f t="shared" si="0"/>
        <v>233017800</v>
      </c>
      <c r="K56" s="74" t="s">
        <v>423</v>
      </c>
      <c r="L56" s="280">
        <f>-I56</f>
        <v>-2491500</v>
      </c>
      <c r="M56" s="293" t="s">
        <v>424</v>
      </c>
      <c r="N56" s="294"/>
    </row>
    <row r="57" spans="1:14" s="295" customFormat="1" ht="30" x14ac:dyDescent="0.25">
      <c r="A57" s="69"/>
      <c r="B57" s="77">
        <v>2</v>
      </c>
      <c r="C57" s="91" t="s">
        <v>11935</v>
      </c>
      <c r="D57" s="115"/>
      <c r="E57" s="115"/>
      <c r="F57" s="115" t="s">
        <v>11936</v>
      </c>
      <c r="G57" s="77"/>
      <c r="H57" s="113"/>
      <c r="I57" s="84">
        <v>750000</v>
      </c>
      <c r="J57" s="292">
        <f t="shared" si="0"/>
        <v>232267800</v>
      </c>
      <c r="K57" s="74" t="s">
        <v>6244</v>
      </c>
      <c r="L57" s="280">
        <f>-I57</f>
        <v>-750000</v>
      </c>
      <c r="M57" s="293" t="s">
        <v>254</v>
      </c>
      <c r="N57" s="294"/>
    </row>
    <row r="58" spans="1:14" s="295" customFormat="1" ht="45" x14ac:dyDescent="0.25">
      <c r="A58" s="69"/>
      <c r="B58" s="77">
        <v>2</v>
      </c>
      <c r="C58" s="91" t="s">
        <v>11937</v>
      </c>
      <c r="D58" s="115"/>
      <c r="E58" s="115"/>
      <c r="F58" s="115" t="s">
        <v>11938</v>
      </c>
      <c r="G58" s="77"/>
      <c r="H58" s="113"/>
      <c r="I58" s="84">
        <v>7250700</v>
      </c>
      <c r="J58" s="292">
        <f t="shared" si="0"/>
        <v>225017100</v>
      </c>
      <c r="K58" s="74" t="s">
        <v>6232</v>
      </c>
      <c r="L58" s="280">
        <f>-I58</f>
        <v>-7250700</v>
      </c>
      <c r="M58" s="293" t="s">
        <v>6438</v>
      </c>
      <c r="N58" s="294"/>
    </row>
    <row r="59" spans="1:14" s="295" customFormat="1" ht="45" x14ac:dyDescent="0.25">
      <c r="A59" s="69"/>
      <c r="B59" s="62">
        <v>3</v>
      </c>
      <c r="C59" s="85" t="s">
        <v>11923</v>
      </c>
      <c r="D59" s="135" t="s">
        <v>7628</v>
      </c>
      <c r="E59" s="63">
        <v>4</v>
      </c>
      <c r="F59" s="63" t="s">
        <v>11835</v>
      </c>
      <c r="G59" s="62"/>
      <c r="H59" s="89">
        <v>500000</v>
      </c>
      <c r="I59" s="69"/>
      <c r="J59" s="292">
        <f t="shared" si="0"/>
        <v>225517100</v>
      </c>
      <c r="K59" s="74"/>
      <c r="L59" s="280"/>
      <c r="M59" s="293"/>
      <c r="N59" s="294"/>
    </row>
    <row r="60" spans="1:14" s="295" customFormat="1" ht="45" x14ac:dyDescent="0.25">
      <c r="A60" s="69"/>
      <c r="B60" s="62">
        <v>3</v>
      </c>
      <c r="C60" s="85" t="s">
        <v>551</v>
      </c>
      <c r="D60" s="135" t="s">
        <v>7628</v>
      </c>
      <c r="E60" s="63">
        <v>4</v>
      </c>
      <c r="F60" s="63" t="s">
        <v>11836</v>
      </c>
      <c r="G60" s="155"/>
      <c r="H60" s="89">
        <v>750000</v>
      </c>
      <c r="I60" s="69"/>
      <c r="J60" s="292">
        <f t="shared" si="0"/>
        <v>226267100</v>
      </c>
      <c r="K60" s="74"/>
      <c r="L60" s="280"/>
      <c r="M60" s="293"/>
      <c r="N60" s="294"/>
    </row>
    <row r="61" spans="1:14" s="295" customFormat="1" ht="45" x14ac:dyDescent="0.25">
      <c r="A61" s="69"/>
      <c r="B61" s="62">
        <v>3</v>
      </c>
      <c r="C61" s="85" t="s">
        <v>11924</v>
      </c>
      <c r="D61" s="135" t="s">
        <v>2215</v>
      </c>
      <c r="E61" s="63">
        <v>2</v>
      </c>
      <c r="F61" s="63" t="s">
        <v>11837</v>
      </c>
      <c r="G61" s="62"/>
      <c r="H61" s="89">
        <v>950000</v>
      </c>
      <c r="I61" s="69"/>
      <c r="J61" s="292">
        <f t="shared" si="0"/>
        <v>227217100</v>
      </c>
      <c r="K61" s="74"/>
      <c r="L61" s="280"/>
      <c r="M61" s="293"/>
      <c r="N61" s="294"/>
    </row>
    <row r="62" spans="1:14" s="295" customFormat="1" ht="30" x14ac:dyDescent="0.25">
      <c r="A62" s="69"/>
      <c r="B62" s="62">
        <v>3</v>
      </c>
      <c r="C62" s="85" t="s">
        <v>11925</v>
      </c>
      <c r="D62" s="135" t="s">
        <v>2212</v>
      </c>
      <c r="E62" s="63">
        <v>1</v>
      </c>
      <c r="F62" s="63" t="s">
        <v>11838</v>
      </c>
      <c r="G62" s="62"/>
      <c r="H62" s="89">
        <v>200000</v>
      </c>
      <c r="I62" s="69"/>
      <c r="J62" s="292">
        <f t="shared" si="0"/>
        <v>227417100</v>
      </c>
      <c r="K62" s="74"/>
      <c r="L62" s="280"/>
      <c r="M62" s="293"/>
      <c r="N62" s="294"/>
    </row>
    <row r="63" spans="1:14" s="295" customFormat="1" ht="75" x14ac:dyDescent="0.25">
      <c r="A63" s="69"/>
      <c r="B63" s="62">
        <v>3</v>
      </c>
      <c r="C63" s="85" t="s">
        <v>11926</v>
      </c>
      <c r="D63" s="63" t="s">
        <v>1865</v>
      </c>
      <c r="E63" s="63">
        <v>3</v>
      </c>
      <c r="F63" s="63" t="s">
        <v>11839</v>
      </c>
      <c r="G63" s="62"/>
      <c r="H63" s="89">
        <v>500000</v>
      </c>
      <c r="I63" s="69"/>
      <c r="J63" s="292">
        <f t="shared" si="0"/>
        <v>227917100</v>
      </c>
      <c r="K63" s="74"/>
      <c r="L63" s="280"/>
      <c r="M63" s="293"/>
      <c r="N63" s="294"/>
    </row>
    <row r="64" spans="1:14" s="295" customFormat="1" ht="45" x14ac:dyDescent="0.25">
      <c r="A64" s="69"/>
      <c r="B64" s="62">
        <v>3</v>
      </c>
      <c r="C64" s="85" t="s">
        <v>11927</v>
      </c>
      <c r="D64" s="135" t="s">
        <v>7626</v>
      </c>
      <c r="E64" s="63">
        <v>4</v>
      </c>
      <c r="F64" s="63" t="s">
        <v>11840</v>
      </c>
      <c r="G64" s="62"/>
      <c r="H64" s="89">
        <v>800000</v>
      </c>
      <c r="I64" s="69"/>
      <c r="J64" s="292">
        <f t="shared" si="0"/>
        <v>228717100</v>
      </c>
      <c r="K64" s="74"/>
      <c r="L64" s="280"/>
      <c r="M64" s="293"/>
      <c r="N64" s="294"/>
    </row>
    <row r="65" spans="1:14" s="295" customFormat="1" ht="75" x14ac:dyDescent="0.25">
      <c r="A65" s="69"/>
      <c r="B65" s="62">
        <v>4</v>
      </c>
      <c r="C65" s="85" t="s">
        <v>11928</v>
      </c>
      <c r="D65" s="135" t="s">
        <v>7628</v>
      </c>
      <c r="E65" s="63">
        <v>4</v>
      </c>
      <c r="F65" s="63" t="s">
        <v>11841</v>
      </c>
      <c r="G65" s="62"/>
      <c r="H65" s="89">
        <v>5000000</v>
      </c>
      <c r="I65" s="69"/>
      <c r="J65" s="292">
        <f t="shared" si="0"/>
        <v>233717100</v>
      </c>
      <c r="K65" s="74"/>
      <c r="L65" s="280"/>
      <c r="M65" s="293"/>
      <c r="N65" s="294"/>
    </row>
    <row r="66" spans="1:14" s="295" customFormat="1" ht="60" x14ac:dyDescent="0.25">
      <c r="A66" s="69"/>
      <c r="B66" s="62">
        <v>4</v>
      </c>
      <c r="C66" s="85" t="s">
        <v>1472</v>
      </c>
      <c r="D66" s="135" t="s">
        <v>2214</v>
      </c>
      <c r="E66" s="63">
        <v>2</v>
      </c>
      <c r="F66" s="63" t="s">
        <v>11842</v>
      </c>
      <c r="G66" s="62"/>
      <c r="H66" s="89">
        <v>2000000</v>
      </c>
      <c r="I66" s="69"/>
      <c r="J66" s="292">
        <f t="shared" si="0"/>
        <v>235717100</v>
      </c>
      <c r="K66" s="74"/>
      <c r="L66" s="280"/>
      <c r="M66" s="293"/>
      <c r="N66" s="294"/>
    </row>
    <row r="67" spans="1:14" s="295" customFormat="1" ht="45" x14ac:dyDescent="0.25">
      <c r="A67" s="69"/>
      <c r="B67" s="62">
        <v>4</v>
      </c>
      <c r="C67" s="85" t="s">
        <v>10469</v>
      </c>
      <c r="D67" s="63" t="s">
        <v>3985</v>
      </c>
      <c r="E67" s="63">
        <v>1</v>
      </c>
      <c r="F67" s="63" t="s">
        <v>11843</v>
      </c>
      <c r="G67" s="62"/>
      <c r="H67" s="89">
        <v>1000000</v>
      </c>
      <c r="I67" s="69"/>
      <c r="J67" s="292">
        <f t="shared" si="0"/>
        <v>236717100</v>
      </c>
      <c r="K67" s="74"/>
      <c r="L67" s="280"/>
      <c r="M67" s="293"/>
      <c r="N67" s="294"/>
    </row>
    <row r="68" spans="1:14" s="295" customFormat="1" ht="45" x14ac:dyDescent="0.25">
      <c r="A68" s="69"/>
      <c r="B68" s="62">
        <v>4</v>
      </c>
      <c r="C68" s="85" t="s">
        <v>11929</v>
      </c>
      <c r="D68" s="135" t="s">
        <v>2932</v>
      </c>
      <c r="E68" s="63">
        <v>4</v>
      </c>
      <c r="F68" s="63" t="s">
        <v>11844</v>
      </c>
      <c r="G68" s="62"/>
      <c r="H68" s="89">
        <v>1800000</v>
      </c>
      <c r="I68" s="69"/>
      <c r="J68" s="292">
        <f t="shared" si="0"/>
        <v>238517100</v>
      </c>
      <c r="K68" s="74"/>
      <c r="L68" s="280"/>
      <c r="M68" s="293"/>
      <c r="N68" s="294"/>
    </row>
    <row r="69" spans="1:14" s="295" customFormat="1" ht="45" x14ac:dyDescent="0.25">
      <c r="A69" s="69"/>
      <c r="B69" s="62">
        <v>4</v>
      </c>
      <c r="C69" s="85" t="s">
        <v>11930</v>
      </c>
      <c r="D69" s="63" t="s">
        <v>2932</v>
      </c>
      <c r="E69" s="63">
        <v>3</v>
      </c>
      <c r="F69" s="63" t="s">
        <v>11845</v>
      </c>
      <c r="G69" s="62"/>
      <c r="H69" s="89">
        <v>950000</v>
      </c>
      <c r="I69" s="69"/>
      <c r="J69" s="292">
        <f t="shared" si="0"/>
        <v>239467100</v>
      </c>
      <c r="K69" s="74"/>
      <c r="L69" s="280"/>
      <c r="M69" s="293"/>
      <c r="N69" s="294"/>
    </row>
    <row r="70" spans="1:14" s="295" customFormat="1" ht="45" x14ac:dyDescent="0.25">
      <c r="A70" s="296"/>
      <c r="B70" s="62">
        <v>4</v>
      </c>
      <c r="C70" s="85" t="s">
        <v>11931</v>
      </c>
      <c r="D70" s="135" t="s">
        <v>2212</v>
      </c>
      <c r="E70" s="63">
        <v>1</v>
      </c>
      <c r="F70" s="63" t="s">
        <v>11846</v>
      </c>
      <c r="G70" s="62"/>
      <c r="H70" s="89">
        <v>900000</v>
      </c>
      <c r="I70" s="69"/>
      <c r="J70" s="292">
        <f t="shared" si="0"/>
        <v>240367100</v>
      </c>
      <c r="K70" s="74"/>
      <c r="L70" s="280"/>
      <c r="M70" s="293"/>
      <c r="N70" s="294"/>
    </row>
    <row r="71" spans="1:14" s="295" customFormat="1" ht="45" x14ac:dyDescent="0.25">
      <c r="A71" s="69"/>
      <c r="B71" s="62">
        <v>4</v>
      </c>
      <c r="C71" s="85" t="s">
        <v>11932</v>
      </c>
      <c r="D71" s="135" t="s">
        <v>2212</v>
      </c>
      <c r="E71" s="63">
        <v>1</v>
      </c>
      <c r="F71" s="63" t="s">
        <v>11847</v>
      </c>
      <c r="G71" s="62"/>
      <c r="H71" s="89">
        <v>900000</v>
      </c>
      <c r="I71" s="69"/>
      <c r="J71" s="292">
        <f t="shared" si="0"/>
        <v>241267100</v>
      </c>
      <c r="K71" s="74"/>
      <c r="L71" s="280"/>
      <c r="M71" s="293"/>
      <c r="N71" s="294"/>
    </row>
    <row r="72" spans="1:14" s="295" customFormat="1" ht="30" x14ac:dyDescent="0.25">
      <c r="A72" s="69"/>
      <c r="B72" s="77">
        <v>5</v>
      </c>
      <c r="C72" s="91" t="s">
        <v>11939</v>
      </c>
      <c r="D72" s="115"/>
      <c r="E72" s="115"/>
      <c r="F72" s="115" t="s">
        <v>11942</v>
      </c>
      <c r="G72" s="77"/>
      <c r="H72" s="113"/>
      <c r="I72" s="84">
        <v>71397000</v>
      </c>
      <c r="J72" s="292">
        <f t="shared" si="0"/>
        <v>169870100</v>
      </c>
      <c r="K72" s="74" t="s">
        <v>6232</v>
      </c>
      <c r="L72" s="280">
        <f t="shared" ref="L72:L77" si="1">-I72</f>
        <v>-71397000</v>
      </c>
      <c r="M72" s="293" t="s">
        <v>169</v>
      </c>
      <c r="N72" s="294"/>
    </row>
    <row r="73" spans="1:14" s="295" customFormat="1" ht="30" x14ac:dyDescent="0.25">
      <c r="A73" s="69"/>
      <c r="B73" s="77">
        <v>5</v>
      </c>
      <c r="C73" s="91" t="s">
        <v>11940</v>
      </c>
      <c r="D73" s="115"/>
      <c r="E73" s="115"/>
      <c r="F73" s="115" t="s">
        <v>11943</v>
      </c>
      <c r="G73" s="77"/>
      <c r="H73" s="113"/>
      <c r="I73" s="84">
        <v>3476500</v>
      </c>
      <c r="J73" s="292">
        <f t="shared" si="0"/>
        <v>166393600</v>
      </c>
      <c r="K73" s="74" t="s">
        <v>6232</v>
      </c>
      <c r="L73" s="280">
        <f t="shared" si="1"/>
        <v>-3476500</v>
      </c>
      <c r="M73" s="293" t="s">
        <v>169</v>
      </c>
      <c r="N73" s="294"/>
    </row>
    <row r="74" spans="1:14" s="295" customFormat="1" ht="30" x14ac:dyDescent="0.25">
      <c r="A74" s="69"/>
      <c r="B74" s="77">
        <v>5</v>
      </c>
      <c r="C74" s="91" t="s">
        <v>11941</v>
      </c>
      <c r="D74" s="115"/>
      <c r="E74" s="115"/>
      <c r="F74" s="115" t="s">
        <v>11944</v>
      </c>
      <c r="G74" s="77"/>
      <c r="H74" s="113"/>
      <c r="I74" s="84">
        <v>2760000</v>
      </c>
      <c r="J74" s="292">
        <f t="shared" si="0"/>
        <v>163633600</v>
      </c>
      <c r="K74" s="74" t="s">
        <v>6232</v>
      </c>
      <c r="L74" s="280">
        <f t="shared" si="1"/>
        <v>-2760000</v>
      </c>
      <c r="M74" s="293" t="s">
        <v>169</v>
      </c>
      <c r="N74" s="294"/>
    </row>
    <row r="75" spans="1:14" s="295" customFormat="1" ht="45" x14ac:dyDescent="0.25">
      <c r="A75" s="69"/>
      <c r="B75" s="77">
        <v>5</v>
      </c>
      <c r="C75" s="91" t="s">
        <v>11948</v>
      </c>
      <c r="D75" s="115"/>
      <c r="E75" s="115"/>
      <c r="F75" s="115" t="s">
        <v>11945</v>
      </c>
      <c r="G75" s="77"/>
      <c r="H75" s="113"/>
      <c r="I75" s="84">
        <v>2142900</v>
      </c>
      <c r="J75" s="292">
        <f t="shared" si="0"/>
        <v>161490700</v>
      </c>
      <c r="K75" s="74" t="s">
        <v>423</v>
      </c>
      <c r="L75" s="280">
        <f t="shared" si="1"/>
        <v>-2142900</v>
      </c>
      <c r="M75" s="293" t="s">
        <v>1866</v>
      </c>
      <c r="N75" s="294"/>
    </row>
    <row r="76" spans="1:14" s="295" customFormat="1" ht="30" x14ac:dyDescent="0.25">
      <c r="A76" s="69"/>
      <c r="B76" s="77">
        <v>5</v>
      </c>
      <c r="C76" s="91" t="s">
        <v>11949</v>
      </c>
      <c r="D76" s="115"/>
      <c r="E76" s="115"/>
      <c r="F76" s="115" t="s">
        <v>11946</v>
      </c>
      <c r="G76" s="77"/>
      <c r="H76" s="113"/>
      <c r="I76" s="84">
        <v>965000</v>
      </c>
      <c r="J76" s="292">
        <f t="shared" ref="J76:J139" si="2">+J75+H76-I76</f>
        <v>160525700</v>
      </c>
      <c r="K76" s="74" t="s">
        <v>6232</v>
      </c>
      <c r="L76" s="280">
        <f t="shared" si="1"/>
        <v>-965000</v>
      </c>
      <c r="M76" s="293" t="s">
        <v>1866</v>
      </c>
      <c r="N76" s="294"/>
    </row>
    <row r="77" spans="1:14" s="295" customFormat="1" ht="30" x14ac:dyDescent="0.25">
      <c r="A77" s="69"/>
      <c r="B77" s="77">
        <v>5</v>
      </c>
      <c r="C77" s="91" t="s">
        <v>11950</v>
      </c>
      <c r="D77" s="115"/>
      <c r="E77" s="115"/>
      <c r="F77" s="115" t="s">
        <v>11947</v>
      </c>
      <c r="G77" s="77"/>
      <c r="H77" s="113"/>
      <c r="I77" s="84">
        <v>3060000</v>
      </c>
      <c r="J77" s="292">
        <f t="shared" si="2"/>
        <v>157465700</v>
      </c>
      <c r="K77" s="74" t="s">
        <v>6244</v>
      </c>
      <c r="L77" s="280">
        <f t="shared" si="1"/>
        <v>-3060000</v>
      </c>
      <c r="M77" s="293" t="s">
        <v>723</v>
      </c>
      <c r="N77" s="294"/>
    </row>
    <row r="78" spans="1:14" s="295" customFormat="1" ht="45" x14ac:dyDescent="0.25">
      <c r="A78" s="69"/>
      <c r="B78" s="62">
        <v>5</v>
      </c>
      <c r="C78" s="85" t="s">
        <v>11951</v>
      </c>
      <c r="D78" s="135" t="s">
        <v>7628</v>
      </c>
      <c r="E78" s="63">
        <v>4</v>
      </c>
      <c r="F78" s="63" t="s">
        <v>11848</v>
      </c>
      <c r="G78" s="62"/>
      <c r="H78" s="206">
        <v>800000</v>
      </c>
      <c r="I78" s="69"/>
      <c r="J78" s="292">
        <f t="shared" si="2"/>
        <v>158265700</v>
      </c>
      <c r="K78" s="74"/>
      <c r="L78" s="280"/>
      <c r="M78" s="293"/>
      <c r="N78" s="294"/>
    </row>
    <row r="79" spans="1:14" s="295" customFormat="1" ht="45" x14ac:dyDescent="0.25">
      <c r="A79" s="69"/>
      <c r="B79" s="62">
        <v>5</v>
      </c>
      <c r="C79" s="85" t="s">
        <v>3289</v>
      </c>
      <c r="D79" s="135" t="s">
        <v>7628</v>
      </c>
      <c r="E79" s="63">
        <v>4</v>
      </c>
      <c r="F79" s="63" t="s">
        <v>11849</v>
      </c>
      <c r="G79" s="62"/>
      <c r="H79" s="206">
        <v>50000</v>
      </c>
      <c r="I79" s="69"/>
      <c r="J79" s="292">
        <f t="shared" si="2"/>
        <v>158315700</v>
      </c>
      <c r="K79" s="74"/>
      <c r="L79" s="280"/>
      <c r="M79" s="293"/>
      <c r="N79" s="294"/>
    </row>
    <row r="80" spans="1:14" s="295" customFormat="1" ht="45" x14ac:dyDescent="0.25">
      <c r="A80" s="69"/>
      <c r="B80" s="62">
        <v>5</v>
      </c>
      <c r="C80" s="85" t="s">
        <v>11952</v>
      </c>
      <c r="D80" s="135" t="s">
        <v>2309</v>
      </c>
      <c r="E80" s="63">
        <v>1</v>
      </c>
      <c r="F80" s="63" t="s">
        <v>11850</v>
      </c>
      <c r="G80" s="62"/>
      <c r="H80" s="206">
        <v>1000000</v>
      </c>
      <c r="I80" s="69"/>
      <c r="J80" s="292">
        <f t="shared" si="2"/>
        <v>159315700</v>
      </c>
      <c r="K80" s="74"/>
      <c r="L80" s="280"/>
      <c r="M80" s="293"/>
      <c r="N80" s="294"/>
    </row>
    <row r="81" spans="1:14" s="295" customFormat="1" ht="45" x14ac:dyDescent="0.25">
      <c r="A81" s="69"/>
      <c r="B81" s="62">
        <v>5</v>
      </c>
      <c r="C81" s="85" t="s">
        <v>4282</v>
      </c>
      <c r="D81" s="135" t="s">
        <v>7628</v>
      </c>
      <c r="E81" s="63">
        <v>4</v>
      </c>
      <c r="F81" s="63" t="s">
        <v>11851</v>
      </c>
      <c r="G81" s="62"/>
      <c r="H81" s="206">
        <v>700000</v>
      </c>
      <c r="I81" s="69"/>
      <c r="J81" s="292">
        <f t="shared" si="2"/>
        <v>160015700</v>
      </c>
      <c r="K81" s="74"/>
      <c r="L81" s="280"/>
      <c r="M81" s="293"/>
      <c r="N81" s="294"/>
    </row>
    <row r="82" spans="1:14" s="295" customFormat="1" ht="45" x14ac:dyDescent="0.25">
      <c r="A82" s="69"/>
      <c r="B82" s="62">
        <v>5</v>
      </c>
      <c r="C82" s="85" t="s">
        <v>11953</v>
      </c>
      <c r="D82" s="135" t="s">
        <v>7628</v>
      </c>
      <c r="E82" s="63">
        <v>4</v>
      </c>
      <c r="F82" s="63" t="s">
        <v>11852</v>
      </c>
      <c r="G82" s="62"/>
      <c r="H82" s="206">
        <v>1450000</v>
      </c>
      <c r="I82" s="69"/>
      <c r="J82" s="292">
        <f t="shared" si="2"/>
        <v>161465700</v>
      </c>
      <c r="K82" s="74"/>
      <c r="L82" s="280"/>
      <c r="M82" s="293"/>
      <c r="N82" s="294"/>
    </row>
    <row r="83" spans="1:14" s="295" customFormat="1" ht="45" x14ac:dyDescent="0.25">
      <c r="A83" s="69"/>
      <c r="B83" s="62">
        <v>5</v>
      </c>
      <c r="C83" s="85" t="s">
        <v>11954</v>
      </c>
      <c r="D83" s="135" t="s">
        <v>598</v>
      </c>
      <c r="E83" s="63">
        <v>4</v>
      </c>
      <c r="F83" s="63" t="s">
        <v>11853</v>
      </c>
      <c r="G83" s="62"/>
      <c r="H83" s="206">
        <v>900000</v>
      </c>
      <c r="I83" s="69"/>
      <c r="J83" s="292">
        <f t="shared" si="2"/>
        <v>162365700</v>
      </c>
      <c r="K83" s="74"/>
      <c r="L83" s="280"/>
      <c r="M83" s="293"/>
      <c r="N83" s="294"/>
    </row>
    <row r="84" spans="1:14" s="295" customFormat="1" ht="45" x14ac:dyDescent="0.25">
      <c r="A84" s="69"/>
      <c r="B84" s="62">
        <v>5</v>
      </c>
      <c r="C84" s="85" t="s">
        <v>11955</v>
      </c>
      <c r="D84" s="63" t="s">
        <v>533</v>
      </c>
      <c r="E84" s="63">
        <v>4</v>
      </c>
      <c r="F84" s="63" t="s">
        <v>11854</v>
      </c>
      <c r="G84" s="62"/>
      <c r="H84" s="206">
        <v>1000000</v>
      </c>
      <c r="I84" s="69"/>
      <c r="J84" s="292">
        <f t="shared" si="2"/>
        <v>163365700</v>
      </c>
      <c r="K84" s="74"/>
      <c r="L84" s="280"/>
      <c r="M84" s="293"/>
      <c r="N84" s="294"/>
    </row>
    <row r="85" spans="1:14" s="295" customFormat="1" ht="45" x14ac:dyDescent="0.25">
      <c r="A85" s="69"/>
      <c r="B85" s="62">
        <v>6</v>
      </c>
      <c r="C85" s="85" t="s">
        <v>11956</v>
      </c>
      <c r="D85" s="135" t="s">
        <v>7626</v>
      </c>
      <c r="E85" s="63">
        <v>4</v>
      </c>
      <c r="F85" s="63" t="s">
        <v>11855</v>
      </c>
      <c r="G85" s="62"/>
      <c r="H85" s="89">
        <v>1000000</v>
      </c>
      <c r="I85" s="69"/>
      <c r="J85" s="292">
        <f t="shared" si="2"/>
        <v>164365700</v>
      </c>
      <c r="K85" s="74"/>
      <c r="L85" s="280"/>
      <c r="M85" s="293"/>
      <c r="N85" s="294"/>
    </row>
    <row r="86" spans="1:14" s="295" customFormat="1" ht="45" x14ac:dyDescent="0.25">
      <c r="A86" s="69"/>
      <c r="B86" s="62">
        <v>6</v>
      </c>
      <c r="C86" s="85" t="s">
        <v>11957</v>
      </c>
      <c r="D86" s="135" t="s">
        <v>2217</v>
      </c>
      <c r="E86" s="63">
        <v>2</v>
      </c>
      <c r="F86" s="63" t="s">
        <v>11856</v>
      </c>
      <c r="G86" s="62"/>
      <c r="H86" s="89">
        <v>2000000</v>
      </c>
      <c r="I86" s="69"/>
      <c r="J86" s="292">
        <f t="shared" si="2"/>
        <v>166365700</v>
      </c>
      <c r="K86" s="74"/>
      <c r="L86" s="280"/>
      <c r="M86" s="293"/>
      <c r="N86" s="294"/>
    </row>
    <row r="87" spans="1:14" s="295" customFormat="1" ht="45" x14ac:dyDescent="0.25">
      <c r="A87" s="69"/>
      <c r="B87" s="62">
        <v>6</v>
      </c>
      <c r="C87" s="85" t="s">
        <v>11958</v>
      </c>
      <c r="D87" s="63" t="s">
        <v>598</v>
      </c>
      <c r="E87" s="63">
        <v>3</v>
      </c>
      <c r="F87" s="63" t="s">
        <v>11857</v>
      </c>
      <c r="G87" s="62"/>
      <c r="H87" s="89">
        <v>775000</v>
      </c>
      <c r="I87" s="69"/>
      <c r="J87" s="292">
        <f t="shared" si="2"/>
        <v>167140700</v>
      </c>
      <c r="K87" s="74"/>
      <c r="L87" s="280"/>
      <c r="M87" s="293"/>
      <c r="N87" s="294"/>
    </row>
    <row r="88" spans="1:14" s="295" customFormat="1" ht="60" x14ac:dyDescent="0.25">
      <c r="A88" s="69"/>
      <c r="B88" s="62">
        <v>6</v>
      </c>
      <c r="C88" s="85" t="s">
        <v>11959</v>
      </c>
      <c r="D88" s="135" t="s">
        <v>7626</v>
      </c>
      <c r="E88" s="63">
        <v>4</v>
      </c>
      <c r="F88" s="63" t="s">
        <v>11858</v>
      </c>
      <c r="G88" s="62"/>
      <c r="H88" s="89">
        <v>1700000</v>
      </c>
      <c r="I88" s="69"/>
      <c r="J88" s="292">
        <f t="shared" si="2"/>
        <v>168840700</v>
      </c>
      <c r="K88" s="74"/>
      <c r="L88" s="280"/>
      <c r="M88" s="293"/>
      <c r="N88" s="294"/>
    </row>
    <row r="89" spans="1:14" s="295" customFormat="1" ht="60" x14ac:dyDescent="0.25">
      <c r="A89" s="69"/>
      <c r="B89" s="62">
        <v>6</v>
      </c>
      <c r="C89" s="85" t="s">
        <v>11960</v>
      </c>
      <c r="D89" s="135" t="s">
        <v>7626</v>
      </c>
      <c r="E89" s="63">
        <v>4</v>
      </c>
      <c r="F89" s="63" t="s">
        <v>11859</v>
      </c>
      <c r="G89" s="62"/>
      <c r="H89" s="89">
        <v>1500000</v>
      </c>
      <c r="I89" s="69"/>
      <c r="J89" s="292">
        <f t="shared" si="2"/>
        <v>170340700</v>
      </c>
      <c r="K89" s="74"/>
      <c r="L89" s="280"/>
      <c r="M89" s="293"/>
      <c r="N89" s="294"/>
    </row>
    <row r="90" spans="1:14" s="295" customFormat="1" ht="30" x14ac:dyDescent="0.25">
      <c r="A90" s="84"/>
      <c r="B90" s="62">
        <v>6</v>
      </c>
      <c r="C90" s="85" t="s">
        <v>11961</v>
      </c>
      <c r="D90" s="115" t="s">
        <v>1865</v>
      </c>
      <c r="E90" s="115">
        <v>3</v>
      </c>
      <c r="F90" s="63" t="s">
        <v>11860</v>
      </c>
      <c r="G90" s="77"/>
      <c r="H90" s="89">
        <v>800000</v>
      </c>
      <c r="I90" s="84"/>
      <c r="J90" s="292">
        <f t="shared" si="2"/>
        <v>171140700</v>
      </c>
      <c r="K90" s="74"/>
      <c r="L90" s="280"/>
      <c r="M90" s="293"/>
      <c r="N90" s="294"/>
    </row>
    <row r="91" spans="1:14" s="295" customFormat="1" ht="45" x14ac:dyDescent="0.25">
      <c r="A91" s="84"/>
      <c r="B91" s="62">
        <v>6</v>
      </c>
      <c r="C91" s="85" t="s">
        <v>11962</v>
      </c>
      <c r="D91" s="115" t="s">
        <v>2932</v>
      </c>
      <c r="E91" s="115">
        <v>3</v>
      </c>
      <c r="F91" s="63" t="s">
        <v>11861</v>
      </c>
      <c r="G91" s="77"/>
      <c r="H91" s="89">
        <v>900000</v>
      </c>
      <c r="I91" s="84"/>
      <c r="J91" s="292">
        <f t="shared" si="2"/>
        <v>172040700</v>
      </c>
      <c r="K91" s="74"/>
      <c r="L91" s="280"/>
      <c r="M91" s="293"/>
      <c r="N91" s="294"/>
    </row>
    <row r="92" spans="1:14" s="295" customFormat="1" ht="45" x14ac:dyDescent="0.25">
      <c r="A92" s="84"/>
      <c r="B92" s="62">
        <v>6</v>
      </c>
      <c r="C92" s="85" t="s">
        <v>11963</v>
      </c>
      <c r="D92" s="115" t="s">
        <v>7627</v>
      </c>
      <c r="E92" s="115">
        <v>3</v>
      </c>
      <c r="F92" s="63" t="s">
        <v>11862</v>
      </c>
      <c r="G92" s="77"/>
      <c r="H92" s="89">
        <v>650000</v>
      </c>
      <c r="I92" s="84"/>
      <c r="J92" s="292">
        <f t="shared" si="2"/>
        <v>172690700</v>
      </c>
      <c r="K92" s="74"/>
      <c r="L92" s="280"/>
      <c r="M92" s="293"/>
      <c r="N92" s="294"/>
    </row>
    <row r="93" spans="1:14" s="295" customFormat="1" ht="45" x14ac:dyDescent="0.25">
      <c r="A93" s="84"/>
      <c r="B93" s="77">
        <v>7</v>
      </c>
      <c r="C93" s="85" t="s">
        <v>11964</v>
      </c>
      <c r="D93" s="143" t="s">
        <v>7626</v>
      </c>
      <c r="E93" s="63">
        <v>4</v>
      </c>
      <c r="F93" s="63" t="s">
        <v>11863</v>
      </c>
      <c r="G93" s="77"/>
      <c r="H93" s="89">
        <v>1000000</v>
      </c>
      <c r="I93" s="84"/>
      <c r="J93" s="292">
        <f t="shared" si="2"/>
        <v>173690700</v>
      </c>
      <c r="K93" s="74"/>
      <c r="L93" s="280"/>
      <c r="M93" s="293"/>
      <c r="N93" s="294"/>
    </row>
    <row r="94" spans="1:14" s="295" customFormat="1" ht="45" x14ac:dyDescent="0.25">
      <c r="A94" s="84"/>
      <c r="B94" s="77">
        <v>7</v>
      </c>
      <c r="C94" s="85" t="s">
        <v>11965</v>
      </c>
      <c r="D94" s="143" t="s">
        <v>7626</v>
      </c>
      <c r="E94" s="63">
        <v>4</v>
      </c>
      <c r="F94" s="63" t="s">
        <v>11864</v>
      </c>
      <c r="G94" s="77"/>
      <c r="H94" s="89">
        <v>2000000</v>
      </c>
      <c r="I94" s="84"/>
      <c r="J94" s="292">
        <f t="shared" si="2"/>
        <v>175690700</v>
      </c>
      <c r="K94" s="74"/>
      <c r="L94" s="280"/>
      <c r="M94" s="293"/>
      <c r="N94" s="294"/>
    </row>
    <row r="95" spans="1:14" s="295" customFormat="1" ht="45" x14ac:dyDescent="0.25">
      <c r="A95" s="84"/>
      <c r="B95" s="77">
        <v>7</v>
      </c>
      <c r="C95" s="85" t="s">
        <v>11966</v>
      </c>
      <c r="D95" s="115" t="s">
        <v>1865</v>
      </c>
      <c r="E95" s="115">
        <v>3</v>
      </c>
      <c r="F95" s="63" t="s">
        <v>11865</v>
      </c>
      <c r="G95" s="77"/>
      <c r="H95" s="89">
        <v>900000</v>
      </c>
      <c r="I95" s="84"/>
      <c r="J95" s="292">
        <f t="shared" si="2"/>
        <v>176590700</v>
      </c>
      <c r="K95" s="74"/>
      <c r="L95" s="280"/>
      <c r="M95" s="293"/>
      <c r="N95" s="294"/>
    </row>
    <row r="96" spans="1:14" s="295" customFormat="1" ht="30" x14ac:dyDescent="0.25">
      <c r="A96" s="69"/>
      <c r="B96" s="62">
        <v>8</v>
      </c>
      <c r="C96" s="85" t="s">
        <v>11967</v>
      </c>
      <c r="D96" s="135" t="s">
        <v>2300</v>
      </c>
      <c r="E96" s="63">
        <v>2</v>
      </c>
      <c r="F96" s="63" t="s">
        <v>11866</v>
      </c>
      <c r="G96" s="62"/>
      <c r="H96" s="89">
        <v>1000000</v>
      </c>
      <c r="I96" s="69"/>
      <c r="J96" s="292">
        <f t="shared" si="2"/>
        <v>177590700</v>
      </c>
      <c r="K96" s="74"/>
      <c r="L96" s="280"/>
      <c r="M96" s="293"/>
      <c r="N96" s="294"/>
    </row>
    <row r="97" spans="1:14" s="295" customFormat="1" ht="45" x14ac:dyDescent="0.25">
      <c r="A97" s="69"/>
      <c r="B97" s="62">
        <v>8</v>
      </c>
      <c r="C97" s="85" t="s">
        <v>11968</v>
      </c>
      <c r="D97" s="135" t="s">
        <v>11136</v>
      </c>
      <c r="E97" s="63">
        <v>1</v>
      </c>
      <c r="F97" s="63" t="s">
        <v>11867</v>
      </c>
      <c r="G97" s="62"/>
      <c r="H97" s="89">
        <v>800000</v>
      </c>
      <c r="I97" s="69"/>
      <c r="J97" s="292">
        <f t="shared" si="2"/>
        <v>178390700</v>
      </c>
      <c r="K97" s="74"/>
      <c r="L97" s="280"/>
      <c r="M97" s="293"/>
      <c r="N97" s="294"/>
    </row>
    <row r="98" spans="1:14" s="295" customFormat="1" ht="60" x14ac:dyDescent="0.25">
      <c r="A98" s="69"/>
      <c r="B98" s="62">
        <v>8</v>
      </c>
      <c r="C98" s="85" t="s">
        <v>8698</v>
      </c>
      <c r="D98" s="135" t="s">
        <v>2215</v>
      </c>
      <c r="E98" s="63">
        <v>2</v>
      </c>
      <c r="F98" s="63" t="s">
        <v>11868</v>
      </c>
      <c r="G98" s="62"/>
      <c r="H98" s="89">
        <v>420000</v>
      </c>
      <c r="I98" s="69"/>
      <c r="J98" s="292">
        <f t="shared" si="2"/>
        <v>178810700</v>
      </c>
      <c r="K98" s="74"/>
      <c r="L98" s="280"/>
      <c r="M98" s="293"/>
      <c r="N98" s="294"/>
    </row>
    <row r="99" spans="1:14" s="295" customFormat="1" ht="45" x14ac:dyDescent="0.25">
      <c r="A99" s="69"/>
      <c r="B99" s="62">
        <v>8</v>
      </c>
      <c r="C99" s="85" t="s">
        <v>11969</v>
      </c>
      <c r="D99" s="135" t="s">
        <v>2218</v>
      </c>
      <c r="E99" s="63">
        <v>1</v>
      </c>
      <c r="F99" s="63" t="s">
        <v>11869</v>
      </c>
      <c r="G99" s="62"/>
      <c r="H99" s="89">
        <v>800000</v>
      </c>
      <c r="I99" s="69"/>
      <c r="J99" s="292">
        <f t="shared" si="2"/>
        <v>179610700</v>
      </c>
      <c r="K99" s="74"/>
      <c r="L99" s="280"/>
      <c r="M99" s="285"/>
      <c r="N99" s="294"/>
    </row>
    <row r="100" spans="1:14" s="295" customFormat="1" ht="60" x14ac:dyDescent="0.25">
      <c r="A100" s="69"/>
      <c r="B100" s="62">
        <v>8</v>
      </c>
      <c r="C100" s="85" t="s">
        <v>11970</v>
      </c>
      <c r="D100" s="135" t="s">
        <v>2932</v>
      </c>
      <c r="E100" s="63">
        <v>4</v>
      </c>
      <c r="F100" s="63" t="s">
        <v>11870</v>
      </c>
      <c r="G100" s="62"/>
      <c r="H100" s="89">
        <v>700000</v>
      </c>
      <c r="I100" s="69"/>
      <c r="J100" s="292">
        <f t="shared" si="2"/>
        <v>180310700</v>
      </c>
      <c r="K100" s="74"/>
      <c r="L100" s="280"/>
      <c r="M100" s="285"/>
      <c r="N100" s="294"/>
    </row>
    <row r="101" spans="1:14" s="295" customFormat="1" ht="45" x14ac:dyDescent="0.25">
      <c r="A101" s="69"/>
      <c r="B101" s="62">
        <v>8</v>
      </c>
      <c r="C101" s="85" t="s">
        <v>11971</v>
      </c>
      <c r="D101" s="135" t="s">
        <v>7626</v>
      </c>
      <c r="E101" s="63">
        <v>4</v>
      </c>
      <c r="F101" s="63" t="s">
        <v>11871</v>
      </c>
      <c r="G101" s="62"/>
      <c r="H101" s="89">
        <v>850000</v>
      </c>
      <c r="I101" s="69"/>
      <c r="J101" s="292">
        <f t="shared" si="2"/>
        <v>181160700</v>
      </c>
      <c r="K101" s="74"/>
      <c r="L101" s="280"/>
      <c r="M101" s="285"/>
      <c r="N101" s="294"/>
    </row>
    <row r="102" spans="1:14" s="295" customFormat="1" ht="45" x14ac:dyDescent="0.25">
      <c r="A102" s="69"/>
      <c r="B102" s="62">
        <v>8</v>
      </c>
      <c r="C102" s="85" t="s">
        <v>11972</v>
      </c>
      <c r="D102" s="63" t="s">
        <v>3335</v>
      </c>
      <c r="E102" s="63">
        <v>1</v>
      </c>
      <c r="F102" s="63" t="s">
        <v>11872</v>
      </c>
      <c r="G102" s="62"/>
      <c r="H102" s="89">
        <v>4000000</v>
      </c>
      <c r="I102" s="69"/>
      <c r="J102" s="292">
        <f t="shared" si="2"/>
        <v>185160700</v>
      </c>
      <c r="K102" s="74"/>
      <c r="L102" s="280"/>
      <c r="M102" s="285"/>
      <c r="N102" s="294"/>
    </row>
    <row r="103" spans="1:14" s="295" customFormat="1" ht="30" x14ac:dyDescent="0.25">
      <c r="A103" s="69"/>
      <c r="B103" s="62">
        <v>8</v>
      </c>
      <c r="C103" s="85" t="s">
        <v>11973</v>
      </c>
      <c r="D103" s="135" t="s">
        <v>2217</v>
      </c>
      <c r="E103" s="63">
        <v>2</v>
      </c>
      <c r="F103" s="63" t="s">
        <v>11873</v>
      </c>
      <c r="G103" s="62"/>
      <c r="H103" s="89">
        <v>850000</v>
      </c>
      <c r="I103" s="69"/>
      <c r="J103" s="292">
        <f t="shared" si="2"/>
        <v>186010700</v>
      </c>
      <c r="K103" s="74"/>
      <c r="L103" s="280"/>
      <c r="M103" s="285"/>
      <c r="N103" s="294"/>
    </row>
    <row r="104" spans="1:14" s="295" customFormat="1" ht="45" x14ac:dyDescent="0.25">
      <c r="A104" s="69"/>
      <c r="B104" s="62">
        <v>8</v>
      </c>
      <c r="C104" s="85" t="s">
        <v>11974</v>
      </c>
      <c r="D104" s="135" t="s">
        <v>7626</v>
      </c>
      <c r="E104" s="63">
        <v>4</v>
      </c>
      <c r="F104" s="63" t="s">
        <v>11874</v>
      </c>
      <c r="G104" s="62"/>
      <c r="H104" s="89">
        <v>100000</v>
      </c>
      <c r="I104" s="69"/>
      <c r="J104" s="292">
        <f t="shared" si="2"/>
        <v>186110700</v>
      </c>
      <c r="K104" s="74"/>
      <c r="L104" s="280"/>
      <c r="M104" s="285"/>
      <c r="N104" s="294"/>
    </row>
    <row r="105" spans="1:14" s="295" customFormat="1" ht="45" x14ac:dyDescent="0.25">
      <c r="A105" s="69"/>
      <c r="B105" s="62">
        <v>8</v>
      </c>
      <c r="C105" s="85" t="s">
        <v>11975</v>
      </c>
      <c r="D105" s="135" t="s">
        <v>7626</v>
      </c>
      <c r="E105" s="63">
        <v>4</v>
      </c>
      <c r="F105" s="63" t="s">
        <v>11875</v>
      </c>
      <c r="G105" s="62"/>
      <c r="H105" s="89">
        <v>250000</v>
      </c>
      <c r="I105" s="69"/>
      <c r="J105" s="292">
        <f t="shared" si="2"/>
        <v>186360700</v>
      </c>
      <c r="K105" s="74"/>
      <c r="L105" s="280"/>
      <c r="M105" s="285"/>
      <c r="N105" s="294"/>
    </row>
    <row r="106" spans="1:14" s="295" customFormat="1" ht="45" x14ac:dyDescent="0.25">
      <c r="A106" s="69"/>
      <c r="B106" s="62">
        <v>8</v>
      </c>
      <c r="C106" s="85" t="s">
        <v>11976</v>
      </c>
      <c r="D106" s="63" t="s">
        <v>598</v>
      </c>
      <c r="E106" s="63">
        <v>3</v>
      </c>
      <c r="F106" s="63" t="s">
        <v>12027</v>
      </c>
      <c r="G106" s="62"/>
      <c r="H106" s="89">
        <v>950000</v>
      </c>
      <c r="I106" s="69"/>
      <c r="J106" s="292">
        <f t="shared" si="2"/>
        <v>187310700</v>
      </c>
      <c r="K106" s="74"/>
      <c r="L106" s="280"/>
      <c r="M106" s="285"/>
      <c r="N106" s="294"/>
    </row>
    <row r="107" spans="1:14" s="295" customFormat="1" ht="60" x14ac:dyDescent="0.25">
      <c r="A107" s="69"/>
      <c r="B107" s="62">
        <v>8</v>
      </c>
      <c r="C107" s="85" t="s">
        <v>11977</v>
      </c>
      <c r="D107" s="135" t="s">
        <v>7626</v>
      </c>
      <c r="E107" s="63">
        <v>4</v>
      </c>
      <c r="F107" s="63" t="s">
        <v>12028</v>
      </c>
      <c r="G107" s="62"/>
      <c r="H107" s="89">
        <v>1000000</v>
      </c>
      <c r="I107" s="69"/>
      <c r="J107" s="292">
        <f t="shared" si="2"/>
        <v>188310700</v>
      </c>
      <c r="K107" s="74"/>
      <c r="L107" s="280"/>
      <c r="M107" s="285"/>
      <c r="N107" s="294"/>
    </row>
    <row r="108" spans="1:14" s="295" customFormat="1" ht="60" x14ac:dyDescent="0.25">
      <c r="A108" s="69"/>
      <c r="B108" s="62">
        <v>8</v>
      </c>
      <c r="C108" s="85" t="s">
        <v>11978</v>
      </c>
      <c r="D108" s="135" t="s">
        <v>7629</v>
      </c>
      <c r="E108" s="63">
        <v>4</v>
      </c>
      <c r="F108" s="63" t="s">
        <v>12029</v>
      </c>
      <c r="G108" s="62"/>
      <c r="H108" s="89">
        <v>1175000</v>
      </c>
      <c r="I108" s="69"/>
      <c r="J108" s="292">
        <f t="shared" si="2"/>
        <v>189485700</v>
      </c>
      <c r="K108" s="74"/>
      <c r="L108" s="280"/>
      <c r="M108" s="285"/>
      <c r="N108" s="294"/>
    </row>
    <row r="109" spans="1:14" s="295" customFormat="1" ht="30" x14ac:dyDescent="0.25">
      <c r="A109" s="69"/>
      <c r="B109" s="62">
        <v>8</v>
      </c>
      <c r="C109" s="85" t="s">
        <v>11979</v>
      </c>
      <c r="D109" s="63" t="s">
        <v>7627</v>
      </c>
      <c r="E109" s="63">
        <v>3</v>
      </c>
      <c r="F109" s="63" t="s">
        <v>12030</v>
      </c>
      <c r="G109" s="62"/>
      <c r="H109" s="89">
        <v>775000</v>
      </c>
      <c r="I109" s="69"/>
      <c r="J109" s="292">
        <f t="shared" si="2"/>
        <v>190260700</v>
      </c>
      <c r="K109" s="74"/>
      <c r="L109" s="280"/>
      <c r="M109" s="285"/>
      <c r="N109" s="294"/>
    </row>
    <row r="110" spans="1:14" s="295" customFormat="1" ht="45" x14ac:dyDescent="0.25">
      <c r="A110" s="69"/>
      <c r="B110" s="62">
        <v>8</v>
      </c>
      <c r="C110" s="85" t="s">
        <v>11980</v>
      </c>
      <c r="D110" s="135" t="s">
        <v>7626</v>
      </c>
      <c r="E110" s="63">
        <v>4</v>
      </c>
      <c r="F110" s="63" t="s">
        <v>12031</v>
      </c>
      <c r="G110" s="62"/>
      <c r="H110" s="89">
        <v>575000</v>
      </c>
      <c r="I110" s="69"/>
      <c r="J110" s="292">
        <f t="shared" si="2"/>
        <v>190835700</v>
      </c>
      <c r="K110" s="74"/>
      <c r="L110" s="280"/>
      <c r="M110" s="285"/>
      <c r="N110" s="294"/>
    </row>
    <row r="111" spans="1:14" s="295" customFormat="1" ht="45" x14ac:dyDescent="0.25">
      <c r="A111" s="69"/>
      <c r="B111" s="62">
        <v>8</v>
      </c>
      <c r="C111" s="85" t="s">
        <v>11981</v>
      </c>
      <c r="D111" s="135" t="s">
        <v>7626</v>
      </c>
      <c r="E111" s="63">
        <v>4</v>
      </c>
      <c r="F111" s="63" t="s">
        <v>12032</v>
      </c>
      <c r="G111" s="62"/>
      <c r="H111" s="89">
        <v>600000</v>
      </c>
      <c r="I111" s="69"/>
      <c r="J111" s="292">
        <f t="shared" si="2"/>
        <v>191435700</v>
      </c>
      <c r="K111" s="74"/>
      <c r="L111" s="280"/>
      <c r="M111" s="285"/>
      <c r="N111" s="294"/>
    </row>
    <row r="112" spans="1:14" s="295" customFormat="1" ht="45" x14ac:dyDescent="0.25">
      <c r="A112" s="69"/>
      <c r="B112" s="62">
        <v>8</v>
      </c>
      <c r="C112" s="85" t="s">
        <v>11982</v>
      </c>
      <c r="D112" s="135" t="s">
        <v>7628</v>
      </c>
      <c r="E112" s="63">
        <v>4</v>
      </c>
      <c r="F112" s="63" t="s">
        <v>12033</v>
      </c>
      <c r="G112" s="62"/>
      <c r="H112" s="89">
        <v>1100000</v>
      </c>
      <c r="I112" s="69"/>
      <c r="J112" s="292">
        <f t="shared" si="2"/>
        <v>192535700</v>
      </c>
      <c r="L112" s="280"/>
      <c r="M112" s="74"/>
      <c r="N112" s="294"/>
    </row>
    <row r="113" spans="1:14" s="295" customFormat="1" ht="45" x14ac:dyDescent="0.25">
      <c r="A113" s="69"/>
      <c r="B113" s="62">
        <v>8</v>
      </c>
      <c r="C113" s="85" t="s">
        <v>11983</v>
      </c>
      <c r="D113" s="63" t="s">
        <v>1865</v>
      </c>
      <c r="E113" s="63">
        <v>3</v>
      </c>
      <c r="F113" s="63" t="s">
        <v>12034</v>
      </c>
      <c r="G113" s="155"/>
      <c r="H113" s="89">
        <v>750000</v>
      </c>
      <c r="I113" s="69"/>
      <c r="J113" s="292">
        <f t="shared" si="2"/>
        <v>193285700</v>
      </c>
      <c r="L113" s="280"/>
      <c r="M113" s="74"/>
      <c r="N113" s="294"/>
    </row>
    <row r="114" spans="1:14" s="295" customFormat="1" ht="30" x14ac:dyDescent="0.25">
      <c r="A114" s="69"/>
      <c r="B114" s="62">
        <v>8</v>
      </c>
      <c r="C114" s="85" t="s">
        <v>11984</v>
      </c>
      <c r="D114" s="135" t="s">
        <v>2218</v>
      </c>
      <c r="E114" s="63">
        <v>1</v>
      </c>
      <c r="F114" s="63" t="s">
        <v>12035</v>
      </c>
      <c r="G114" s="62"/>
      <c r="H114" s="89">
        <v>1000000</v>
      </c>
      <c r="I114" s="69"/>
      <c r="J114" s="292">
        <f t="shared" si="2"/>
        <v>194285700</v>
      </c>
      <c r="L114" s="280"/>
      <c r="M114" s="74"/>
      <c r="N114" s="294"/>
    </row>
    <row r="115" spans="1:14" s="295" customFormat="1" ht="45" x14ac:dyDescent="0.25">
      <c r="A115" s="69"/>
      <c r="B115" s="62">
        <v>8</v>
      </c>
      <c r="C115" s="85" t="s">
        <v>11985</v>
      </c>
      <c r="D115" s="135" t="s">
        <v>7626</v>
      </c>
      <c r="E115" s="63">
        <v>4</v>
      </c>
      <c r="F115" s="63" t="s">
        <v>12036</v>
      </c>
      <c r="G115" s="62"/>
      <c r="H115" s="89">
        <v>400000</v>
      </c>
      <c r="I115" s="69"/>
      <c r="J115" s="292">
        <f t="shared" si="2"/>
        <v>194685700</v>
      </c>
      <c r="L115" s="280"/>
      <c r="M115" s="74"/>
      <c r="N115" s="294"/>
    </row>
    <row r="116" spans="1:14" s="295" customFormat="1" ht="45" x14ac:dyDescent="0.25">
      <c r="A116" s="69"/>
      <c r="B116" s="62">
        <v>8</v>
      </c>
      <c r="C116" s="85" t="s">
        <v>3698</v>
      </c>
      <c r="D116" s="135" t="s">
        <v>7628</v>
      </c>
      <c r="E116" s="63">
        <v>4</v>
      </c>
      <c r="F116" s="63" t="s">
        <v>12037</v>
      </c>
      <c r="G116" s="62"/>
      <c r="H116" s="89">
        <v>3625000</v>
      </c>
      <c r="I116" s="69"/>
      <c r="J116" s="292">
        <f t="shared" si="2"/>
        <v>198310700</v>
      </c>
      <c r="L116" s="280"/>
      <c r="M116" s="74"/>
      <c r="N116" s="294"/>
    </row>
    <row r="117" spans="1:14" s="295" customFormat="1" ht="60" x14ac:dyDescent="0.2">
      <c r="A117" s="297"/>
      <c r="B117" s="62">
        <v>8</v>
      </c>
      <c r="C117" s="85" t="s">
        <v>11986</v>
      </c>
      <c r="D117" s="135" t="s">
        <v>7629</v>
      </c>
      <c r="E117" s="63">
        <v>4</v>
      </c>
      <c r="F117" s="63" t="s">
        <v>12038</v>
      </c>
      <c r="G117" s="62"/>
      <c r="H117" s="89">
        <v>350000</v>
      </c>
      <c r="I117" s="69"/>
      <c r="J117" s="292">
        <f t="shared" si="2"/>
        <v>198660700</v>
      </c>
      <c r="L117" s="280"/>
      <c r="M117" s="74"/>
      <c r="N117" s="294"/>
    </row>
    <row r="118" spans="1:14" s="295" customFormat="1" ht="45" x14ac:dyDescent="0.25">
      <c r="A118" s="69"/>
      <c r="B118" s="62">
        <v>8</v>
      </c>
      <c r="C118" s="85" t="s">
        <v>11987</v>
      </c>
      <c r="D118" s="135" t="s">
        <v>7628</v>
      </c>
      <c r="E118" s="63">
        <v>4</v>
      </c>
      <c r="F118" s="63" t="s">
        <v>12039</v>
      </c>
      <c r="G118" s="62"/>
      <c r="H118" s="89">
        <v>1000000</v>
      </c>
      <c r="I118" s="69"/>
      <c r="J118" s="292">
        <f t="shared" si="2"/>
        <v>199660700</v>
      </c>
      <c r="L118" s="280"/>
      <c r="M118" s="74"/>
      <c r="N118" s="294"/>
    </row>
    <row r="119" spans="1:14" s="295" customFormat="1" ht="45" x14ac:dyDescent="0.25">
      <c r="A119" s="69"/>
      <c r="B119" s="62">
        <v>8</v>
      </c>
      <c r="C119" s="85" t="s">
        <v>11988</v>
      </c>
      <c r="D119" s="135" t="s">
        <v>7626</v>
      </c>
      <c r="E119" s="63">
        <v>4</v>
      </c>
      <c r="F119" s="63" t="s">
        <v>12040</v>
      </c>
      <c r="G119" s="62"/>
      <c r="H119" s="89">
        <v>400000</v>
      </c>
      <c r="I119" s="69"/>
      <c r="J119" s="292">
        <f t="shared" si="2"/>
        <v>200060700</v>
      </c>
      <c r="L119" s="280"/>
      <c r="M119" s="74"/>
      <c r="N119" s="294"/>
    </row>
    <row r="120" spans="1:14" s="295" customFormat="1" ht="60" x14ac:dyDescent="0.25">
      <c r="A120" s="69"/>
      <c r="B120" s="62">
        <v>8</v>
      </c>
      <c r="C120" s="85" t="s">
        <v>11989</v>
      </c>
      <c r="D120" s="135" t="s">
        <v>7626</v>
      </c>
      <c r="E120" s="63">
        <v>4</v>
      </c>
      <c r="F120" s="63" t="s">
        <v>12041</v>
      </c>
      <c r="G120" s="62"/>
      <c r="H120" s="89">
        <v>4000000</v>
      </c>
      <c r="I120" s="69"/>
      <c r="J120" s="292">
        <f t="shared" si="2"/>
        <v>204060700</v>
      </c>
      <c r="L120" s="280"/>
      <c r="M120" s="74"/>
      <c r="N120" s="294"/>
    </row>
    <row r="121" spans="1:14" s="295" customFormat="1" ht="45" x14ac:dyDescent="0.25">
      <c r="A121" s="69"/>
      <c r="B121" s="62">
        <v>8</v>
      </c>
      <c r="C121" s="85" t="s">
        <v>11990</v>
      </c>
      <c r="D121" s="135" t="s">
        <v>2932</v>
      </c>
      <c r="E121" s="63">
        <v>4</v>
      </c>
      <c r="F121" s="63" t="s">
        <v>12042</v>
      </c>
      <c r="G121" s="62"/>
      <c r="H121" s="89">
        <v>1400000</v>
      </c>
      <c r="I121" s="69"/>
      <c r="J121" s="292">
        <f t="shared" si="2"/>
        <v>205460700</v>
      </c>
      <c r="L121" s="280"/>
      <c r="M121" s="74"/>
      <c r="N121" s="294"/>
    </row>
    <row r="122" spans="1:14" s="295" customFormat="1" ht="45" x14ac:dyDescent="0.25">
      <c r="A122" s="69"/>
      <c r="B122" s="62">
        <v>8</v>
      </c>
      <c r="C122" s="85" t="s">
        <v>11991</v>
      </c>
      <c r="D122" s="135" t="s">
        <v>7626</v>
      </c>
      <c r="E122" s="63">
        <v>4</v>
      </c>
      <c r="F122" s="63" t="s">
        <v>12043</v>
      </c>
      <c r="G122" s="62"/>
      <c r="H122" s="89">
        <v>100000</v>
      </c>
      <c r="I122" s="69"/>
      <c r="J122" s="292">
        <f t="shared" si="2"/>
        <v>205560700</v>
      </c>
      <c r="L122" s="280"/>
      <c r="M122" s="74"/>
      <c r="N122" s="294"/>
    </row>
    <row r="123" spans="1:14" s="295" customFormat="1" ht="45" x14ac:dyDescent="0.25">
      <c r="A123" s="69"/>
      <c r="B123" s="62">
        <v>9</v>
      </c>
      <c r="C123" s="85" t="s">
        <v>11992</v>
      </c>
      <c r="D123" s="135" t="s">
        <v>7626</v>
      </c>
      <c r="E123" s="63">
        <v>4</v>
      </c>
      <c r="F123" s="63" t="s">
        <v>12044</v>
      </c>
      <c r="G123" s="62"/>
      <c r="H123" s="89">
        <v>1000000</v>
      </c>
      <c r="I123" s="69"/>
      <c r="J123" s="292">
        <f t="shared" si="2"/>
        <v>206560700</v>
      </c>
      <c r="L123" s="280"/>
      <c r="M123" s="74"/>
      <c r="N123" s="294"/>
    </row>
    <row r="124" spans="1:14" s="295" customFormat="1" ht="30" x14ac:dyDescent="0.25">
      <c r="A124" s="69"/>
      <c r="B124" s="62">
        <v>9</v>
      </c>
      <c r="C124" s="85" t="s">
        <v>11993</v>
      </c>
      <c r="D124" s="63" t="s">
        <v>1865</v>
      </c>
      <c r="E124" s="63">
        <v>3</v>
      </c>
      <c r="F124" s="63" t="s">
        <v>12045</v>
      </c>
      <c r="G124" s="62"/>
      <c r="H124" s="89">
        <v>650000</v>
      </c>
      <c r="I124" s="69"/>
      <c r="J124" s="292">
        <f t="shared" si="2"/>
        <v>207210700</v>
      </c>
      <c r="L124" s="280"/>
      <c r="M124" s="74"/>
      <c r="N124" s="294"/>
    </row>
    <row r="125" spans="1:14" s="295" customFormat="1" ht="60" x14ac:dyDescent="0.25">
      <c r="A125" s="69"/>
      <c r="B125" s="62">
        <v>9</v>
      </c>
      <c r="C125" s="85" t="s">
        <v>11994</v>
      </c>
      <c r="D125" s="135" t="s">
        <v>7628</v>
      </c>
      <c r="E125" s="63">
        <v>4</v>
      </c>
      <c r="F125" s="63" t="s">
        <v>12046</v>
      </c>
      <c r="G125" s="62"/>
      <c r="H125" s="89">
        <v>1000000</v>
      </c>
      <c r="I125" s="69"/>
      <c r="J125" s="292">
        <f t="shared" si="2"/>
        <v>208210700</v>
      </c>
      <c r="L125" s="280"/>
      <c r="M125" s="74"/>
      <c r="N125" s="294"/>
    </row>
    <row r="126" spans="1:14" s="295" customFormat="1" ht="30" x14ac:dyDescent="0.25">
      <c r="A126" s="69"/>
      <c r="B126" s="62">
        <v>9</v>
      </c>
      <c r="C126" s="85" t="s">
        <v>11995</v>
      </c>
      <c r="D126" s="135" t="s">
        <v>7626</v>
      </c>
      <c r="E126" s="63">
        <v>4</v>
      </c>
      <c r="F126" s="63" t="s">
        <v>12047</v>
      </c>
      <c r="G126" s="62"/>
      <c r="H126" s="89">
        <v>900000</v>
      </c>
      <c r="I126" s="69"/>
      <c r="J126" s="292">
        <f t="shared" si="2"/>
        <v>209110700</v>
      </c>
      <c r="L126" s="280"/>
      <c r="M126" s="74"/>
      <c r="N126" s="294"/>
    </row>
    <row r="127" spans="1:14" s="295" customFormat="1" ht="60" x14ac:dyDescent="0.25">
      <c r="A127" s="69"/>
      <c r="B127" s="62">
        <v>9</v>
      </c>
      <c r="C127" s="85" t="s">
        <v>11996</v>
      </c>
      <c r="D127" s="135" t="s">
        <v>7626</v>
      </c>
      <c r="E127" s="63">
        <v>4</v>
      </c>
      <c r="F127" s="63" t="s">
        <v>12048</v>
      </c>
      <c r="G127" s="62"/>
      <c r="H127" s="89">
        <v>1000000</v>
      </c>
      <c r="I127" s="69"/>
      <c r="J127" s="292">
        <f t="shared" si="2"/>
        <v>210110700</v>
      </c>
      <c r="L127" s="280"/>
      <c r="M127" s="74"/>
      <c r="N127" s="294"/>
    </row>
    <row r="128" spans="1:14" s="295" customFormat="1" ht="45" x14ac:dyDescent="0.25">
      <c r="A128" s="69"/>
      <c r="B128" s="62">
        <v>9</v>
      </c>
      <c r="C128" s="85" t="s">
        <v>11997</v>
      </c>
      <c r="D128" s="63" t="s">
        <v>7627</v>
      </c>
      <c r="E128" s="63">
        <v>3</v>
      </c>
      <c r="F128" s="63" t="s">
        <v>12049</v>
      </c>
      <c r="G128" s="62"/>
      <c r="H128" s="89">
        <v>1700000</v>
      </c>
      <c r="I128" s="69"/>
      <c r="J128" s="292">
        <f t="shared" si="2"/>
        <v>211810700</v>
      </c>
      <c r="L128" s="280"/>
      <c r="M128" s="74"/>
      <c r="N128" s="294"/>
    </row>
    <row r="129" spans="1:14" s="295" customFormat="1" ht="45" x14ac:dyDescent="0.25">
      <c r="A129" s="69"/>
      <c r="B129" s="62">
        <v>9</v>
      </c>
      <c r="C129" s="85" t="s">
        <v>11998</v>
      </c>
      <c r="D129" s="63" t="s">
        <v>7627</v>
      </c>
      <c r="E129" s="63">
        <v>3</v>
      </c>
      <c r="F129" s="63" t="s">
        <v>12050</v>
      </c>
      <c r="G129" s="62"/>
      <c r="H129" s="89">
        <v>800000</v>
      </c>
      <c r="I129" s="69"/>
      <c r="J129" s="292">
        <f t="shared" si="2"/>
        <v>212610700</v>
      </c>
      <c r="L129" s="280"/>
      <c r="M129" s="74"/>
      <c r="N129" s="294"/>
    </row>
    <row r="130" spans="1:14" s="295" customFormat="1" ht="30" x14ac:dyDescent="0.25">
      <c r="A130" s="69"/>
      <c r="B130" s="62">
        <v>9</v>
      </c>
      <c r="C130" s="85" t="s">
        <v>11999</v>
      </c>
      <c r="D130" s="63" t="s">
        <v>7627</v>
      </c>
      <c r="E130" s="63">
        <v>3</v>
      </c>
      <c r="F130" s="63" t="s">
        <v>12051</v>
      </c>
      <c r="G130" s="62"/>
      <c r="H130" s="89">
        <v>750000</v>
      </c>
      <c r="I130" s="69"/>
      <c r="J130" s="292">
        <f t="shared" si="2"/>
        <v>213360700</v>
      </c>
      <c r="L130" s="280"/>
      <c r="M130" s="74"/>
      <c r="N130" s="294"/>
    </row>
    <row r="131" spans="1:14" s="295" customFormat="1" ht="60" x14ac:dyDescent="0.25">
      <c r="A131" s="69"/>
      <c r="B131" s="62">
        <v>9</v>
      </c>
      <c r="C131" s="85" t="s">
        <v>12000</v>
      </c>
      <c r="D131" s="135" t="s">
        <v>7626</v>
      </c>
      <c r="E131" s="63">
        <v>4</v>
      </c>
      <c r="F131" s="63" t="s">
        <v>12052</v>
      </c>
      <c r="G131" s="62"/>
      <c r="H131" s="89">
        <v>850000</v>
      </c>
      <c r="I131" s="69"/>
      <c r="J131" s="292">
        <f t="shared" si="2"/>
        <v>214210700</v>
      </c>
      <c r="L131" s="280"/>
      <c r="M131" s="74"/>
      <c r="N131" s="294"/>
    </row>
    <row r="132" spans="1:14" s="295" customFormat="1" ht="45" x14ac:dyDescent="0.25">
      <c r="A132" s="69"/>
      <c r="B132" s="62">
        <v>9</v>
      </c>
      <c r="C132" s="85" t="s">
        <v>12001</v>
      </c>
      <c r="D132" s="135" t="s">
        <v>7626</v>
      </c>
      <c r="E132" s="63">
        <v>4</v>
      </c>
      <c r="F132" s="63" t="s">
        <v>12053</v>
      </c>
      <c r="G132" s="62"/>
      <c r="H132" s="89">
        <v>700000</v>
      </c>
      <c r="I132" s="69"/>
      <c r="J132" s="292">
        <f t="shared" si="2"/>
        <v>214910700</v>
      </c>
      <c r="L132" s="280"/>
      <c r="M132" s="74"/>
      <c r="N132" s="294"/>
    </row>
    <row r="133" spans="1:14" s="295" customFormat="1" ht="45" x14ac:dyDescent="0.25">
      <c r="A133" s="69"/>
      <c r="B133" s="62">
        <v>9</v>
      </c>
      <c r="C133" s="85" t="s">
        <v>12002</v>
      </c>
      <c r="D133" s="135" t="s">
        <v>7626</v>
      </c>
      <c r="E133" s="63">
        <v>4</v>
      </c>
      <c r="F133" s="63" t="s">
        <v>12054</v>
      </c>
      <c r="G133" s="62"/>
      <c r="H133" s="89">
        <v>400000</v>
      </c>
      <c r="I133" s="69"/>
      <c r="J133" s="292">
        <f t="shared" si="2"/>
        <v>215310700</v>
      </c>
      <c r="L133" s="280"/>
      <c r="M133" s="74"/>
      <c r="N133" s="294"/>
    </row>
    <row r="134" spans="1:14" s="295" customFormat="1" ht="30" x14ac:dyDescent="0.25">
      <c r="A134" s="296"/>
      <c r="B134" s="62">
        <v>9</v>
      </c>
      <c r="C134" s="85" t="s">
        <v>12003</v>
      </c>
      <c r="D134" s="135" t="s">
        <v>7626</v>
      </c>
      <c r="E134" s="63">
        <v>4</v>
      </c>
      <c r="F134" s="63" t="s">
        <v>12055</v>
      </c>
      <c r="G134" s="62"/>
      <c r="H134" s="89">
        <v>750000</v>
      </c>
      <c r="I134" s="69"/>
      <c r="J134" s="292">
        <f t="shared" si="2"/>
        <v>216060700</v>
      </c>
      <c r="L134" s="280"/>
      <c r="M134" s="74"/>
      <c r="N134" s="294"/>
    </row>
    <row r="135" spans="1:14" s="295" customFormat="1" ht="45" x14ac:dyDescent="0.25">
      <c r="A135" s="69"/>
      <c r="B135" s="62">
        <v>9</v>
      </c>
      <c r="C135" s="85" t="s">
        <v>12004</v>
      </c>
      <c r="D135" s="135" t="s">
        <v>11136</v>
      </c>
      <c r="E135" s="63">
        <v>1</v>
      </c>
      <c r="F135" s="63" t="s">
        <v>12056</v>
      </c>
      <c r="G135" s="62"/>
      <c r="H135" s="89">
        <v>700000</v>
      </c>
      <c r="I135" s="69"/>
      <c r="J135" s="292">
        <f t="shared" si="2"/>
        <v>216760700</v>
      </c>
      <c r="L135" s="280"/>
      <c r="M135" s="74"/>
      <c r="N135" s="294"/>
    </row>
    <row r="136" spans="1:14" s="295" customFormat="1" ht="30" x14ac:dyDescent="0.25">
      <c r="A136" s="69"/>
      <c r="B136" s="62">
        <v>9</v>
      </c>
      <c r="C136" s="85" t="s">
        <v>12005</v>
      </c>
      <c r="D136" s="135" t="s">
        <v>7626</v>
      </c>
      <c r="E136" s="63">
        <v>4</v>
      </c>
      <c r="F136" s="63" t="s">
        <v>12057</v>
      </c>
      <c r="G136" s="62"/>
      <c r="H136" s="89">
        <v>500000</v>
      </c>
      <c r="I136" s="69"/>
      <c r="J136" s="292">
        <f t="shared" si="2"/>
        <v>217260700</v>
      </c>
      <c r="L136" s="280"/>
      <c r="M136" s="74"/>
      <c r="N136" s="294"/>
    </row>
    <row r="137" spans="1:14" s="295" customFormat="1" ht="45" x14ac:dyDescent="0.25">
      <c r="A137" s="69"/>
      <c r="B137" s="62">
        <v>9</v>
      </c>
      <c r="C137" s="85" t="s">
        <v>12006</v>
      </c>
      <c r="D137" s="135" t="s">
        <v>7626</v>
      </c>
      <c r="E137" s="63">
        <v>4</v>
      </c>
      <c r="F137" s="63" t="s">
        <v>12058</v>
      </c>
      <c r="G137" s="62"/>
      <c r="H137" s="89">
        <v>2000000</v>
      </c>
      <c r="I137" s="69"/>
      <c r="J137" s="292">
        <f t="shared" si="2"/>
        <v>219260700</v>
      </c>
      <c r="L137" s="280"/>
      <c r="M137" s="74"/>
      <c r="N137" s="294"/>
    </row>
    <row r="138" spans="1:14" s="295" customFormat="1" ht="60" x14ac:dyDescent="0.25">
      <c r="A138" s="69"/>
      <c r="B138" s="62">
        <v>9</v>
      </c>
      <c r="C138" s="85" t="s">
        <v>12007</v>
      </c>
      <c r="D138" s="135" t="s">
        <v>7626</v>
      </c>
      <c r="E138" s="63">
        <v>4</v>
      </c>
      <c r="F138" s="63" t="s">
        <v>12059</v>
      </c>
      <c r="G138" s="62"/>
      <c r="H138" s="89">
        <v>1800000</v>
      </c>
      <c r="I138" s="69"/>
      <c r="J138" s="292">
        <f t="shared" si="2"/>
        <v>221060700</v>
      </c>
      <c r="L138" s="280"/>
      <c r="M138" s="74"/>
      <c r="N138" s="294"/>
    </row>
    <row r="139" spans="1:14" s="295" customFormat="1" ht="60" x14ac:dyDescent="0.25">
      <c r="A139" s="69"/>
      <c r="B139" s="62">
        <v>9</v>
      </c>
      <c r="C139" s="85" t="s">
        <v>12008</v>
      </c>
      <c r="D139" s="135" t="s">
        <v>7628</v>
      </c>
      <c r="E139" s="63">
        <v>4</v>
      </c>
      <c r="F139" s="63" t="s">
        <v>12060</v>
      </c>
      <c r="G139" s="62"/>
      <c r="H139" s="89">
        <v>1400000</v>
      </c>
      <c r="I139" s="69"/>
      <c r="J139" s="292">
        <f t="shared" si="2"/>
        <v>222460700</v>
      </c>
      <c r="L139" s="280"/>
      <c r="M139" s="74"/>
      <c r="N139" s="294"/>
    </row>
    <row r="140" spans="1:14" s="295" customFormat="1" ht="60" x14ac:dyDescent="0.25">
      <c r="A140" s="69"/>
      <c r="B140" s="62">
        <v>9</v>
      </c>
      <c r="C140" s="85" t="s">
        <v>12009</v>
      </c>
      <c r="D140" s="135" t="s">
        <v>7626</v>
      </c>
      <c r="E140" s="63">
        <v>4</v>
      </c>
      <c r="F140" s="63" t="s">
        <v>12061</v>
      </c>
      <c r="G140" s="62"/>
      <c r="H140" s="89">
        <v>1000000</v>
      </c>
      <c r="I140" s="69"/>
      <c r="J140" s="292">
        <f t="shared" ref="J140:J203" si="3">+J139+H140-I140</f>
        <v>223460700</v>
      </c>
      <c r="L140" s="280"/>
      <c r="M140" s="74"/>
      <c r="N140" s="294"/>
    </row>
    <row r="141" spans="1:14" s="295" customFormat="1" ht="45" x14ac:dyDescent="0.25">
      <c r="A141" s="69"/>
      <c r="B141" s="62">
        <v>9</v>
      </c>
      <c r="C141" s="85" t="s">
        <v>12010</v>
      </c>
      <c r="D141" s="135" t="s">
        <v>7626</v>
      </c>
      <c r="E141" s="63">
        <v>4</v>
      </c>
      <c r="F141" s="63" t="s">
        <v>12062</v>
      </c>
      <c r="G141" s="62"/>
      <c r="H141" s="89">
        <v>1000000</v>
      </c>
      <c r="I141" s="69"/>
      <c r="J141" s="292">
        <f t="shared" si="3"/>
        <v>224460700</v>
      </c>
      <c r="L141" s="280"/>
      <c r="M141" s="74"/>
      <c r="N141" s="294"/>
    </row>
    <row r="142" spans="1:14" s="295" customFormat="1" ht="45" x14ac:dyDescent="0.25">
      <c r="A142" s="69"/>
      <c r="B142" s="62">
        <v>9</v>
      </c>
      <c r="C142" s="85" t="s">
        <v>12011</v>
      </c>
      <c r="D142" s="135" t="s">
        <v>7626</v>
      </c>
      <c r="E142" s="63">
        <v>4</v>
      </c>
      <c r="F142" s="63" t="s">
        <v>12063</v>
      </c>
      <c r="G142" s="62"/>
      <c r="H142" s="89">
        <v>400000</v>
      </c>
      <c r="I142" s="69"/>
      <c r="J142" s="292">
        <f t="shared" si="3"/>
        <v>224860700</v>
      </c>
      <c r="L142" s="280"/>
      <c r="M142" s="74"/>
      <c r="N142" s="294"/>
    </row>
    <row r="143" spans="1:14" s="295" customFormat="1" ht="45" x14ac:dyDescent="0.25">
      <c r="A143" s="69"/>
      <c r="B143" s="62">
        <v>9</v>
      </c>
      <c r="C143" s="85" t="s">
        <v>12012</v>
      </c>
      <c r="D143" s="135" t="s">
        <v>7628</v>
      </c>
      <c r="E143" s="63">
        <v>4</v>
      </c>
      <c r="F143" s="63" t="s">
        <v>12064</v>
      </c>
      <c r="G143" s="62"/>
      <c r="H143" s="89">
        <v>700000</v>
      </c>
      <c r="I143" s="69"/>
      <c r="J143" s="292">
        <f t="shared" si="3"/>
        <v>225560700</v>
      </c>
      <c r="L143" s="280"/>
      <c r="M143" s="74"/>
      <c r="N143" s="294"/>
    </row>
    <row r="144" spans="1:14" s="295" customFormat="1" ht="45" x14ac:dyDescent="0.25">
      <c r="A144" s="69"/>
      <c r="B144" s="62">
        <v>9</v>
      </c>
      <c r="C144" s="85" t="s">
        <v>12013</v>
      </c>
      <c r="D144" s="135" t="s">
        <v>7626</v>
      </c>
      <c r="E144" s="63">
        <v>4</v>
      </c>
      <c r="F144" s="63" t="s">
        <v>12065</v>
      </c>
      <c r="G144" s="62"/>
      <c r="H144" s="89">
        <v>600000</v>
      </c>
      <c r="I144" s="69"/>
      <c r="J144" s="292">
        <f t="shared" si="3"/>
        <v>226160700</v>
      </c>
      <c r="L144" s="280"/>
      <c r="M144" s="74"/>
      <c r="N144" s="294"/>
    </row>
    <row r="145" spans="1:14" s="295" customFormat="1" ht="60" x14ac:dyDescent="0.25">
      <c r="A145" s="69"/>
      <c r="B145" s="62">
        <v>9</v>
      </c>
      <c r="C145" s="85" t="s">
        <v>12014</v>
      </c>
      <c r="D145" s="135" t="s">
        <v>7626</v>
      </c>
      <c r="E145" s="63">
        <v>4</v>
      </c>
      <c r="F145" s="63" t="s">
        <v>12066</v>
      </c>
      <c r="G145" s="62"/>
      <c r="H145" s="89">
        <v>570000</v>
      </c>
      <c r="I145" s="69"/>
      <c r="J145" s="292">
        <f t="shared" si="3"/>
        <v>226730700</v>
      </c>
      <c r="L145" s="280"/>
      <c r="M145" s="74"/>
      <c r="N145" s="294"/>
    </row>
    <row r="146" spans="1:14" s="295" customFormat="1" ht="45" x14ac:dyDescent="0.25">
      <c r="A146" s="69"/>
      <c r="B146" s="62">
        <v>9</v>
      </c>
      <c r="C146" s="85" t="s">
        <v>481</v>
      </c>
      <c r="D146" s="135" t="s">
        <v>2217</v>
      </c>
      <c r="E146" s="63">
        <v>2</v>
      </c>
      <c r="F146" s="63" t="s">
        <v>12067</v>
      </c>
      <c r="G146" s="62"/>
      <c r="H146" s="89">
        <v>1000000</v>
      </c>
      <c r="I146" s="69"/>
      <c r="J146" s="292">
        <f t="shared" si="3"/>
        <v>227730700</v>
      </c>
      <c r="L146" s="280"/>
      <c r="M146" s="74"/>
      <c r="N146" s="294"/>
    </row>
    <row r="147" spans="1:14" s="295" customFormat="1" ht="45" x14ac:dyDescent="0.25">
      <c r="A147" s="69"/>
      <c r="B147" s="62">
        <v>9</v>
      </c>
      <c r="C147" s="85" t="s">
        <v>12015</v>
      </c>
      <c r="D147" s="135" t="s">
        <v>2217</v>
      </c>
      <c r="E147" s="63">
        <v>2</v>
      </c>
      <c r="F147" s="63" t="s">
        <v>12068</v>
      </c>
      <c r="G147" s="62"/>
      <c r="H147" s="89">
        <v>850000</v>
      </c>
      <c r="I147" s="69"/>
      <c r="J147" s="292">
        <f t="shared" si="3"/>
        <v>228580700</v>
      </c>
      <c r="L147" s="280"/>
      <c r="M147" s="74"/>
      <c r="N147" s="294"/>
    </row>
    <row r="148" spans="1:14" s="295" customFormat="1" ht="45" x14ac:dyDescent="0.25">
      <c r="A148" s="69"/>
      <c r="B148" s="62">
        <v>9</v>
      </c>
      <c r="C148" s="85" t="s">
        <v>12016</v>
      </c>
      <c r="D148" s="135" t="s">
        <v>2217</v>
      </c>
      <c r="E148" s="63">
        <v>2</v>
      </c>
      <c r="F148" s="63" t="s">
        <v>12069</v>
      </c>
      <c r="G148" s="62"/>
      <c r="H148" s="89">
        <v>1000000</v>
      </c>
      <c r="I148" s="69"/>
      <c r="J148" s="292">
        <f t="shared" si="3"/>
        <v>229580700</v>
      </c>
      <c r="L148" s="280"/>
      <c r="M148" s="74"/>
      <c r="N148" s="294"/>
    </row>
    <row r="149" spans="1:14" s="295" customFormat="1" ht="45" x14ac:dyDescent="0.25">
      <c r="A149" s="69"/>
      <c r="B149" s="62">
        <v>9</v>
      </c>
      <c r="C149" s="85" t="s">
        <v>2836</v>
      </c>
      <c r="D149" s="135" t="s">
        <v>2217</v>
      </c>
      <c r="E149" s="63">
        <v>2</v>
      </c>
      <c r="F149" s="63" t="s">
        <v>12070</v>
      </c>
      <c r="G149" s="62"/>
      <c r="H149" s="89">
        <v>570000</v>
      </c>
      <c r="I149" s="69"/>
      <c r="J149" s="292">
        <f t="shared" si="3"/>
        <v>230150700</v>
      </c>
      <c r="L149" s="280"/>
      <c r="M149" s="74"/>
      <c r="N149" s="294"/>
    </row>
    <row r="150" spans="1:14" s="295" customFormat="1" ht="30" x14ac:dyDescent="0.25">
      <c r="A150" s="69"/>
      <c r="B150" s="62">
        <v>9</v>
      </c>
      <c r="C150" s="85" t="s">
        <v>12017</v>
      </c>
      <c r="D150" s="135" t="s">
        <v>7628</v>
      </c>
      <c r="E150" s="63">
        <v>4</v>
      </c>
      <c r="F150" s="63" t="s">
        <v>12071</v>
      </c>
      <c r="G150" s="62"/>
      <c r="H150" s="89">
        <v>700000</v>
      </c>
      <c r="I150" s="69"/>
      <c r="J150" s="292">
        <f t="shared" si="3"/>
        <v>230850700</v>
      </c>
      <c r="L150" s="280"/>
      <c r="M150" s="74"/>
      <c r="N150" s="294"/>
    </row>
    <row r="151" spans="1:14" s="295" customFormat="1" ht="45" x14ac:dyDescent="0.25">
      <c r="A151" s="69"/>
      <c r="B151" s="62">
        <v>9</v>
      </c>
      <c r="C151" s="85" t="s">
        <v>12018</v>
      </c>
      <c r="D151" s="135" t="s">
        <v>7628</v>
      </c>
      <c r="E151" s="63">
        <v>4</v>
      </c>
      <c r="F151" s="63" t="s">
        <v>12072</v>
      </c>
      <c r="G151" s="62"/>
      <c r="H151" s="89">
        <v>950000</v>
      </c>
      <c r="I151" s="69"/>
      <c r="J151" s="292">
        <f t="shared" si="3"/>
        <v>231800700</v>
      </c>
      <c r="L151" s="280"/>
      <c r="M151" s="74"/>
      <c r="N151" s="294"/>
    </row>
    <row r="152" spans="1:14" s="295" customFormat="1" ht="45" x14ac:dyDescent="0.25">
      <c r="A152" s="88"/>
      <c r="B152" s="62">
        <v>9</v>
      </c>
      <c r="C152" s="85" t="s">
        <v>12019</v>
      </c>
      <c r="D152" s="135" t="s">
        <v>7628</v>
      </c>
      <c r="E152" s="63">
        <v>4</v>
      </c>
      <c r="F152" s="63" t="s">
        <v>12073</v>
      </c>
      <c r="G152" s="62"/>
      <c r="H152" s="89">
        <v>675000</v>
      </c>
      <c r="I152" s="69"/>
      <c r="J152" s="292">
        <f t="shared" si="3"/>
        <v>232475700</v>
      </c>
      <c r="L152" s="280"/>
      <c r="M152" s="74"/>
      <c r="N152" s="294"/>
    </row>
    <row r="153" spans="1:14" s="295" customFormat="1" ht="60" x14ac:dyDescent="0.25">
      <c r="A153" s="88"/>
      <c r="B153" s="62">
        <v>9</v>
      </c>
      <c r="C153" s="85" t="s">
        <v>12020</v>
      </c>
      <c r="D153" s="135" t="s">
        <v>7626</v>
      </c>
      <c r="E153" s="63">
        <v>4</v>
      </c>
      <c r="F153" s="63" t="s">
        <v>12074</v>
      </c>
      <c r="G153" s="62"/>
      <c r="H153" s="89">
        <v>1000000</v>
      </c>
      <c r="I153" s="69"/>
      <c r="J153" s="292">
        <f t="shared" si="3"/>
        <v>233475700</v>
      </c>
      <c r="L153" s="280"/>
      <c r="M153" s="74"/>
      <c r="N153" s="294"/>
    </row>
    <row r="154" spans="1:14" s="295" customFormat="1" ht="30" x14ac:dyDescent="0.25">
      <c r="A154" s="88"/>
      <c r="B154" s="62">
        <v>9</v>
      </c>
      <c r="C154" s="85" t="s">
        <v>12021</v>
      </c>
      <c r="D154" s="63" t="s">
        <v>1865</v>
      </c>
      <c r="E154" s="63">
        <v>3</v>
      </c>
      <c r="F154" s="63" t="s">
        <v>12075</v>
      </c>
      <c r="G154" s="62"/>
      <c r="H154" s="89">
        <v>500000</v>
      </c>
      <c r="I154" s="69"/>
      <c r="J154" s="292">
        <f t="shared" si="3"/>
        <v>233975700</v>
      </c>
      <c r="L154" s="280"/>
      <c r="M154" s="74"/>
      <c r="N154" s="294"/>
    </row>
    <row r="155" spans="1:14" s="295" customFormat="1" ht="60" x14ac:dyDescent="0.25">
      <c r="A155" s="88"/>
      <c r="B155" s="62">
        <v>10</v>
      </c>
      <c r="C155" s="85" t="s">
        <v>12022</v>
      </c>
      <c r="D155" s="135" t="s">
        <v>7628</v>
      </c>
      <c r="E155" s="63">
        <v>4</v>
      </c>
      <c r="F155" s="63" t="s">
        <v>12076</v>
      </c>
      <c r="G155" s="62"/>
      <c r="H155" s="89">
        <v>1600000</v>
      </c>
      <c r="I155" s="69"/>
      <c r="J155" s="292">
        <f t="shared" si="3"/>
        <v>235575700</v>
      </c>
      <c r="L155" s="280"/>
      <c r="M155" s="74"/>
      <c r="N155" s="294"/>
    </row>
    <row r="156" spans="1:14" s="295" customFormat="1" ht="60" x14ac:dyDescent="0.25">
      <c r="A156" s="88"/>
      <c r="B156" s="62">
        <v>10</v>
      </c>
      <c r="C156" s="85" t="s">
        <v>28</v>
      </c>
      <c r="D156" s="135" t="s">
        <v>7626</v>
      </c>
      <c r="E156" s="63">
        <v>4</v>
      </c>
      <c r="F156" s="63" t="s">
        <v>12077</v>
      </c>
      <c r="G156" s="62"/>
      <c r="H156" s="89">
        <v>800000</v>
      </c>
      <c r="I156" s="69"/>
      <c r="J156" s="292">
        <f t="shared" si="3"/>
        <v>236375700</v>
      </c>
      <c r="L156" s="280"/>
      <c r="M156" s="74"/>
      <c r="N156" s="294"/>
    </row>
    <row r="157" spans="1:14" s="295" customFormat="1" ht="45" x14ac:dyDescent="0.25">
      <c r="A157" s="88"/>
      <c r="B157" s="62">
        <v>10</v>
      </c>
      <c r="C157" s="85" t="s">
        <v>12023</v>
      </c>
      <c r="D157" s="135" t="s">
        <v>7628</v>
      </c>
      <c r="E157" s="63">
        <v>4</v>
      </c>
      <c r="F157" s="63" t="s">
        <v>12078</v>
      </c>
      <c r="G157" s="62"/>
      <c r="H157" s="89">
        <v>750000</v>
      </c>
      <c r="I157" s="69"/>
      <c r="J157" s="292">
        <f t="shared" si="3"/>
        <v>237125700</v>
      </c>
      <c r="L157" s="280"/>
      <c r="M157" s="74"/>
      <c r="N157" s="294"/>
    </row>
    <row r="158" spans="1:14" s="295" customFormat="1" ht="45" x14ac:dyDescent="0.25">
      <c r="A158" s="88"/>
      <c r="B158" s="62">
        <v>10</v>
      </c>
      <c r="C158" s="85" t="s">
        <v>12024</v>
      </c>
      <c r="D158" s="135" t="s">
        <v>7626</v>
      </c>
      <c r="E158" s="63">
        <v>4</v>
      </c>
      <c r="F158" s="63" t="s">
        <v>12079</v>
      </c>
      <c r="G158" s="62"/>
      <c r="H158" s="89">
        <v>300000</v>
      </c>
      <c r="I158" s="69"/>
      <c r="J158" s="292">
        <f t="shared" si="3"/>
        <v>237425700</v>
      </c>
      <c r="L158" s="280"/>
      <c r="M158" s="74"/>
      <c r="N158" s="294"/>
    </row>
    <row r="159" spans="1:14" s="295" customFormat="1" ht="45" x14ac:dyDescent="0.25">
      <c r="A159" s="88"/>
      <c r="B159" s="62">
        <v>10</v>
      </c>
      <c r="C159" s="85" t="s">
        <v>12025</v>
      </c>
      <c r="D159" s="135" t="s">
        <v>7628</v>
      </c>
      <c r="E159" s="63">
        <v>4</v>
      </c>
      <c r="F159" s="63" t="s">
        <v>12080</v>
      </c>
      <c r="G159" s="62"/>
      <c r="H159" s="89">
        <v>2250000</v>
      </c>
      <c r="I159" s="69"/>
      <c r="J159" s="292">
        <f t="shared" si="3"/>
        <v>239675700</v>
      </c>
      <c r="L159" s="280"/>
      <c r="M159" s="74"/>
      <c r="N159" s="294"/>
    </row>
    <row r="160" spans="1:14" s="295" customFormat="1" ht="45" x14ac:dyDescent="0.25">
      <c r="A160" s="69"/>
      <c r="B160" s="62">
        <v>10</v>
      </c>
      <c r="C160" s="85" t="s">
        <v>12026</v>
      </c>
      <c r="D160" s="135" t="s">
        <v>7626</v>
      </c>
      <c r="E160" s="63">
        <v>4</v>
      </c>
      <c r="F160" s="63" t="s">
        <v>12081</v>
      </c>
      <c r="G160" s="62"/>
      <c r="H160" s="89">
        <v>250000</v>
      </c>
      <c r="I160" s="69"/>
      <c r="J160" s="292">
        <f t="shared" si="3"/>
        <v>239925700</v>
      </c>
      <c r="L160" s="280"/>
      <c r="M160" s="74"/>
      <c r="N160" s="294"/>
    </row>
    <row r="161" spans="1:14" s="295" customFormat="1" ht="45" x14ac:dyDescent="0.25">
      <c r="A161" s="69"/>
      <c r="B161" s="62">
        <v>10</v>
      </c>
      <c r="C161" s="85" t="s">
        <v>12304</v>
      </c>
      <c r="D161" s="135" t="s">
        <v>2212</v>
      </c>
      <c r="E161" s="63">
        <v>1</v>
      </c>
      <c r="F161" s="63" t="s">
        <v>12082</v>
      </c>
      <c r="G161" s="62"/>
      <c r="H161" s="86">
        <v>750000</v>
      </c>
      <c r="I161" s="69"/>
      <c r="J161" s="292">
        <f t="shared" si="3"/>
        <v>240675700</v>
      </c>
      <c r="L161" s="280"/>
      <c r="M161" s="74"/>
      <c r="N161" s="294"/>
    </row>
    <row r="162" spans="1:14" s="295" customFormat="1" ht="30" x14ac:dyDescent="0.25">
      <c r="A162" s="69"/>
      <c r="B162" s="62">
        <v>10</v>
      </c>
      <c r="C162" s="85" t="s">
        <v>12305</v>
      </c>
      <c r="D162" s="135" t="s">
        <v>2212</v>
      </c>
      <c r="E162" s="63">
        <v>1</v>
      </c>
      <c r="F162" s="63" t="s">
        <v>12083</v>
      </c>
      <c r="G162" s="62"/>
      <c r="H162" s="86">
        <v>800000</v>
      </c>
      <c r="I162" s="69"/>
      <c r="J162" s="292">
        <f t="shared" si="3"/>
        <v>241475700</v>
      </c>
      <c r="L162" s="280"/>
      <c r="M162" s="74"/>
      <c r="N162" s="294"/>
    </row>
    <row r="163" spans="1:14" s="295" customFormat="1" ht="60" x14ac:dyDescent="0.25">
      <c r="A163" s="69"/>
      <c r="B163" s="62">
        <v>10</v>
      </c>
      <c r="C163" s="85" t="s">
        <v>12306</v>
      </c>
      <c r="D163" s="135" t="s">
        <v>2212</v>
      </c>
      <c r="E163" s="63">
        <v>1</v>
      </c>
      <c r="F163" s="63" t="s">
        <v>12084</v>
      </c>
      <c r="G163" s="62"/>
      <c r="H163" s="86">
        <v>600000</v>
      </c>
      <c r="I163" s="69"/>
      <c r="J163" s="292">
        <f t="shared" si="3"/>
        <v>242075700</v>
      </c>
      <c r="L163" s="280"/>
      <c r="M163" s="74"/>
      <c r="N163" s="294"/>
    </row>
    <row r="164" spans="1:14" s="295" customFormat="1" ht="45" x14ac:dyDescent="0.25">
      <c r="A164" s="69"/>
      <c r="B164" s="62">
        <v>10</v>
      </c>
      <c r="C164" s="85" t="s">
        <v>12307</v>
      </c>
      <c r="D164" s="135" t="s">
        <v>2219</v>
      </c>
      <c r="E164" s="63">
        <v>2</v>
      </c>
      <c r="F164" s="63" t="s">
        <v>12085</v>
      </c>
      <c r="G164" s="62"/>
      <c r="H164" s="86">
        <v>1000000</v>
      </c>
      <c r="I164" s="69"/>
      <c r="J164" s="292">
        <f t="shared" si="3"/>
        <v>243075700</v>
      </c>
      <c r="L164" s="280"/>
      <c r="M164" s="74"/>
      <c r="N164" s="294"/>
    </row>
    <row r="165" spans="1:14" s="295" customFormat="1" ht="75" x14ac:dyDescent="0.25">
      <c r="A165" s="69"/>
      <c r="B165" s="62">
        <v>10</v>
      </c>
      <c r="C165" s="85" t="s">
        <v>12308</v>
      </c>
      <c r="D165" s="135" t="s">
        <v>7626</v>
      </c>
      <c r="E165" s="63">
        <v>4</v>
      </c>
      <c r="F165" s="63" t="s">
        <v>12086</v>
      </c>
      <c r="G165" s="62"/>
      <c r="H165" s="86">
        <v>4475000</v>
      </c>
      <c r="I165" s="69"/>
      <c r="J165" s="292">
        <f t="shared" si="3"/>
        <v>247550700</v>
      </c>
      <c r="L165" s="280"/>
      <c r="M165" s="74"/>
      <c r="N165" s="294"/>
    </row>
    <row r="166" spans="1:14" s="295" customFormat="1" ht="45" x14ac:dyDescent="0.25">
      <c r="A166" s="69"/>
      <c r="B166" s="62">
        <v>10</v>
      </c>
      <c r="C166" s="85" t="s">
        <v>12309</v>
      </c>
      <c r="D166" s="135" t="s">
        <v>7628</v>
      </c>
      <c r="E166" s="63">
        <v>4</v>
      </c>
      <c r="F166" s="63" t="s">
        <v>12087</v>
      </c>
      <c r="G166" s="62"/>
      <c r="H166" s="86">
        <v>2700000</v>
      </c>
      <c r="I166" s="69"/>
      <c r="J166" s="292">
        <f t="shared" si="3"/>
        <v>250250700</v>
      </c>
      <c r="K166" s="74"/>
      <c r="L166" s="280"/>
      <c r="M166" s="293"/>
      <c r="N166" s="294"/>
    </row>
    <row r="167" spans="1:14" s="295" customFormat="1" ht="45" x14ac:dyDescent="0.25">
      <c r="A167" s="69"/>
      <c r="B167" s="62">
        <v>10</v>
      </c>
      <c r="C167" s="85" t="s">
        <v>12310</v>
      </c>
      <c r="D167" s="135" t="s">
        <v>2218</v>
      </c>
      <c r="E167" s="63">
        <v>1</v>
      </c>
      <c r="F167" s="63" t="s">
        <v>12088</v>
      </c>
      <c r="G167" s="62"/>
      <c r="H167" s="86">
        <v>900000</v>
      </c>
      <c r="I167" s="69"/>
      <c r="J167" s="292">
        <f t="shared" si="3"/>
        <v>251150700</v>
      </c>
      <c r="K167" s="74"/>
      <c r="L167" s="280"/>
      <c r="M167" s="293"/>
      <c r="N167" s="294"/>
    </row>
    <row r="168" spans="1:14" s="295" customFormat="1" ht="30" x14ac:dyDescent="0.25">
      <c r="A168" s="69"/>
      <c r="B168" s="62">
        <v>10</v>
      </c>
      <c r="C168" s="85" t="s">
        <v>285</v>
      </c>
      <c r="D168" s="135" t="s">
        <v>2215</v>
      </c>
      <c r="E168" s="63">
        <v>2</v>
      </c>
      <c r="F168" s="63" t="s">
        <v>12089</v>
      </c>
      <c r="G168" s="62"/>
      <c r="H168" s="86">
        <v>850000</v>
      </c>
      <c r="I168" s="69"/>
      <c r="J168" s="292">
        <f t="shared" si="3"/>
        <v>252000700</v>
      </c>
      <c r="K168" s="74"/>
      <c r="L168" s="280"/>
      <c r="M168" s="293"/>
      <c r="N168" s="294"/>
    </row>
    <row r="169" spans="1:14" s="295" customFormat="1" ht="60" x14ac:dyDescent="0.25">
      <c r="A169" s="69"/>
      <c r="B169" s="62">
        <v>10</v>
      </c>
      <c r="C169" s="85" t="s">
        <v>12311</v>
      </c>
      <c r="D169" s="135" t="s">
        <v>2212</v>
      </c>
      <c r="E169" s="63">
        <v>1</v>
      </c>
      <c r="F169" s="63" t="s">
        <v>12090</v>
      </c>
      <c r="G169" s="62"/>
      <c r="H169" s="86">
        <v>825000</v>
      </c>
      <c r="I169" s="69"/>
      <c r="J169" s="292">
        <f t="shared" si="3"/>
        <v>252825700</v>
      </c>
      <c r="K169" s="74"/>
      <c r="L169" s="280"/>
      <c r="M169" s="293"/>
      <c r="N169" s="294"/>
    </row>
    <row r="170" spans="1:14" s="295" customFormat="1" ht="45" x14ac:dyDescent="0.25">
      <c r="A170" s="69"/>
      <c r="B170" s="62">
        <v>10</v>
      </c>
      <c r="C170" s="85" t="s">
        <v>516</v>
      </c>
      <c r="D170" s="135" t="s">
        <v>2217</v>
      </c>
      <c r="E170" s="63">
        <v>2</v>
      </c>
      <c r="F170" s="63" t="s">
        <v>12091</v>
      </c>
      <c r="G170" s="62"/>
      <c r="H170" s="86">
        <v>550000</v>
      </c>
      <c r="I170" s="69"/>
      <c r="J170" s="292">
        <f t="shared" si="3"/>
        <v>253375700</v>
      </c>
      <c r="K170" s="74"/>
      <c r="L170" s="280"/>
      <c r="M170" s="293"/>
      <c r="N170" s="294"/>
    </row>
    <row r="171" spans="1:14" s="295" customFormat="1" ht="60" x14ac:dyDescent="0.25">
      <c r="A171" s="69"/>
      <c r="B171" s="62">
        <v>10</v>
      </c>
      <c r="C171" s="85" t="s">
        <v>12312</v>
      </c>
      <c r="D171" s="63" t="s">
        <v>2932</v>
      </c>
      <c r="E171" s="63">
        <v>3</v>
      </c>
      <c r="F171" s="63" t="s">
        <v>12092</v>
      </c>
      <c r="G171" s="62"/>
      <c r="H171" s="86">
        <v>500000</v>
      </c>
      <c r="I171" s="69"/>
      <c r="J171" s="292">
        <f t="shared" si="3"/>
        <v>253875700</v>
      </c>
      <c r="K171" s="74"/>
      <c r="L171" s="280"/>
      <c r="M171" s="293"/>
      <c r="N171" s="294"/>
    </row>
    <row r="172" spans="1:14" s="295" customFormat="1" ht="60" x14ac:dyDescent="0.25">
      <c r="A172" s="69"/>
      <c r="B172" s="62">
        <v>10</v>
      </c>
      <c r="C172" s="85" t="s">
        <v>12313</v>
      </c>
      <c r="D172" s="63" t="s">
        <v>4179</v>
      </c>
      <c r="E172" s="63" t="s">
        <v>2892</v>
      </c>
      <c r="F172" s="63" t="s">
        <v>12093</v>
      </c>
      <c r="G172" s="62"/>
      <c r="H172" s="86">
        <v>3250000</v>
      </c>
      <c r="I172" s="69"/>
      <c r="J172" s="292">
        <f t="shared" si="3"/>
        <v>257125700</v>
      </c>
      <c r="K172" s="74"/>
      <c r="L172" s="280"/>
      <c r="M172" s="293"/>
      <c r="N172" s="294"/>
    </row>
    <row r="173" spans="1:14" s="295" customFormat="1" ht="45" x14ac:dyDescent="0.25">
      <c r="A173" s="69"/>
      <c r="B173" s="62">
        <v>10</v>
      </c>
      <c r="C173" s="85" t="s">
        <v>12314</v>
      </c>
      <c r="D173" s="135" t="s">
        <v>2217</v>
      </c>
      <c r="E173" s="63">
        <v>2</v>
      </c>
      <c r="F173" s="63" t="s">
        <v>12094</v>
      </c>
      <c r="G173" s="62"/>
      <c r="H173" s="86">
        <v>950000</v>
      </c>
      <c r="I173" s="69"/>
      <c r="J173" s="292">
        <f t="shared" si="3"/>
        <v>258075700</v>
      </c>
      <c r="K173" s="74"/>
      <c r="L173" s="280"/>
      <c r="M173" s="293"/>
      <c r="N173" s="294"/>
    </row>
    <row r="174" spans="1:14" s="295" customFormat="1" ht="30" x14ac:dyDescent="0.25">
      <c r="A174" s="69"/>
      <c r="B174" s="62">
        <v>10</v>
      </c>
      <c r="C174" s="85" t="s">
        <v>12315</v>
      </c>
      <c r="D174" s="135" t="s">
        <v>2215</v>
      </c>
      <c r="E174" s="63">
        <v>2</v>
      </c>
      <c r="F174" s="63" t="s">
        <v>12095</v>
      </c>
      <c r="G174" s="62"/>
      <c r="H174" s="86">
        <v>1000000</v>
      </c>
      <c r="I174" s="69"/>
      <c r="J174" s="292">
        <f t="shared" si="3"/>
        <v>259075700</v>
      </c>
      <c r="K174" s="74"/>
      <c r="L174" s="280"/>
      <c r="M174" s="293"/>
      <c r="N174" s="294"/>
    </row>
    <row r="175" spans="1:14" s="295" customFormat="1" ht="60" x14ac:dyDescent="0.25">
      <c r="A175" s="69"/>
      <c r="B175" s="62">
        <v>10</v>
      </c>
      <c r="C175" s="85" t="s">
        <v>12316</v>
      </c>
      <c r="D175" s="135" t="s">
        <v>2219</v>
      </c>
      <c r="E175" s="63">
        <v>2</v>
      </c>
      <c r="F175" s="63" t="s">
        <v>12096</v>
      </c>
      <c r="G175" s="62"/>
      <c r="H175" s="86">
        <v>300000</v>
      </c>
      <c r="I175" s="69"/>
      <c r="J175" s="292">
        <f t="shared" si="3"/>
        <v>259375700</v>
      </c>
      <c r="K175" s="74"/>
      <c r="L175" s="280"/>
      <c r="M175" s="293"/>
      <c r="N175" s="294"/>
    </row>
    <row r="176" spans="1:14" s="72" customFormat="1" ht="30" x14ac:dyDescent="0.25">
      <c r="A176" s="69"/>
      <c r="B176" s="62">
        <v>11</v>
      </c>
      <c r="C176" s="85" t="s">
        <v>12325</v>
      </c>
      <c r="D176" s="63"/>
      <c r="E176" s="63"/>
      <c r="F176" s="115" t="s">
        <v>12317</v>
      </c>
      <c r="G176" s="62"/>
      <c r="H176" s="89"/>
      <c r="I176" s="70">
        <v>1031000</v>
      </c>
      <c r="J176" s="292">
        <f t="shared" si="3"/>
        <v>258344700</v>
      </c>
      <c r="K176" s="110" t="s">
        <v>6612</v>
      </c>
      <c r="L176" s="280">
        <f t="shared" ref="L176:L184" si="4">-I176</f>
        <v>-1031000</v>
      </c>
      <c r="M176" s="74" t="s">
        <v>259</v>
      </c>
    </row>
    <row r="177" spans="1:13" s="72" customFormat="1" ht="45" x14ac:dyDescent="0.25">
      <c r="A177" s="69"/>
      <c r="B177" s="62">
        <v>11</v>
      </c>
      <c r="C177" s="85" t="s">
        <v>12326</v>
      </c>
      <c r="D177" s="63"/>
      <c r="E177" s="63"/>
      <c r="F177" s="115" t="s">
        <v>12318</v>
      </c>
      <c r="G177" s="62"/>
      <c r="H177" s="89"/>
      <c r="I177" s="70">
        <v>20995000</v>
      </c>
      <c r="J177" s="292">
        <f t="shared" si="3"/>
        <v>237349700</v>
      </c>
      <c r="K177" s="110" t="s">
        <v>6232</v>
      </c>
      <c r="L177" s="280">
        <f t="shared" si="4"/>
        <v>-20995000</v>
      </c>
      <c r="M177" s="74" t="s">
        <v>169</v>
      </c>
    </row>
    <row r="178" spans="1:13" s="72" customFormat="1" ht="25.5" x14ac:dyDescent="0.25">
      <c r="A178" s="69"/>
      <c r="B178" s="62">
        <v>11</v>
      </c>
      <c r="C178" s="85" t="s">
        <v>12327</v>
      </c>
      <c r="D178" s="63"/>
      <c r="E178" s="63"/>
      <c r="F178" s="115" t="s">
        <v>12319</v>
      </c>
      <c r="G178" s="62"/>
      <c r="H178" s="89"/>
      <c r="I178" s="70">
        <v>46000</v>
      </c>
      <c r="J178" s="292">
        <f t="shared" si="3"/>
        <v>237303700</v>
      </c>
      <c r="K178" s="110" t="s">
        <v>6230</v>
      </c>
      <c r="L178" s="280">
        <f t="shared" si="4"/>
        <v>-46000</v>
      </c>
      <c r="M178" s="74" t="s">
        <v>427</v>
      </c>
    </row>
    <row r="179" spans="1:13" s="72" customFormat="1" ht="45" x14ac:dyDescent="0.25">
      <c r="A179" s="69"/>
      <c r="B179" s="62">
        <v>11</v>
      </c>
      <c r="C179" s="85" t="s">
        <v>12328</v>
      </c>
      <c r="D179" s="63"/>
      <c r="E179" s="63"/>
      <c r="F179" s="115" t="s">
        <v>12320</v>
      </c>
      <c r="G179" s="62"/>
      <c r="H179" s="89"/>
      <c r="I179" s="70">
        <v>16503000</v>
      </c>
      <c r="J179" s="292">
        <f t="shared" si="3"/>
        <v>220800700</v>
      </c>
      <c r="K179" s="110" t="s">
        <v>6232</v>
      </c>
      <c r="L179" s="280">
        <f t="shared" si="4"/>
        <v>-16503000</v>
      </c>
      <c r="M179" s="74" t="s">
        <v>169</v>
      </c>
    </row>
    <row r="180" spans="1:13" s="72" customFormat="1" ht="30" x14ac:dyDescent="0.25">
      <c r="A180" s="69"/>
      <c r="B180" s="62">
        <v>11</v>
      </c>
      <c r="C180" s="85" t="s">
        <v>12329</v>
      </c>
      <c r="D180" s="63"/>
      <c r="E180" s="63"/>
      <c r="F180" s="115" t="s">
        <v>12321</v>
      </c>
      <c r="G180" s="62"/>
      <c r="H180" s="89"/>
      <c r="I180" s="70">
        <v>4277000</v>
      </c>
      <c r="J180" s="292">
        <f t="shared" si="3"/>
        <v>216523700</v>
      </c>
      <c r="K180" s="110" t="s">
        <v>423</v>
      </c>
      <c r="L180" s="280">
        <f t="shared" si="4"/>
        <v>-4277000</v>
      </c>
      <c r="M180" s="74" t="s">
        <v>1866</v>
      </c>
    </row>
    <row r="181" spans="1:13" s="72" customFormat="1" ht="75" x14ac:dyDescent="0.25">
      <c r="A181" s="69"/>
      <c r="B181" s="62">
        <v>14</v>
      </c>
      <c r="C181" s="85" t="s">
        <v>12330</v>
      </c>
      <c r="D181" s="63"/>
      <c r="E181" s="63"/>
      <c r="F181" s="115" t="s">
        <v>12322</v>
      </c>
      <c r="G181" s="62"/>
      <c r="H181" s="89"/>
      <c r="I181" s="70">
        <v>51032500</v>
      </c>
      <c r="J181" s="292">
        <f t="shared" si="3"/>
        <v>165491200</v>
      </c>
      <c r="K181" s="110" t="s">
        <v>6232</v>
      </c>
      <c r="L181" s="280">
        <f t="shared" si="4"/>
        <v>-51032500</v>
      </c>
      <c r="M181" s="74" t="s">
        <v>6438</v>
      </c>
    </row>
    <row r="182" spans="1:13" s="72" customFormat="1" ht="30" x14ac:dyDescent="0.25">
      <c r="A182" s="69"/>
      <c r="B182" s="62">
        <v>14</v>
      </c>
      <c r="C182" s="85" t="s">
        <v>12331</v>
      </c>
      <c r="D182" s="63"/>
      <c r="E182" s="63"/>
      <c r="F182" s="115" t="s">
        <v>12323</v>
      </c>
      <c r="G182" s="62"/>
      <c r="H182" s="89"/>
      <c r="I182" s="70">
        <v>1824000</v>
      </c>
      <c r="J182" s="292">
        <f t="shared" si="3"/>
        <v>163667200</v>
      </c>
      <c r="K182" s="110" t="s">
        <v>423</v>
      </c>
      <c r="L182" s="280">
        <f t="shared" si="4"/>
        <v>-1824000</v>
      </c>
      <c r="M182" s="74" t="s">
        <v>1866</v>
      </c>
    </row>
    <row r="183" spans="1:13" s="72" customFormat="1" ht="45" x14ac:dyDescent="0.25">
      <c r="A183" s="69"/>
      <c r="B183" s="62">
        <v>14</v>
      </c>
      <c r="C183" s="85" t="s">
        <v>12332</v>
      </c>
      <c r="D183" s="63"/>
      <c r="E183" s="63"/>
      <c r="F183" s="115" t="s">
        <v>12324</v>
      </c>
      <c r="G183" s="62"/>
      <c r="H183" s="89"/>
      <c r="I183" s="70">
        <v>675500</v>
      </c>
      <c r="J183" s="292">
        <f t="shared" si="3"/>
        <v>162991700</v>
      </c>
      <c r="K183" s="110" t="s">
        <v>6232</v>
      </c>
      <c r="L183" s="280">
        <f t="shared" si="4"/>
        <v>-675500</v>
      </c>
      <c r="M183" s="74" t="s">
        <v>169</v>
      </c>
    </row>
    <row r="184" spans="1:13" s="72" customFormat="1" ht="25.5" x14ac:dyDescent="0.25">
      <c r="A184" s="69"/>
      <c r="B184" s="62">
        <v>14</v>
      </c>
      <c r="C184" s="85" t="s">
        <v>12333</v>
      </c>
      <c r="D184" s="63"/>
      <c r="E184" s="63"/>
      <c r="F184" s="115" t="s">
        <v>12335</v>
      </c>
      <c r="G184" s="62"/>
      <c r="H184" s="89"/>
      <c r="I184" s="70">
        <v>923400</v>
      </c>
      <c r="J184" s="292">
        <f t="shared" si="3"/>
        <v>162068300</v>
      </c>
      <c r="K184" s="110" t="s">
        <v>12334</v>
      </c>
      <c r="L184" s="280">
        <f t="shared" si="4"/>
        <v>-923400</v>
      </c>
      <c r="M184" s="74" t="s">
        <v>602</v>
      </c>
    </row>
    <row r="185" spans="1:13" s="72" customFormat="1" ht="60" x14ac:dyDescent="0.25">
      <c r="A185" s="69"/>
      <c r="B185" s="62">
        <v>11</v>
      </c>
      <c r="C185" s="85" t="s">
        <v>12345</v>
      </c>
      <c r="D185" s="135" t="s">
        <v>2212</v>
      </c>
      <c r="E185" s="63">
        <v>1</v>
      </c>
      <c r="F185" s="63" t="s">
        <v>12336</v>
      </c>
      <c r="G185" s="62"/>
      <c r="H185" s="86">
        <v>1000000</v>
      </c>
      <c r="I185" s="70"/>
      <c r="J185" s="292">
        <f t="shared" si="3"/>
        <v>163068300</v>
      </c>
      <c r="K185" s="110"/>
      <c r="L185" s="280"/>
      <c r="M185" s="74"/>
    </row>
    <row r="186" spans="1:13" s="72" customFormat="1" ht="45" x14ac:dyDescent="0.25">
      <c r="A186" s="69"/>
      <c r="B186" s="62">
        <v>11</v>
      </c>
      <c r="C186" s="85" t="s">
        <v>12346</v>
      </c>
      <c r="D186" s="135" t="s">
        <v>2309</v>
      </c>
      <c r="E186" s="63">
        <v>1</v>
      </c>
      <c r="F186" s="63" t="s">
        <v>12337</v>
      </c>
      <c r="G186" s="62"/>
      <c r="H186" s="86">
        <v>900000</v>
      </c>
      <c r="I186" s="69"/>
      <c r="J186" s="292">
        <f t="shared" si="3"/>
        <v>163968300</v>
      </c>
      <c r="K186" s="110"/>
      <c r="L186" s="280"/>
      <c r="M186" s="285"/>
    </row>
    <row r="187" spans="1:13" s="72" customFormat="1" ht="60" x14ac:dyDescent="0.25">
      <c r="A187" s="69"/>
      <c r="B187" s="62">
        <v>11</v>
      </c>
      <c r="C187" s="85" t="s">
        <v>12347</v>
      </c>
      <c r="D187" s="63" t="s">
        <v>2932</v>
      </c>
      <c r="E187" s="63">
        <v>3</v>
      </c>
      <c r="F187" s="63" t="s">
        <v>12338</v>
      </c>
      <c r="G187" s="62"/>
      <c r="H187" s="86">
        <v>4000000</v>
      </c>
      <c r="I187" s="69"/>
      <c r="J187" s="292">
        <f t="shared" si="3"/>
        <v>167968300</v>
      </c>
      <c r="K187" s="110"/>
      <c r="L187" s="280"/>
      <c r="M187" s="285"/>
    </row>
    <row r="188" spans="1:13" s="72" customFormat="1" ht="45" x14ac:dyDescent="0.25">
      <c r="A188" s="69"/>
      <c r="B188" s="62">
        <v>11</v>
      </c>
      <c r="C188" s="85" t="s">
        <v>12348</v>
      </c>
      <c r="D188" s="135" t="s">
        <v>7626</v>
      </c>
      <c r="E188" s="63">
        <v>4</v>
      </c>
      <c r="F188" s="63" t="s">
        <v>12339</v>
      </c>
      <c r="G188" s="62"/>
      <c r="H188" s="86">
        <v>100000</v>
      </c>
      <c r="I188" s="70"/>
      <c r="J188" s="292">
        <f t="shared" si="3"/>
        <v>168068300</v>
      </c>
      <c r="K188" s="110"/>
      <c r="L188" s="280"/>
      <c r="M188" s="285"/>
    </row>
    <row r="189" spans="1:13" s="72" customFormat="1" ht="45" x14ac:dyDescent="0.25">
      <c r="A189" s="69"/>
      <c r="B189" s="62">
        <v>11</v>
      </c>
      <c r="C189" s="85" t="s">
        <v>12349</v>
      </c>
      <c r="D189" s="135" t="s">
        <v>7628</v>
      </c>
      <c r="E189" s="63">
        <v>4</v>
      </c>
      <c r="F189" s="63" t="s">
        <v>12340</v>
      </c>
      <c r="G189" s="62"/>
      <c r="H189" s="86">
        <v>2750000</v>
      </c>
      <c r="I189" s="70"/>
      <c r="J189" s="292">
        <f t="shared" si="3"/>
        <v>170818300</v>
      </c>
      <c r="K189" s="110"/>
      <c r="L189" s="280"/>
      <c r="M189" s="74"/>
    </row>
    <row r="190" spans="1:13" s="72" customFormat="1" ht="60" x14ac:dyDescent="0.25">
      <c r="A190" s="69"/>
      <c r="B190" s="62">
        <v>11</v>
      </c>
      <c r="C190" s="85" t="s">
        <v>12350</v>
      </c>
      <c r="D190" s="135" t="s">
        <v>7628</v>
      </c>
      <c r="E190" s="63">
        <v>4</v>
      </c>
      <c r="F190" s="63" t="s">
        <v>12341</v>
      </c>
      <c r="G190" s="62"/>
      <c r="H190" s="86">
        <v>1775000</v>
      </c>
      <c r="I190" s="70"/>
      <c r="J190" s="292">
        <f t="shared" si="3"/>
        <v>172593300</v>
      </c>
      <c r="K190" s="110"/>
      <c r="L190" s="280"/>
      <c r="M190" s="74"/>
    </row>
    <row r="191" spans="1:13" s="72" customFormat="1" ht="60" x14ac:dyDescent="0.25">
      <c r="A191" s="69"/>
      <c r="B191" s="62">
        <v>11</v>
      </c>
      <c r="C191" s="85" t="s">
        <v>12351</v>
      </c>
      <c r="D191" s="135" t="s">
        <v>7626</v>
      </c>
      <c r="E191" s="63">
        <v>4</v>
      </c>
      <c r="F191" s="63" t="s">
        <v>12342</v>
      </c>
      <c r="G191" s="62"/>
      <c r="H191" s="86">
        <v>3000000</v>
      </c>
      <c r="I191" s="70"/>
      <c r="J191" s="292">
        <f t="shared" si="3"/>
        <v>175593300</v>
      </c>
      <c r="K191" s="110"/>
      <c r="L191" s="280"/>
      <c r="M191" s="74"/>
    </row>
    <row r="192" spans="1:13" s="72" customFormat="1" ht="30" x14ac:dyDescent="0.25">
      <c r="A192" s="69"/>
      <c r="B192" s="62">
        <v>11</v>
      </c>
      <c r="C192" s="85" t="s">
        <v>12352</v>
      </c>
      <c r="D192" s="135" t="s">
        <v>2300</v>
      </c>
      <c r="E192" s="63">
        <v>2</v>
      </c>
      <c r="F192" s="63" t="s">
        <v>12343</v>
      </c>
      <c r="G192" s="62"/>
      <c r="H192" s="86">
        <v>1000000</v>
      </c>
      <c r="I192" s="70"/>
      <c r="J192" s="292">
        <f t="shared" si="3"/>
        <v>176593300</v>
      </c>
      <c r="K192" s="110"/>
      <c r="L192" s="280"/>
      <c r="M192" s="74"/>
    </row>
    <row r="193" spans="1:13" s="72" customFormat="1" ht="45" x14ac:dyDescent="0.25">
      <c r="A193" s="69"/>
      <c r="B193" s="62">
        <v>11</v>
      </c>
      <c r="C193" s="85" t="s">
        <v>12353</v>
      </c>
      <c r="D193" s="135" t="s">
        <v>2893</v>
      </c>
      <c r="E193" s="63">
        <v>1</v>
      </c>
      <c r="F193" s="63" t="s">
        <v>12344</v>
      </c>
      <c r="G193" s="62"/>
      <c r="H193" s="86">
        <v>800000</v>
      </c>
      <c r="I193" s="70"/>
      <c r="J193" s="292">
        <f t="shared" si="3"/>
        <v>177393300</v>
      </c>
      <c r="K193" s="110"/>
      <c r="L193" s="280"/>
      <c r="M193" s="74"/>
    </row>
    <row r="194" spans="1:13" s="72" customFormat="1" ht="60" x14ac:dyDescent="0.25">
      <c r="A194" s="69"/>
      <c r="B194" s="62">
        <v>11</v>
      </c>
      <c r="C194" s="85" t="s">
        <v>12354</v>
      </c>
      <c r="D194" s="135" t="s">
        <v>598</v>
      </c>
      <c r="E194" s="63">
        <v>4</v>
      </c>
      <c r="F194" s="63" t="s">
        <v>12097</v>
      </c>
      <c r="G194" s="62"/>
      <c r="H194" s="86">
        <v>3300000</v>
      </c>
      <c r="I194" s="70"/>
      <c r="J194" s="292">
        <f t="shared" si="3"/>
        <v>180693300</v>
      </c>
      <c r="K194" s="110"/>
      <c r="L194" s="280"/>
      <c r="M194" s="74"/>
    </row>
    <row r="195" spans="1:13" s="72" customFormat="1" ht="45" x14ac:dyDescent="0.25">
      <c r="A195" s="69"/>
      <c r="B195" s="62">
        <v>12</v>
      </c>
      <c r="C195" s="85" t="s">
        <v>12355</v>
      </c>
      <c r="D195" s="63" t="s">
        <v>598</v>
      </c>
      <c r="E195" s="63">
        <v>3</v>
      </c>
      <c r="F195" s="63" t="s">
        <v>12098</v>
      </c>
      <c r="G195" s="62"/>
      <c r="H195" s="86">
        <v>800000</v>
      </c>
      <c r="I195" s="70"/>
      <c r="J195" s="292">
        <f t="shared" si="3"/>
        <v>181493300</v>
      </c>
      <c r="K195" s="110"/>
      <c r="L195" s="280"/>
      <c r="M195" s="74"/>
    </row>
    <row r="196" spans="1:13" s="72" customFormat="1" ht="45" x14ac:dyDescent="0.25">
      <c r="A196" s="69"/>
      <c r="B196" s="62">
        <v>12</v>
      </c>
      <c r="C196" s="85" t="s">
        <v>12356</v>
      </c>
      <c r="D196" s="135" t="s">
        <v>2309</v>
      </c>
      <c r="E196" s="63">
        <v>1</v>
      </c>
      <c r="F196" s="63" t="s">
        <v>12099</v>
      </c>
      <c r="G196" s="62"/>
      <c r="H196" s="86">
        <v>2700000</v>
      </c>
      <c r="I196" s="70"/>
      <c r="J196" s="292">
        <f t="shared" si="3"/>
        <v>184193300</v>
      </c>
      <c r="K196" s="110"/>
      <c r="L196" s="280"/>
      <c r="M196" s="74"/>
    </row>
    <row r="197" spans="1:13" s="72" customFormat="1" ht="45" x14ac:dyDescent="0.25">
      <c r="A197" s="69"/>
      <c r="B197" s="62">
        <v>13</v>
      </c>
      <c r="C197" s="85" t="s">
        <v>12357</v>
      </c>
      <c r="D197" s="135" t="s">
        <v>2217</v>
      </c>
      <c r="E197" s="63">
        <v>2</v>
      </c>
      <c r="F197" s="63" t="s">
        <v>12100</v>
      </c>
      <c r="G197" s="62"/>
      <c r="H197" s="86">
        <v>1000000</v>
      </c>
      <c r="I197" s="70"/>
      <c r="J197" s="292">
        <f t="shared" si="3"/>
        <v>185193300</v>
      </c>
      <c r="K197" s="110"/>
      <c r="L197" s="280"/>
      <c r="M197" s="74"/>
    </row>
    <row r="198" spans="1:13" s="72" customFormat="1" ht="60" x14ac:dyDescent="0.25">
      <c r="A198" s="69"/>
      <c r="B198" s="62">
        <v>13</v>
      </c>
      <c r="C198" s="85" t="s">
        <v>2817</v>
      </c>
      <c r="D198" s="135" t="s">
        <v>2219</v>
      </c>
      <c r="E198" s="63">
        <v>2</v>
      </c>
      <c r="F198" s="63" t="s">
        <v>12101</v>
      </c>
      <c r="G198" s="62"/>
      <c r="H198" s="86">
        <v>4000000</v>
      </c>
      <c r="I198" s="70"/>
      <c r="J198" s="292">
        <f t="shared" si="3"/>
        <v>189193300</v>
      </c>
      <c r="K198" s="110"/>
      <c r="L198" s="280"/>
      <c r="M198" s="74"/>
    </row>
    <row r="199" spans="1:13" s="72" customFormat="1" ht="30" x14ac:dyDescent="0.25">
      <c r="A199" s="69"/>
      <c r="B199" s="62">
        <v>13</v>
      </c>
      <c r="C199" s="85" t="s">
        <v>12358</v>
      </c>
      <c r="D199" s="63" t="s">
        <v>181</v>
      </c>
      <c r="E199" s="63" t="s">
        <v>2892</v>
      </c>
      <c r="F199" s="63" t="s">
        <v>12102</v>
      </c>
      <c r="G199" s="62"/>
      <c r="H199" s="86">
        <v>50000000</v>
      </c>
      <c r="I199" s="70"/>
      <c r="J199" s="292">
        <f t="shared" si="3"/>
        <v>239193300</v>
      </c>
      <c r="K199" s="110"/>
      <c r="L199" s="280"/>
      <c r="M199" s="74"/>
    </row>
    <row r="200" spans="1:13" s="72" customFormat="1" ht="45" x14ac:dyDescent="0.25">
      <c r="A200" s="69"/>
      <c r="B200" s="62">
        <v>13</v>
      </c>
      <c r="C200" s="85" t="s">
        <v>12359</v>
      </c>
      <c r="D200" s="135" t="s">
        <v>2893</v>
      </c>
      <c r="E200" s="63">
        <v>1</v>
      </c>
      <c r="F200" s="63" t="s">
        <v>12103</v>
      </c>
      <c r="G200" s="62"/>
      <c r="H200" s="86">
        <v>800000</v>
      </c>
      <c r="I200" s="70"/>
      <c r="J200" s="292">
        <f t="shared" si="3"/>
        <v>239993300</v>
      </c>
      <c r="K200" s="110"/>
      <c r="L200" s="280"/>
      <c r="M200" s="74"/>
    </row>
    <row r="201" spans="1:13" s="72" customFormat="1" ht="60" x14ac:dyDescent="0.25">
      <c r="A201" s="69"/>
      <c r="B201" s="62">
        <v>13</v>
      </c>
      <c r="C201" s="85" t="s">
        <v>4005</v>
      </c>
      <c r="D201" s="135" t="s">
        <v>2219</v>
      </c>
      <c r="E201" s="63">
        <v>2</v>
      </c>
      <c r="F201" s="63" t="s">
        <v>12104</v>
      </c>
      <c r="G201" s="62"/>
      <c r="H201" s="86">
        <v>5000000</v>
      </c>
      <c r="I201" s="70"/>
      <c r="J201" s="292">
        <f t="shared" si="3"/>
        <v>244993300</v>
      </c>
      <c r="K201" s="110"/>
      <c r="L201" s="280"/>
      <c r="M201" s="74"/>
    </row>
    <row r="202" spans="1:13" s="72" customFormat="1" ht="60" x14ac:dyDescent="0.25">
      <c r="A202" s="69"/>
      <c r="B202" s="62">
        <v>13</v>
      </c>
      <c r="C202" s="85" t="s">
        <v>12360</v>
      </c>
      <c r="D202" s="135" t="s">
        <v>7628</v>
      </c>
      <c r="E202" s="63">
        <v>4</v>
      </c>
      <c r="F202" s="63" t="s">
        <v>12105</v>
      </c>
      <c r="G202" s="62"/>
      <c r="H202" s="86">
        <v>3600000</v>
      </c>
      <c r="I202" s="70"/>
      <c r="J202" s="292">
        <f t="shared" si="3"/>
        <v>248593300</v>
      </c>
      <c r="K202" s="110"/>
      <c r="L202" s="280"/>
      <c r="M202" s="74"/>
    </row>
    <row r="203" spans="1:13" s="72" customFormat="1" ht="30" x14ac:dyDescent="0.25">
      <c r="A203" s="69"/>
      <c r="B203" s="62">
        <v>13</v>
      </c>
      <c r="C203" s="85" t="s">
        <v>12361</v>
      </c>
      <c r="D203" s="63" t="s">
        <v>187</v>
      </c>
      <c r="E203" s="63" t="s">
        <v>2892</v>
      </c>
      <c r="F203" s="63" t="s">
        <v>12106</v>
      </c>
      <c r="G203" s="62"/>
      <c r="H203" s="86">
        <v>634000</v>
      </c>
      <c r="I203" s="70"/>
      <c r="J203" s="292">
        <f t="shared" si="3"/>
        <v>249227300</v>
      </c>
      <c r="K203" s="110"/>
      <c r="L203" s="280"/>
      <c r="M203" s="74"/>
    </row>
    <row r="204" spans="1:13" ht="60" x14ac:dyDescent="0.25">
      <c r="A204" s="69"/>
      <c r="B204" s="62">
        <v>13</v>
      </c>
      <c r="C204" s="85" t="s">
        <v>12362</v>
      </c>
      <c r="D204" s="63" t="s">
        <v>187</v>
      </c>
      <c r="E204" s="63" t="s">
        <v>2892</v>
      </c>
      <c r="F204" s="63" t="s">
        <v>12107</v>
      </c>
      <c r="G204" s="62"/>
      <c r="H204" s="86">
        <v>625000</v>
      </c>
      <c r="I204" s="70"/>
      <c r="J204" s="292">
        <f t="shared" ref="J204:J267" si="5">+J203+H204-I204</f>
        <v>249852300</v>
      </c>
      <c r="K204" s="110"/>
      <c r="M204" s="74"/>
    </row>
    <row r="205" spans="1:13" ht="60" x14ac:dyDescent="0.25">
      <c r="A205" s="69"/>
      <c r="B205" s="62">
        <v>13</v>
      </c>
      <c r="C205" s="85" t="s">
        <v>12363</v>
      </c>
      <c r="D205" s="63" t="s">
        <v>187</v>
      </c>
      <c r="E205" s="63" t="s">
        <v>2892</v>
      </c>
      <c r="F205" s="63" t="s">
        <v>12108</v>
      </c>
      <c r="G205" s="62"/>
      <c r="H205" s="86">
        <v>1000000</v>
      </c>
      <c r="I205" s="70"/>
      <c r="J205" s="292">
        <f t="shared" si="5"/>
        <v>250852300</v>
      </c>
      <c r="K205" s="110"/>
      <c r="M205" s="71"/>
    </row>
    <row r="206" spans="1:13" ht="60" x14ac:dyDescent="0.25">
      <c r="A206" s="69"/>
      <c r="B206" s="62">
        <v>13</v>
      </c>
      <c r="C206" s="85" t="s">
        <v>12364</v>
      </c>
      <c r="D206" s="63" t="s">
        <v>187</v>
      </c>
      <c r="E206" s="63" t="s">
        <v>2892</v>
      </c>
      <c r="F206" s="63" t="s">
        <v>12109</v>
      </c>
      <c r="G206" s="62"/>
      <c r="H206" s="86">
        <v>1000000</v>
      </c>
      <c r="I206" s="89"/>
      <c r="J206" s="292">
        <f t="shared" si="5"/>
        <v>251852300</v>
      </c>
      <c r="K206" s="110"/>
      <c r="M206" s="71"/>
    </row>
    <row r="207" spans="1:13" ht="60" x14ac:dyDescent="0.25">
      <c r="A207" s="69"/>
      <c r="B207" s="62">
        <v>13</v>
      </c>
      <c r="C207" s="85" t="s">
        <v>12365</v>
      </c>
      <c r="D207" s="63" t="s">
        <v>187</v>
      </c>
      <c r="E207" s="63" t="s">
        <v>2892</v>
      </c>
      <c r="F207" s="63" t="s">
        <v>12110</v>
      </c>
      <c r="G207" s="62"/>
      <c r="H207" s="86">
        <v>500000</v>
      </c>
      <c r="I207" s="70"/>
      <c r="J207" s="292">
        <f t="shared" si="5"/>
        <v>252352300</v>
      </c>
      <c r="K207" s="110"/>
      <c r="M207" s="71"/>
    </row>
    <row r="208" spans="1:13" ht="60" x14ac:dyDescent="0.25">
      <c r="A208" s="69"/>
      <c r="B208" s="62">
        <v>13</v>
      </c>
      <c r="C208" s="85" t="s">
        <v>12366</v>
      </c>
      <c r="D208" s="63" t="s">
        <v>187</v>
      </c>
      <c r="E208" s="63" t="s">
        <v>2892</v>
      </c>
      <c r="F208" s="63" t="s">
        <v>12111</v>
      </c>
      <c r="G208" s="62"/>
      <c r="H208" s="86">
        <v>500000</v>
      </c>
      <c r="I208" s="70"/>
      <c r="J208" s="292">
        <f t="shared" si="5"/>
        <v>252852300</v>
      </c>
      <c r="K208" s="110"/>
      <c r="M208" s="71"/>
    </row>
    <row r="209" spans="1:17" ht="60" x14ac:dyDescent="0.25">
      <c r="A209" s="69"/>
      <c r="B209" s="62">
        <v>14</v>
      </c>
      <c r="C209" s="85" t="s">
        <v>12367</v>
      </c>
      <c r="D209" s="63" t="s">
        <v>187</v>
      </c>
      <c r="E209" s="63" t="s">
        <v>2892</v>
      </c>
      <c r="F209" s="63" t="s">
        <v>12112</v>
      </c>
      <c r="G209" s="62"/>
      <c r="H209" s="86">
        <v>400000</v>
      </c>
      <c r="I209" s="70"/>
      <c r="J209" s="292">
        <f t="shared" si="5"/>
        <v>253252300</v>
      </c>
      <c r="K209" s="110"/>
      <c r="M209" s="71"/>
    </row>
    <row r="210" spans="1:17" ht="45" x14ac:dyDescent="0.25">
      <c r="A210" s="298"/>
      <c r="B210" s="62">
        <v>14</v>
      </c>
      <c r="C210" s="85" t="s">
        <v>12368</v>
      </c>
      <c r="D210" s="315" t="s">
        <v>187</v>
      </c>
      <c r="E210" s="63" t="s">
        <v>2892</v>
      </c>
      <c r="F210" s="63" t="s">
        <v>12113</v>
      </c>
      <c r="G210" s="299"/>
      <c r="H210" s="86">
        <v>500000</v>
      </c>
      <c r="I210" s="70"/>
      <c r="J210" s="292">
        <f t="shared" si="5"/>
        <v>253752300</v>
      </c>
      <c r="K210" s="110"/>
      <c r="M210" s="71"/>
    </row>
    <row r="211" spans="1:17" s="300" customFormat="1" ht="30" x14ac:dyDescent="0.25">
      <c r="A211" s="69"/>
      <c r="B211" s="62">
        <v>14</v>
      </c>
      <c r="C211" s="85" t="s">
        <v>12369</v>
      </c>
      <c r="D211" s="135" t="s">
        <v>7626</v>
      </c>
      <c r="E211" s="63">
        <v>4</v>
      </c>
      <c r="F211" s="63" t="s">
        <v>12114</v>
      </c>
      <c r="H211" s="86">
        <v>850000</v>
      </c>
      <c r="I211" s="70"/>
      <c r="J211" s="292">
        <f t="shared" si="5"/>
        <v>254602300</v>
      </c>
      <c r="K211" s="110"/>
      <c r="L211" s="280"/>
      <c r="M211" s="71"/>
      <c r="N211" s="110"/>
      <c r="O211" s="281"/>
      <c r="P211" s="281"/>
      <c r="Q211" s="301"/>
    </row>
    <row r="212" spans="1:17" ht="45" x14ac:dyDescent="0.25">
      <c r="A212" s="302"/>
      <c r="B212" s="62">
        <v>14</v>
      </c>
      <c r="C212" s="85" t="s">
        <v>12370</v>
      </c>
      <c r="D212" s="63" t="s">
        <v>187</v>
      </c>
      <c r="E212" s="63" t="s">
        <v>2892</v>
      </c>
      <c r="F212" s="63" t="s">
        <v>12115</v>
      </c>
      <c r="G212" s="303"/>
      <c r="H212" s="86">
        <v>1300000</v>
      </c>
      <c r="I212" s="70"/>
      <c r="J212" s="292">
        <f t="shared" si="5"/>
        <v>255902300</v>
      </c>
      <c r="K212" s="110"/>
      <c r="M212" s="71"/>
      <c r="N212" s="110"/>
      <c r="O212" s="281"/>
      <c r="P212" s="281"/>
    </row>
    <row r="213" spans="1:17" ht="60" x14ac:dyDescent="0.25">
      <c r="A213" s="69"/>
      <c r="B213" s="62">
        <v>14</v>
      </c>
      <c r="C213" s="85" t="s">
        <v>12371</v>
      </c>
      <c r="D213" s="63" t="s">
        <v>187</v>
      </c>
      <c r="E213" s="63" t="s">
        <v>2892</v>
      </c>
      <c r="F213" s="63" t="s">
        <v>12116</v>
      </c>
      <c r="G213" s="62"/>
      <c r="H213" s="86">
        <v>334000</v>
      </c>
      <c r="I213" s="70"/>
      <c r="J213" s="292">
        <f t="shared" si="5"/>
        <v>256236300</v>
      </c>
      <c r="K213" s="110"/>
      <c r="M213" s="71"/>
    </row>
    <row r="214" spans="1:17" ht="60" x14ac:dyDescent="0.25">
      <c r="A214" s="69"/>
      <c r="B214" s="62">
        <v>14</v>
      </c>
      <c r="C214" s="85" t="s">
        <v>12372</v>
      </c>
      <c r="D214" s="63" t="s">
        <v>187</v>
      </c>
      <c r="E214" s="63" t="s">
        <v>2892</v>
      </c>
      <c r="F214" s="63" t="s">
        <v>12117</v>
      </c>
      <c r="G214" s="62"/>
      <c r="H214" s="86">
        <v>200000</v>
      </c>
      <c r="I214" s="109"/>
      <c r="J214" s="292">
        <f t="shared" si="5"/>
        <v>256436300</v>
      </c>
      <c r="K214" s="110"/>
      <c r="M214" s="71"/>
    </row>
    <row r="215" spans="1:17" ht="60" x14ac:dyDescent="0.25">
      <c r="A215" s="69"/>
      <c r="B215" s="62">
        <v>14</v>
      </c>
      <c r="C215" s="85" t="s">
        <v>12373</v>
      </c>
      <c r="D215" s="63" t="s">
        <v>187</v>
      </c>
      <c r="E215" s="63" t="s">
        <v>2892</v>
      </c>
      <c r="F215" s="63" t="s">
        <v>12118</v>
      </c>
      <c r="G215" s="62"/>
      <c r="H215" s="86">
        <v>500000</v>
      </c>
      <c r="I215" s="109"/>
      <c r="J215" s="292">
        <f t="shared" si="5"/>
        <v>256936300</v>
      </c>
      <c r="K215" s="110"/>
      <c r="M215" s="285"/>
    </row>
    <row r="216" spans="1:17" ht="60" x14ac:dyDescent="0.25">
      <c r="A216" s="69"/>
      <c r="B216" s="62">
        <v>14</v>
      </c>
      <c r="C216" s="85" t="s">
        <v>12374</v>
      </c>
      <c r="D216" s="63" t="s">
        <v>187</v>
      </c>
      <c r="E216" s="63" t="s">
        <v>2892</v>
      </c>
      <c r="F216" s="63" t="s">
        <v>12119</v>
      </c>
      <c r="G216" s="62"/>
      <c r="H216" s="86">
        <v>250000</v>
      </c>
      <c r="I216" s="109"/>
      <c r="J216" s="292">
        <f t="shared" si="5"/>
        <v>257186300</v>
      </c>
      <c r="K216" s="110"/>
      <c r="M216" s="285"/>
    </row>
    <row r="217" spans="1:17" ht="60" x14ac:dyDescent="0.25">
      <c r="A217" s="69"/>
      <c r="B217" s="62">
        <v>14</v>
      </c>
      <c r="C217" s="85" t="s">
        <v>12375</v>
      </c>
      <c r="D217" s="63" t="s">
        <v>187</v>
      </c>
      <c r="E217" s="63" t="s">
        <v>2892</v>
      </c>
      <c r="F217" s="63" t="s">
        <v>12120</v>
      </c>
      <c r="G217" s="62"/>
      <c r="H217" s="86">
        <v>500000</v>
      </c>
      <c r="J217" s="292">
        <f t="shared" si="5"/>
        <v>257686300</v>
      </c>
    </row>
    <row r="218" spans="1:17" ht="30" x14ac:dyDescent="0.25">
      <c r="A218" s="69"/>
      <c r="B218" s="62">
        <v>14</v>
      </c>
      <c r="C218" s="85" t="s">
        <v>12376</v>
      </c>
      <c r="D218" s="115" t="s">
        <v>7627</v>
      </c>
      <c r="E218" s="63">
        <v>3</v>
      </c>
      <c r="F218" s="63" t="s">
        <v>12121</v>
      </c>
      <c r="G218" s="77"/>
      <c r="H218" s="86">
        <v>1000000</v>
      </c>
      <c r="I218" s="108"/>
      <c r="J218" s="292">
        <f t="shared" si="5"/>
        <v>258686300</v>
      </c>
    </row>
    <row r="219" spans="1:17" ht="30" x14ac:dyDescent="0.25">
      <c r="A219" s="69"/>
      <c r="B219" s="62">
        <v>14</v>
      </c>
      <c r="C219" s="85" t="s">
        <v>12377</v>
      </c>
      <c r="D219" s="143" t="s">
        <v>7628</v>
      </c>
      <c r="E219" s="63">
        <v>4</v>
      </c>
      <c r="F219" s="63" t="s">
        <v>12122</v>
      </c>
      <c r="G219" s="77"/>
      <c r="H219" s="86">
        <v>800000</v>
      </c>
      <c r="I219" s="108"/>
      <c r="J219" s="292">
        <f t="shared" si="5"/>
        <v>259486300</v>
      </c>
    </row>
    <row r="220" spans="1:17" ht="45" x14ac:dyDescent="0.25">
      <c r="A220" s="69"/>
      <c r="B220" s="62">
        <v>14</v>
      </c>
      <c r="C220" s="85" t="s">
        <v>12378</v>
      </c>
      <c r="D220" s="143" t="s">
        <v>11136</v>
      </c>
      <c r="E220" s="63">
        <v>1</v>
      </c>
      <c r="F220" s="63" t="s">
        <v>12123</v>
      </c>
      <c r="G220" s="77"/>
      <c r="H220" s="86">
        <v>900000</v>
      </c>
      <c r="I220" s="108"/>
      <c r="J220" s="292">
        <f t="shared" si="5"/>
        <v>260386300</v>
      </c>
    </row>
    <row r="221" spans="1:17" ht="30" x14ac:dyDescent="0.25">
      <c r="A221" s="69"/>
      <c r="B221" s="62">
        <v>14</v>
      </c>
      <c r="C221" s="85" t="s">
        <v>12379</v>
      </c>
      <c r="D221" s="135" t="s">
        <v>2218</v>
      </c>
      <c r="E221" s="63">
        <v>1</v>
      </c>
      <c r="F221" s="63" t="s">
        <v>12124</v>
      </c>
      <c r="G221" s="62"/>
      <c r="H221" s="86">
        <v>800000</v>
      </c>
      <c r="I221" s="109"/>
      <c r="J221" s="292">
        <f t="shared" si="5"/>
        <v>261186300</v>
      </c>
      <c r="K221" s="110"/>
      <c r="M221" s="285"/>
    </row>
    <row r="222" spans="1:17" ht="45" x14ac:dyDescent="0.25">
      <c r="A222" s="69"/>
      <c r="B222" s="62">
        <v>15</v>
      </c>
      <c r="C222" s="85" t="s">
        <v>12380</v>
      </c>
      <c r="D222" s="135" t="s">
        <v>2212</v>
      </c>
      <c r="E222" s="63">
        <v>1</v>
      </c>
      <c r="F222" s="63" t="s">
        <v>12125</v>
      </c>
      <c r="G222" s="62"/>
      <c r="H222" s="86">
        <v>550000</v>
      </c>
      <c r="I222" s="109"/>
      <c r="J222" s="292">
        <f t="shared" si="5"/>
        <v>261736300</v>
      </c>
      <c r="K222" s="110"/>
      <c r="M222" s="285"/>
    </row>
    <row r="223" spans="1:17" ht="45" x14ac:dyDescent="0.25">
      <c r="A223" s="69"/>
      <c r="B223" s="62">
        <v>15</v>
      </c>
      <c r="C223" s="85" t="s">
        <v>12381</v>
      </c>
      <c r="D223" s="63" t="s">
        <v>1865</v>
      </c>
      <c r="E223" s="63">
        <v>3</v>
      </c>
      <c r="F223" s="63" t="s">
        <v>12126</v>
      </c>
      <c r="G223" s="62"/>
      <c r="H223" s="86">
        <v>2250000</v>
      </c>
      <c r="I223" s="109"/>
      <c r="J223" s="292">
        <f t="shared" si="5"/>
        <v>263986300</v>
      </c>
      <c r="K223" s="110"/>
      <c r="M223" s="285"/>
    </row>
    <row r="224" spans="1:17" s="72" customFormat="1" ht="45" x14ac:dyDescent="0.25">
      <c r="A224" s="69"/>
      <c r="B224" s="62">
        <v>15</v>
      </c>
      <c r="C224" s="85" t="s">
        <v>12382</v>
      </c>
      <c r="D224" s="63" t="s">
        <v>1865</v>
      </c>
      <c r="E224" s="63">
        <v>3</v>
      </c>
      <c r="F224" s="63" t="s">
        <v>12127</v>
      </c>
      <c r="G224" s="62"/>
      <c r="H224" s="86">
        <v>650000</v>
      </c>
      <c r="I224" s="109"/>
      <c r="J224" s="292">
        <f t="shared" si="5"/>
        <v>264636300</v>
      </c>
      <c r="K224" s="110"/>
      <c r="L224" s="280"/>
      <c r="M224" s="285"/>
    </row>
    <row r="225" spans="1:14" s="72" customFormat="1" ht="45" x14ac:dyDescent="0.25">
      <c r="A225" s="69"/>
      <c r="B225" s="62">
        <v>15</v>
      </c>
      <c r="C225" s="85" t="s">
        <v>12383</v>
      </c>
      <c r="D225" s="63" t="s">
        <v>7627</v>
      </c>
      <c r="E225" s="63">
        <v>3</v>
      </c>
      <c r="F225" s="63" t="s">
        <v>12128</v>
      </c>
      <c r="G225" s="62"/>
      <c r="H225" s="86">
        <v>1000000</v>
      </c>
      <c r="I225" s="89"/>
      <c r="J225" s="292">
        <f t="shared" si="5"/>
        <v>265636300</v>
      </c>
      <c r="K225" s="110"/>
      <c r="L225" s="280"/>
      <c r="M225" s="285"/>
    </row>
    <row r="226" spans="1:14" s="72" customFormat="1" ht="45" x14ac:dyDescent="0.25">
      <c r="A226" s="69"/>
      <c r="B226" s="62">
        <v>15</v>
      </c>
      <c r="C226" s="85" t="s">
        <v>12384</v>
      </c>
      <c r="D226" s="135" t="s">
        <v>2215</v>
      </c>
      <c r="E226" s="63">
        <v>2</v>
      </c>
      <c r="F226" s="63" t="s">
        <v>12129</v>
      </c>
      <c r="G226" s="62"/>
      <c r="H226" s="86">
        <v>600000</v>
      </c>
      <c r="I226" s="89"/>
      <c r="J226" s="292">
        <f t="shared" si="5"/>
        <v>266236300</v>
      </c>
      <c r="K226" s="110"/>
      <c r="L226" s="280"/>
      <c r="M226" s="285"/>
    </row>
    <row r="227" spans="1:14" s="72" customFormat="1" ht="45" x14ac:dyDescent="0.25">
      <c r="A227" s="69"/>
      <c r="B227" s="62">
        <v>15</v>
      </c>
      <c r="C227" s="85" t="s">
        <v>18</v>
      </c>
      <c r="D227" s="135" t="s">
        <v>7626</v>
      </c>
      <c r="E227" s="63">
        <v>4</v>
      </c>
      <c r="F227" s="63" t="s">
        <v>12130</v>
      </c>
      <c r="G227" s="62"/>
      <c r="H227" s="86">
        <v>750000</v>
      </c>
      <c r="I227" s="89"/>
      <c r="J227" s="292">
        <f t="shared" si="5"/>
        <v>266986300</v>
      </c>
      <c r="K227" s="110"/>
      <c r="L227" s="280"/>
      <c r="M227" s="285"/>
    </row>
    <row r="228" spans="1:14" s="72" customFormat="1" ht="30" x14ac:dyDescent="0.25">
      <c r="A228" s="69"/>
      <c r="B228" s="62">
        <v>15</v>
      </c>
      <c r="C228" s="85" t="s">
        <v>12385</v>
      </c>
      <c r="D228" s="135" t="s">
        <v>2215</v>
      </c>
      <c r="E228" s="63">
        <v>2</v>
      </c>
      <c r="F228" s="63" t="s">
        <v>12131</v>
      </c>
      <c r="G228" s="62"/>
      <c r="H228" s="86">
        <v>550000</v>
      </c>
      <c r="I228" s="89"/>
      <c r="J228" s="292">
        <f t="shared" si="5"/>
        <v>267536300</v>
      </c>
      <c r="K228" s="110"/>
      <c r="L228" s="280"/>
      <c r="M228" s="285"/>
    </row>
    <row r="229" spans="1:14" s="72" customFormat="1" ht="45" x14ac:dyDescent="0.25">
      <c r="A229" s="69"/>
      <c r="B229" s="62">
        <v>15</v>
      </c>
      <c r="C229" s="85" t="s">
        <v>12386</v>
      </c>
      <c r="D229" s="135" t="s">
        <v>7626</v>
      </c>
      <c r="E229" s="63">
        <v>4</v>
      </c>
      <c r="F229" s="63" t="s">
        <v>12132</v>
      </c>
      <c r="G229" s="62"/>
      <c r="H229" s="86">
        <v>900000</v>
      </c>
      <c r="I229" s="89"/>
      <c r="J229" s="292">
        <f t="shared" si="5"/>
        <v>268436300</v>
      </c>
      <c r="K229" s="110"/>
      <c r="L229" s="280"/>
      <c r="M229" s="285"/>
    </row>
    <row r="230" spans="1:14" s="72" customFormat="1" ht="30" x14ac:dyDescent="0.25">
      <c r="A230" s="69"/>
      <c r="B230" s="62">
        <v>15</v>
      </c>
      <c r="C230" s="85" t="s">
        <v>12387</v>
      </c>
      <c r="D230" s="135" t="s">
        <v>7626</v>
      </c>
      <c r="E230" s="63">
        <v>4</v>
      </c>
      <c r="F230" s="63" t="s">
        <v>12133</v>
      </c>
      <c r="G230" s="62"/>
      <c r="H230" s="86">
        <v>750000</v>
      </c>
      <c r="I230" s="89"/>
      <c r="J230" s="292">
        <f t="shared" si="5"/>
        <v>269186300</v>
      </c>
      <c r="K230" s="110"/>
      <c r="L230" s="280"/>
      <c r="M230" s="285"/>
    </row>
    <row r="231" spans="1:14" s="72" customFormat="1" ht="45" x14ac:dyDescent="0.25">
      <c r="A231" s="69"/>
      <c r="B231" s="62">
        <v>15</v>
      </c>
      <c r="C231" s="85" t="s">
        <v>12388</v>
      </c>
      <c r="D231" s="63" t="s">
        <v>598</v>
      </c>
      <c r="E231" s="63">
        <v>3</v>
      </c>
      <c r="F231" s="63" t="s">
        <v>12134</v>
      </c>
      <c r="G231" s="62"/>
      <c r="H231" s="86">
        <v>1500000</v>
      </c>
      <c r="I231" s="89"/>
      <c r="J231" s="292">
        <f t="shared" si="5"/>
        <v>270686300</v>
      </c>
      <c r="K231" s="110"/>
      <c r="L231" s="280"/>
      <c r="M231" s="285"/>
    </row>
    <row r="232" spans="1:14" s="72" customFormat="1" ht="45" x14ac:dyDescent="0.25">
      <c r="A232" s="69"/>
      <c r="B232" s="62">
        <v>15</v>
      </c>
      <c r="C232" s="85" t="s">
        <v>12389</v>
      </c>
      <c r="D232" s="135" t="s">
        <v>7626</v>
      </c>
      <c r="E232" s="63">
        <v>4</v>
      </c>
      <c r="F232" s="63" t="s">
        <v>12135</v>
      </c>
      <c r="G232" s="62"/>
      <c r="H232" s="86">
        <v>2000000</v>
      </c>
      <c r="I232" s="89"/>
      <c r="J232" s="292">
        <f t="shared" si="5"/>
        <v>272686300</v>
      </c>
      <c r="K232" s="110"/>
      <c r="L232" s="280"/>
      <c r="M232" s="285"/>
    </row>
    <row r="233" spans="1:14" s="72" customFormat="1" ht="30" x14ac:dyDescent="0.25">
      <c r="A233" s="69"/>
      <c r="B233" s="62">
        <v>16</v>
      </c>
      <c r="C233" s="85" t="s">
        <v>12390</v>
      </c>
      <c r="D233" s="63" t="s">
        <v>1865</v>
      </c>
      <c r="E233" s="63">
        <v>3</v>
      </c>
      <c r="F233" s="63" t="s">
        <v>12136</v>
      </c>
      <c r="G233" s="62"/>
      <c r="H233" s="86">
        <v>900000</v>
      </c>
      <c r="I233" s="89"/>
      <c r="J233" s="292">
        <f t="shared" si="5"/>
        <v>273586300</v>
      </c>
      <c r="K233" s="110"/>
      <c r="L233" s="280"/>
      <c r="M233" s="285"/>
    </row>
    <row r="234" spans="1:14" s="72" customFormat="1" ht="45" x14ac:dyDescent="0.25">
      <c r="A234" s="69"/>
      <c r="B234" s="62">
        <v>16</v>
      </c>
      <c r="C234" s="85" t="s">
        <v>12391</v>
      </c>
      <c r="D234" s="135" t="s">
        <v>7626</v>
      </c>
      <c r="E234" s="63">
        <v>4</v>
      </c>
      <c r="F234" s="63" t="s">
        <v>12137</v>
      </c>
      <c r="G234" s="62"/>
      <c r="H234" s="86">
        <v>700000</v>
      </c>
      <c r="I234" s="89"/>
      <c r="J234" s="292">
        <f t="shared" si="5"/>
        <v>274286300</v>
      </c>
      <c r="K234" s="110"/>
      <c r="L234" s="280"/>
      <c r="M234" s="285"/>
    </row>
    <row r="235" spans="1:14" s="72" customFormat="1" ht="45" x14ac:dyDescent="0.25">
      <c r="A235" s="69"/>
      <c r="B235" s="62">
        <v>16</v>
      </c>
      <c r="C235" s="85" t="s">
        <v>12392</v>
      </c>
      <c r="D235" s="135" t="s">
        <v>7626</v>
      </c>
      <c r="E235" s="63">
        <v>4</v>
      </c>
      <c r="F235" s="63" t="s">
        <v>12138</v>
      </c>
      <c r="G235" s="62"/>
      <c r="H235" s="86">
        <v>1000000</v>
      </c>
      <c r="I235" s="89"/>
      <c r="J235" s="292">
        <f t="shared" si="5"/>
        <v>275286300</v>
      </c>
      <c r="K235" s="110"/>
      <c r="L235" s="280"/>
      <c r="M235" s="285"/>
    </row>
    <row r="236" spans="1:14" s="72" customFormat="1" ht="60" x14ac:dyDescent="0.25">
      <c r="A236" s="69"/>
      <c r="B236" s="62">
        <v>16</v>
      </c>
      <c r="C236" s="85" t="s">
        <v>12393</v>
      </c>
      <c r="D236" s="63" t="s">
        <v>533</v>
      </c>
      <c r="E236" s="63">
        <v>4</v>
      </c>
      <c r="F236" s="63" t="s">
        <v>12139</v>
      </c>
      <c r="G236" s="62"/>
      <c r="H236" s="86">
        <v>4500000</v>
      </c>
      <c r="I236" s="89"/>
      <c r="J236" s="292">
        <f t="shared" si="5"/>
        <v>279786300</v>
      </c>
      <c r="K236" s="110"/>
      <c r="L236" s="280"/>
      <c r="M236" s="285"/>
    </row>
    <row r="237" spans="1:14" s="72" customFormat="1" ht="30" x14ac:dyDescent="0.25">
      <c r="A237" s="69"/>
      <c r="B237" s="62">
        <v>16</v>
      </c>
      <c r="C237" s="85" t="s">
        <v>12394</v>
      </c>
      <c r="D237" s="135" t="s">
        <v>7628</v>
      </c>
      <c r="E237" s="63">
        <v>4</v>
      </c>
      <c r="F237" s="63" t="s">
        <v>12140</v>
      </c>
      <c r="G237" s="62"/>
      <c r="H237" s="86">
        <v>650000</v>
      </c>
      <c r="I237" s="89"/>
      <c r="J237" s="292">
        <f t="shared" si="5"/>
        <v>280436300</v>
      </c>
      <c r="K237" s="110"/>
      <c r="L237" s="280"/>
      <c r="M237" s="285"/>
    </row>
    <row r="238" spans="1:14" s="72" customFormat="1" ht="30" x14ac:dyDescent="0.25">
      <c r="A238" s="69"/>
      <c r="B238" s="62">
        <v>16</v>
      </c>
      <c r="C238" s="85" t="s">
        <v>12395</v>
      </c>
      <c r="D238" s="135" t="s">
        <v>7628</v>
      </c>
      <c r="E238" s="63">
        <v>4</v>
      </c>
      <c r="F238" s="63" t="s">
        <v>12141</v>
      </c>
      <c r="G238" s="62"/>
      <c r="H238" s="86">
        <v>900000</v>
      </c>
      <c r="I238" s="89"/>
      <c r="J238" s="292">
        <f t="shared" si="5"/>
        <v>281336300</v>
      </c>
      <c r="K238" s="110"/>
      <c r="L238" s="280"/>
      <c r="M238" s="285"/>
    </row>
    <row r="239" spans="1:14" s="72" customFormat="1" ht="60" x14ac:dyDescent="0.25">
      <c r="A239" s="69"/>
      <c r="B239" s="62">
        <v>16</v>
      </c>
      <c r="C239" s="85" t="s">
        <v>12396</v>
      </c>
      <c r="D239" s="135" t="s">
        <v>7628</v>
      </c>
      <c r="E239" s="63">
        <v>4</v>
      </c>
      <c r="F239" s="63" t="s">
        <v>12142</v>
      </c>
      <c r="G239" s="62"/>
      <c r="H239" s="86">
        <v>1500000</v>
      </c>
      <c r="I239" s="89"/>
      <c r="J239" s="292">
        <f t="shared" si="5"/>
        <v>282836300</v>
      </c>
      <c r="K239" s="110"/>
      <c r="L239" s="280"/>
      <c r="M239" s="285"/>
    </row>
    <row r="240" spans="1:14" ht="45" x14ac:dyDescent="0.25">
      <c r="A240" s="69"/>
      <c r="B240" s="62">
        <v>16</v>
      </c>
      <c r="C240" s="85" t="s">
        <v>12397</v>
      </c>
      <c r="D240" s="135" t="s">
        <v>7628</v>
      </c>
      <c r="E240" s="63">
        <v>4</v>
      </c>
      <c r="F240" s="63" t="s">
        <v>12143</v>
      </c>
      <c r="G240" s="62"/>
      <c r="H240" s="86">
        <v>175000</v>
      </c>
      <c r="I240" s="89"/>
      <c r="J240" s="292">
        <f t="shared" si="5"/>
        <v>283011300</v>
      </c>
      <c r="K240" s="110"/>
      <c r="M240" s="285"/>
      <c r="N240" s="73"/>
    </row>
    <row r="241" spans="1:14" ht="45" x14ac:dyDescent="0.25">
      <c r="A241" s="69"/>
      <c r="B241" s="62">
        <v>16</v>
      </c>
      <c r="C241" s="85" t="s">
        <v>12398</v>
      </c>
      <c r="D241" s="135" t="s">
        <v>7628</v>
      </c>
      <c r="E241" s="63">
        <v>4</v>
      </c>
      <c r="F241" s="63" t="s">
        <v>12144</v>
      </c>
      <c r="G241" s="62"/>
      <c r="H241" s="86">
        <v>2400000</v>
      </c>
      <c r="I241" s="89"/>
      <c r="J241" s="292">
        <f t="shared" si="5"/>
        <v>285411300</v>
      </c>
      <c r="K241" s="110"/>
      <c r="M241" s="285"/>
      <c r="N241" s="73"/>
    </row>
    <row r="242" spans="1:14" ht="45" x14ac:dyDescent="0.25">
      <c r="A242" s="69"/>
      <c r="B242" s="62">
        <v>16</v>
      </c>
      <c r="C242" s="85" t="s">
        <v>12399</v>
      </c>
      <c r="D242" s="135" t="s">
        <v>7626</v>
      </c>
      <c r="E242" s="63">
        <v>4</v>
      </c>
      <c r="F242" s="63" t="s">
        <v>12145</v>
      </c>
      <c r="G242" s="62"/>
      <c r="H242" s="86">
        <v>800000</v>
      </c>
      <c r="I242" s="89"/>
      <c r="J242" s="292">
        <f t="shared" si="5"/>
        <v>286211300</v>
      </c>
      <c r="K242" s="110"/>
      <c r="M242" s="285"/>
      <c r="N242" s="73"/>
    </row>
    <row r="243" spans="1:14" ht="30" x14ac:dyDescent="0.25">
      <c r="A243" s="69"/>
      <c r="B243" s="62">
        <v>16</v>
      </c>
      <c r="C243" s="85" t="s">
        <v>12400</v>
      </c>
      <c r="D243" s="135" t="s">
        <v>7626</v>
      </c>
      <c r="E243" s="63">
        <v>4</v>
      </c>
      <c r="F243" s="63" t="s">
        <v>12146</v>
      </c>
      <c r="G243" s="62"/>
      <c r="H243" s="86">
        <v>100000</v>
      </c>
      <c r="I243" s="89"/>
      <c r="J243" s="292">
        <f t="shared" si="5"/>
        <v>286311300</v>
      </c>
      <c r="K243" s="110"/>
      <c r="M243" s="285"/>
      <c r="N243" s="73"/>
    </row>
    <row r="244" spans="1:14" ht="60" x14ac:dyDescent="0.25">
      <c r="A244" s="69"/>
      <c r="B244" s="62">
        <v>16</v>
      </c>
      <c r="C244" s="85" t="s">
        <v>12401</v>
      </c>
      <c r="D244" s="63" t="s">
        <v>2932</v>
      </c>
      <c r="E244" s="63">
        <v>3</v>
      </c>
      <c r="F244" s="63" t="s">
        <v>12147</v>
      </c>
      <c r="G244" s="62"/>
      <c r="H244" s="86">
        <v>1000000</v>
      </c>
      <c r="I244" s="89"/>
      <c r="J244" s="292">
        <f t="shared" si="5"/>
        <v>287311300</v>
      </c>
      <c r="K244" s="110"/>
      <c r="M244" s="285"/>
      <c r="N244" s="73"/>
    </row>
    <row r="245" spans="1:14" ht="45" x14ac:dyDescent="0.25">
      <c r="A245" s="69"/>
      <c r="B245" s="62">
        <v>16</v>
      </c>
      <c r="C245" s="85" t="s">
        <v>12402</v>
      </c>
      <c r="D245" s="63" t="s">
        <v>598</v>
      </c>
      <c r="E245" s="63">
        <v>4</v>
      </c>
      <c r="F245" s="63" t="s">
        <v>12148</v>
      </c>
      <c r="G245" s="62"/>
      <c r="H245" s="86">
        <v>500000</v>
      </c>
      <c r="I245" s="89"/>
      <c r="J245" s="292">
        <f t="shared" si="5"/>
        <v>287811300</v>
      </c>
      <c r="K245" s="110"/>
      <c r="M245" s="285"/>
      <c r="N245" s="73"/>
    </row>
    <row r="246" spans="1:14" ht="45" x14ac:dyDescent="0.25">
      <c r="A246" s="69"/>
      <c r="B246" s="62">
        <v>16</v>
      </c>
      <c r="C246" s="85" t="s">
        <v>12403</v>
      </c>
      <c r="D246" s="63" t="s">
        <v>1865</v>
      </c>
      <c r="E246" s="63">
        <v>3</v>
      </c>
      <c r="F246" s="63" t="s">
        <v>12149</v>
      </c>
      <c r="G246" s="62"/>
      <c r="H246" s="86">
        <v>700000</v>
      </c>
      <c r="I246" s="89"/>
      <c r="J246" s="292">
        <f t="shared" si="5"/>
        <v>288511300</v>
      </c>
      <c r="K246" s="110"/>
      <c r="M246" s="285"/>
      <c r="N246" s="73"/>
    </row>
    <row r="247" spans="1:14" ht="45" x14ac:dyDescent="0.25">
      <c r="A247" s="69"/>
      <c r="B247" s="62">
        <v>16</v>
      </c>
      <c r="C247" s="85" t="s">
        <v>12404</v>
      </c>
      <c r="D247" s="63" t="s">
        <v>1865</v>
      </c>
      <c r="E247" s="63">
        <v>3</v>
      </c>
      <c r="F247" s="63" t="s">
        <v>12150</v>
      </c>
      <c r="G247" s="62"/>
      <c r="H247" s="86">
        <v>1600000</v>
      </c>
      <c r="I247" s="89"/>
      <c r="J247" s="292">
        <f t="shared" si="5"/>
        <v>290111300</v>
      </c>
      <c r="K247" s="110"/>
      <c r="M247" s="285"/>
      <c r="N247" s="73"/>
    </row>
    <row r="248" spans="1:14" ht="45" x14ac:dyDescent="0.25">
      <c r="A248" s="69"/>
      <c r="B248" s="62">
        <v>16</v>
      </c>
      <c r="C248" s="85" t="s">
        <v>12405</v>
      </c>
      <c r="D248" s="135" t="s">
        <v>598</v>
      </c>
      <c r="E248" s="63">
        <v>4</v>
      </c>
      <c r="F248" s="63" t="s">
        <v>12151</v>
      </c>
      <c r="G248" s="62"/>
      <c r="H248" s="86">
        <v>1000000</v>
      </c>
      <c r="I248" s="89"/>
      <c r="J248" s="292">
        <f t="shared" si="5"/>
        <v>291111300</v>
      </c>
      <c r="K248" s="110"/>
      <c r="M248" s="285"/>
      <c r="N248" s="73"/>
    </row>
    <row r="249" spans="1:14" ht="30" x14ac:dyDescent="0.25">
      <c r="A249" s="69"/>
      <c r="B249" s="62">
        <v>16</v>
      </c>
      <c r="C249" s="85" t="s">
        <v>12406</v>
      </c>
      <c r="D249" s="63" t="s">
        <v>1865</v>
      </c>
      <c r="E249" s="63">
        <v>3</v>
      </c>
      <c r="F249" s="63" t="s">
        <v>12152</v>
      </c>
      <c r="G249" s="62"/>
      <c r="H249" s="86">
        <v>750000</v>
      </c>
      <c r="I249" s="109"/>
      <c r="J249" s="292">
        <f t="shared" si="5"/>
        <v>291861300</v>
      </c>
      <c r="K249" s="110"/>
      <c r="M249" s="285"/>
      <c r="N249" s="73"/>
    </row>
    <row r="250" spans="1:14" ht="60" x14ac:dyDescent="0.25">
      <c r="A250" s="69"/>
      <c r="B250" s="77">
        <v>17</v>
      </c>
      <c r="C250" s="91" t="s">
        <v>12408</v>
      </c>
      <c r="D250" s="115"/>
      <c r="E250" s="115"/>
      <c r="F250" s="115" t="s">
        <v>12407</v>
      </c>
      <c r="G250" s="77"/>
      <c r="H250" s="113"/>
      <c r="I250" s="108">
        <v>23031000</v>
      </c>
      <c r="J250" s="292">
        <f t="shared" si="5"/>
        <v>268830300</v>
      </c>
      <c r="K250" s="110"/>
      <c r="M250" s="285"/>
      <c r="N250" s="73"/>
    </row>
    <row r="251" spans="1:14" ht="60" x14ac:dyDescent="0.25">
      <c r="A251" s="69"/>
      <c r="B251" s="62">
        <v>17</v>
      </c>
      <c r="C251" s="85" t="s">
        <v>12410</v>
      </c>
      <c r="D251" s="135" t="s">
        <v>7626</v>
      </c>
      <c r="E251" s="63">
        <v>4</v>
      </c>
      <c r="F251" s="63" t="s">
        <v>12409</v>
      </c>
      <c r="G251" s="62"/>
      <c r="H251" s="89">
        <v>3200000</v>
      </c>
      <c r="I251" s="109"/>
      <c r="J251" s="292">
        <f t="shared" si="5"/>
        <v>272030300</v>
      </c>
      <c r="K251" s="110"/>
      <c r="M251" s="285"/>
      <c r="N251" s="73"/>
    </row>
    <row r="252" spans="1:14" ht="30" x14ac:dyDescent="0.25">
      <c r="A252" s="69"/>
      <c r="B252" s="62">
        <v>17</v>
      </c>
      <c r="C252" s="85" t="s">
        <v>12411</v>
      </c>
      <c r="D252" s="63" t="s">
        <v>7627</v>
      </c>
      <c r="E252" s="63">
        <v>3</v>
      </c>
      <c r="F252" s="63" t="s">
        <v>12153</v>
      </c>
      <c r="G252" s="62"/>
      <c r="H252" s="89">
        <v>1000000</v>
      </c>
      <c r="I252" s="109"/>
      <c r="J252" s="292">
        <f t="shared" si="5"/>
        <v>273030300</v>
      </c>
      <c r="K252" s="110"/>
      <c r="M252" s="285"/>
      <c r="N252" s="73"/>
    </row>
    <row r="253" spans="1:14" ht="45" x14ac:dyDescent="0.25">
      <c r="A253" s="69"/>
      <c r="B253" s="62">
        <v>17</v>
      </c>
      <c r="C253" s="85" t="s">
        <v>12412</v>
      </c>
      <c r="D253" s="135" t="s">
        <v>11136</v>
      </c>
      <c r="E253" s="63">
        <v>1</v>
      </c>
      <c r="F253" s="63" t="s">
        <v>12154</v>
      </c>
      <c r="G253" s="62"/>
      <c r="H253" s="89">
        <v>900000</v>
      </c>
      <c r="I253" s="69"/>
      <c r="J253" s="292">
        <f t="shared" si="5"/>
        <v>273930300</v>
      </c>
      <c r="K253" s="110"/>
      <c r="M253" s="285"/>
      <c r="N253" s="73"/>
    </row>
    <row r="254" spans="1:14" ht="45" x14ac:dyDescent="0.25">
      <c r="A254" s="69"/>
      <c r="B254" s="62">
        <v>17</v>
      </c>
      <c r="C254" s="85" t="s">
        <v>12413</v>
      </c>
      <c r="D254" s="135" t="s">
        <v>2215</v>
      </c>
      <c r="E254" s="63">
        <v>2</v>
      </c>
      <c r="F254" s="63" t="s">
        <v>12155</v>
      </c>
      <c r="G254" s="62"/>
      <c r="H254" s="89">
        <v>1000000</v>
      </c>
      <c r="I254" s="69"/>
      <c r="J254" s="292">
        <f t="shared" si="5"/>
        <v>274930300</v>
      </c>
      <c r="K254" s="110"/>
      <c r="M254" s="285"/>
      <c r="N254" s="73"/>
    </row>
    <row r="255" spans="1:14" ht="30" x14ac:dyDescent="0.25">
      <c r="A255" s="69"/>
      <c r="B255" s="62">
        <v>17</v>
      </c>
      <c r="C255" s="85" t="s">
        <v>12414</v>
      </c>
      <c r="D255" s="135" t="s">
        <v>2215</v>
      </c>
      <c r="E255" s="63">
        <v>2</v>
      </c>
      <c r="F255" s="63" t="s">
        <v>12156</v>
      </c>
      <c r="G255" s="62"/>
      <c r="H255" s="89">
        <v>1000000</v>
      </c>
      <c r="I255" s="69"/>
      <c r="J255" s="292">
        <f t="shared" si="5"/>
        <v>275930300</v>
      </c>
      <c r="K255" s="110"/>
      <c r="M255" s="285"/>
      <c r="N255" s="73"/>
    </row>
    <row r="256" spans="1:14" ht="45" x14ac:dyDescent="0.25">
      <c r="A256" s="69"/>
      <c r="B256" s="62">
        <v>17</v>
      </c>
      <c r="C256" s="85" t="s">
        <v>771</v>
      </c>
      <c r="D256" s="135" t="s">
        <v>2219</v>
      </c>
      <c r="E256" s="63">
        <v>2</v>
      </c>
      <c r="F256" s="63" t="s">
        <v>12157</v>
      </c>
      <c r="G256" s="62"/>
      <c r="H256" s="89">
        <v>1000000</v>
      </c>
      <c r="I256" s="109"/>
      <c r="J256" s="292">
        <f t="shared" si="5"/>
        <v>276930300</v>
      </c>
      <c r="K256" s="110"/>
      <c r="M256" s="285"/>
      <c r="N256" s="73"/>
    </row>
    <row r="257" spans="1:14" ht="30" x14ac:dyDescent="0.25">
      <c r="A257" s="69"/>
      <c r="B257" s="62">
        <v>17</v>
      </c>
      <c r="C257" s="85" t="s">
        <v>12415</v>
      </c>
      <c r="D257" s="135" t="s">
        <v>2215</v>
      </c>
      <c r="E257" s="63">
        <v>2</v>
      </c>
      <c r="F257" s="63" t="s">
        <v>12158</v>
      </c>
      <c r="G257" s="62"/>
      <c r="H257" s="89">
        <v>900000</v>
      </c>
      <c r="I257" s="109"/>
      <c r="J257" s="292">
        <f t="shared" si="5"/>
        <v>277830300</v>
      </c>
      <c r="K257" s="110"/>
      <c r="M257" s="285"/>
      <c r="N257" s="73"/>
    </row>
    <row r="258" spans="1:14" ht="45" x14ac:dyDescent="0.25">
      <c r="A258" s="69"/>
      <c r="B258" s="62">
        <v>17</v>
      </c>
      <c r="C258" s="85" t="s">
        <v>12416</v>
      </c>
      <c r="D258" s="63" t="s">
        <v>3103</v>
      </c>
      <c r="E258" s="63">
        <v>1</v>
      </c>
      <c r="F258" s="63" t="s">
        <v>12159</v>
      </c>
      <c r="G258" s="62"/>
      <c r="H258" s="89">
        <v>4500000</v>
      </c>
      <c r="I258" s="109"/>
      <c r="J258" s="292">
        <f t="shared" si="5"/>
        <v>282330300</v>
      </c>
      <c r="K258" s="110"/>
      <c r="M258" s="285"/>
      <c r="N258" s="73"/>
    </row>
    <row r="259" spans="1:14" ht="30" x14ac:dyDescent="0.25">
      <c r="A259" s="69"/>
      <c r="B259" s="62">
        <v>17</v>
      </c>
      <c r="C259" s="85" t="s">
        <v>12417</v>
      </c>
      <c r="D259" s="135" t="s">
        <v>2893</v>
      </c>
      <c r="E259" s="63">
        <v>1</v>
      </c>
      <c r="F259" s="63" t="s">
        <v>12160</v>
      </c>
      <c r="G259" s="62"/>
      <c r="H259" s="89">
        <v>800000</v>
      </c>
      <c r="I259" s="109"/>
      <c r="J259" s="292">
        <f t="shared" si="5"/>
        <v>283130300</v>
      </c>
      <c r="K259" s="110"/>
      <c r="M259" s="285"/>
      <c r="N259" s="73"/>
    </row>
    <row r="260" spans="1:14" ht="45" x14ac:dyDescent="0.25">
      <c r="A260" s="69"/>
      <c r="B260" s="62">
        <v>17</v>
      </c>
      <c r="C260" s="85" t="s">
        <v>12418</v>
      </c>
      <c r="D260" s="135" t="s">
        <v>2893</v>
      </c>
      <c r="E260" s="63">
        <v>1</v>
      </c>
      <c r="F260" s="63" t="s">
        <v>12161</v>
      </c>
      <c r="G260" s="62"/>
      <c r="H260" s="89">
        <v>900000</v>
      </c>
      <c r="I260" s="109"/>
      <c r="J260" s="292">
        <f t="shared" si="5"/>
        <v>284030300</v>
      </c>
      <c r="K260" s="110"/>
      <c r="M260" s="285"/>
      <c r="N260" s="73"/>
    </row>
    <row r="261" spans="1:14" ht="60" x14ac:dyDescent="0.25">
      <c r="A261" s="69"/>
      <c r="B261" s="62">
        <v>17</v>
      </c>
      <c r="C261" s="85" t="s">
        <v>12419</v>
      </c>
      <c r="D261" s="135" t="s">
        <v>7628</v>
      </c>
      <c r="E261" s="63">
        <v>4</v>
      </c>
      <c r="F261" s="63" t="s">
        <v>12162</v>
      </c>
      <c r="G261" s="62"/>
      <c r="H261" s="89">
        <v>1000000</v>
      </c>
      <c r="I261" s="109"/>
      <c r="J261" s="292">
        <f t="shared" si="5"/>
        <v>285030300</v>
      </c>
      <c r="K261" s="110"/>
      <c r="M261" s="285"/>
      <c r="N261" s="73"/>
    </row>
    <row r="262" spans="1:14" ht="45" x14ac:dyDescent="0.25">
      <c r="A262" s="69"/>
      <c r="B262" s="62">
        <v>17</v>
      </c>
      <c r="C262" s="85" t="s">
        <v>12420</v>
      </c>
      <c r="D262" s="135" t="s">
        <v>7626</v>
      </c>
      <c r="E262" s="63">
        <v>4</v>
      </c>
      <c r="F262" s="63" t="s">
        <v>12163</v>
      </c>
      <c r="G262" s="62"/>
      <c r="H262" s="89">
        <v>900000</v>
      </c>
      <c r="I262" s="89"/>
      <c r="J262" s="292">
        <f t="shared" si="5"/>
        <v>285930300</v>
      </c>
      <c r="K262" s="110"/>
      <c r="M262" s="285"/>
      <c r="N262" s="73"/>
    </row>
    <row r="263" spans="1:14" ht="45" x14ac:dyDescent="0.25">
      <c r="A263" s="69"/>
      <c r="B263" s="62">
        <v>17</v>
      </c>
      <c r="C263" s="85" t="s">
        <v>12421</v>
      </c>
      <c r="D263" s="63" t="s">
        <v>7627</v>
      </c>
      <c r="E263" s="63">
        <v>3</v>
      </c>
      <c r="F263" s="63" t="s">
        <v>12164</v>
      </c>
      <c r="G263" s="62"/>
      <c r="H263" s="89">
        <v>600000</v>
      </c>
      <c r="I263" s="89"/>
      <c r="J263" s="292">
        <f t="shared" si="5"/>
        <v>286530300</v>
      </c>
      <c r="K263" s="110"/>
      <c r="M263" s="285"/>
      <c r="N263" s="73"/>
    </row>
    <row r="264" spans="1:14" ht="30" x14ac:dyDescent="0.25">
      <c r="A264" s="69"/>
      <c r="B264" s="77">
        <v>18</v>
      </c>
      <c r="C264" s="91" t="s">
        <v>12423</v>
      </c>
      <c r="D264" s="115"/>
      <c r="E264" s="115"/>
      <c r="F264" s="115" t="s">
        <v>12422</v>
      </c>
      <c r="G264" s="77"/>
      <c r="H264" s="113"/>
      <c r="I264" s="113">
        <v>12579300</v>
      </c>
      <c r="J264" s="292">
        <f t="shared" si="5"/>
        <v>273951000</v>
      </c>
      <c r="K264" s="110" t="s">
        <v>6232</v>
      </c>
      <c r="L264" s="280">
        <f>-I264</f>
        <v>-12579300</v>
      </c>
      <c r="M264" s="285"/>
      <c r="N264" s="73"/>
    </row>
    <row r="265" spans="1:14" ht="45" x14ac:dyDescent="0.25">
      <c r="A265" s="69"/>
      <c r="B265" s="62">
        <v>18</v>
      </c>
      <c r="C265" s="85" t="s">
        <v>12424</v>
      </c>
      <c r="D265" s="63" t="s">
        <v>187</v>
      </c>
      <c r="E265" s="63" t="s">
        <v>2892</v>
      </c>
      <c r="F265" s="63" t="s">
        <v>12165</v>
      </c>
      <c r="G265" s="62"/>
      <c r="H265" s="89">
        <v>1000000</v>
      </c>
      <c r="I265" s="89"/>
      <c r="J265" s="292">
        <f t="shared" si="5"/>
        <v>274951000</v>
      </c>
      <c r="K265" s="110"/>
      <c r="M265" s="285"/>
      <c r="N265" s="73"/>
    </row>
    <row r="266" spans="1:14" ht="45" x14ac:dyDescent="0.25">
      <c r="A266" s="69"/>
      <c r="B266" s="62">
        <v>18</v>
      </c>
      <c r="C266" s="85" t="s">
        <v>12425</v>
      </c>
      <c r="D266" s="63" t="s">
        <v>2212</v>
      </c>
      <c r="E266" s="63">
        <v>1</v>
      </c>
      <c r="F266" s="63" t="s">
        <v>12166</v>
      </c>
      <c r="G266" s="62"/>
      <c r="H266" s="89">
        <v>800000</v>
      </c>
      <c r="I266" s="89"/>
      <c r="J266" s="292">
        <f t="shared" si="5"/>
        <v>275751000</v>
      </c>
      <c r="K266" s="110"/>
      <c r="M266" s="285"/>
      <c r="N266" s="73"/>
    </row>
    <row r="267" spans="1:14" ht="30" x14ac:dyDescent="0.25">
      <c r="A267" s="69"/>
      <c r="B267" s="62">
        <v>18</v>
      </c>
      <c r="C267" s="85" t="s">
        <v>12426</v>
      </c>
      <c r="D267" s="63" t="s">
        <v>11136</v>
      </c>
      <c r="E267" s="63">
        <v>1</v>
      </c>
      <c r="F267" s="63" t="s">
        <v>12167</v>
      </c>
      <c r="G267" s="62"/>
      <c r="H267" s="89">
        <v>875000</v>
      </c>
      <c r="I267" s="89"/>
      <c r="J267" s="292">
        <f t="shared" si="5"/>
        <v>276626000</v>
      </c>
      <c r="K267" s="110"/>
      <c r="M267" s="285"/>
      <c r="N267" s="73"/>
    </row>
    <row r="268" spans="1:14" ht="45" x14ac:dyDescent="0.25">
      <c r="A268" s="69"/>
      <c r="B268" s="62">
        <v>18</v>
      </c>
      <c r="C268" s="85" t="s">
        <v>12427</v>
      </c>
      <c r="D268" s="63" t="s">
        <v>2212</v>
      </c>
      <c r="E268" s="63">
        <v>1</v>
      </c>
      <c r="F268" s="63" t="s">
        <v>12168</v>
      </c>
      <c r="G268" s="62"/>
      <c r="H268" s="89">
        <v>775000</v>
      </c>
      <c r="I268" s="89"/>
      <c r="J268" s="292">
        <f t="shared" ref="J268:J331" si="6">+J267+H268-I268</f>
        <v>277401000</v>
      </c>
      <c r="K268" s="110"/>
      <c r="M268" s="285"/>
      <c r="N268" s="73"/>
    </row>
    <row r="269" spans="1:14" ht="45" x14ac:dyDescent="0.25">
      <c r="A269" s="69"/>
      <c r="B269" s="62">
        <v>18</v>
      </c>
      <c r="C269" s="85" t="s">
        <v>12428</v>
      </c>
      <c r="D269" s="63" t="s">
        <v>2212</v>
      </c>
      <c r="E269" s="63">
        <v>1</v>
      </c>
      <c r="F269" s="63" t="s">
        <v>12169</v>
      </c>
      <c r="G269" s="62"/>
      <c r="H269" s="89">
        <v>800000</v>
      </c>
      <c r="I269" s="89"/>
      <c r="J269" s="292">
        <f t="shared" si="6"/>
        <v>278201000</v>
      </c>
      <c r="K269" s="110"/>
      <c r="M269" s="285"/>
      <c r="N269" s="73"/>
    </row>
    <row r="270" spans="1:14" ht="60" x14ac:dyDescent="0.25">
      <c r="A270" s="69"/>
      <c r="B270" s="62">
        <v>18</v>
      </c>
      <c r="C270" s="85" t="s">
        <v>12429</v>
      </c>
      <c r="D270" s="63" t="s">
        <v>11136</v>
      </c>
      <c r="E270" s="63">
        <v>1</v>
      </c>
      <c r="F270" s="63" t="s">
        <v>12170</v>
      </c>
      <c r="G270" s="62"/>
      <c r="H270" s="89">
        <v>830000</v>
      </c>
      <c r="I270" s="89"/>
      <c r="J270" s="292">
        <f t="shared" si="6"/>
        <v>279031000</v>
      </c>
      <c r="K270" s="110"/>
      <c r="M270" s="285"/>
      <c r="N270" s="73"/>
    </row>
    <row r="271" spans="1:14" ht="30" x14ac:dyDescent="0.25">
      <c r="A271" s="69"/>
      <c r="B271" s="62">
        <v>18</v>
      </c>
      <c r="C271" s="85" t="s">
        <v>12430</v>
      </c>
      <c r="D271" s="63" t="s">
        <v>2218</v>
      </c>
      <c r="E271" s="63">
        <v>1</v>
      </c>
      <c r="F271" s="63" t="s">
        <v>12171</v>
      </c>
      <c r="G271" s="62"/>
      <c r="H271" s="89">
        <v>900000</v>
      </c>
      <c r="I271" s="89"/>
      <c r="J271" s="292">
        <f t="shared" si="6"/>
        <v>279931000</v>
      </c>
      <c r="K271" s="110"/>
      <c r="M271" s="285"/>
      <c r="N271" s="73"/>
    </row>
    <row r="272" spans="1:14" ht="45" x14ac:dyDescent="0.25">
      <c r="A272" s="69"/>
      <c r="B272" s="62">
        <v>18</v>
      </c>
      <c r="C272" s="85" t="s">
        <v>12431</v>
      </c>
      <c r="D272" s="63" t="s">
        <v>12476</v>
      </c>
      <c r="E272" s="63">
        <v>1</v>
      </c>
      <c r="F272" s="63" t="s">
        <v>12172</v>
      </c>
      <c r="G272" s="62"/>
      <c r="H272" s="89">
        <v>750000</v>
      </c>
      <c r="I272" s="89"/>
      <c r="J272" s="292">
        <f t="shared" si="6"/>
        <v>280681000</v>
      </c>
      <c r="K272" s="110"/>
      <c r="M272" s="285"/>
      <c r="N272" s="73"/>
    </row>
    <row r="273" spans="1:14" ht="45" x14ac:dyDescent="0.25">
      <c r="A273" s="69"/>
      <c r="B273" s="62">
        <v>18</v>
      </c>
      <c r="C273" s="85" t="s">
        <v>12432</v>
      </c>
      <c r="D273" s="63" t="s">
        <v>7626</v>
      </c>
      <c r="E273" s="63">
        <v>4</v>
      </c>
      <c r="F273" s="63" t="s">
        <v>12173</v>
      </c>
      <c r="G273" s="62"/>
      <c r="H273" s="89">
        <v>1800000</v>
      </c>
      <c r="I273" s="109"/>
      <c r="J273" s="292">
        <f t="shared" si="6"/>
        <v>282481000</v>
      </c>
      <c r="K273" s="110"/>
      <c r="M273" s="285"/>
      <c r="N273" s="73"/>
    </row>
    <row r="274" spans="1:14" ht="45" x14ac:dyDescent="0.25">
      <c r="A274" s="69"/>
      <c r="B274" s="62">
        <v>18</v>
      </c>
      <c r="C274" s="85" t="s">
        <v>12433</v>
      </c>
      <c r="D274" s="63" t="s">
        <v>2218</v>
      </c>
      <c r="E274" s="63">
        <v>1</v>
      </c>
      <c r="F274" s="63" t="s">
        <v>12174</v>
      </c>
      <c r="G274" s="62"/>
      <c r="H274" s="89">
        <v>800000</v>
      </c>
      <c r="I274" s="109"/>
      <c r="J274" s="292">
        <f t="shared" si="6"/>
        <v>283281000</v>
      </c>
      <c r="K274" s="110"/>
      <c r="M274" s="285"/>
      <c r="N274" s="73"/>
    </row>
    <row r="275" spans="1:14" ht="45" x14ac:dyDescent="0.25">
      <c r="A275" s="69"/>
      <c r="B275" s="62">
        <v>18</v>
      </c>
      <c r="C275" s="85" t="s">
        <v>4288</v>
      </c>
      <c r="D275" s="63" t="s">
        <v>7626</v>
      </c>
      <c r="E275" s="63">
        <v>4</v>
      </c>
      <c r="F275" s="63" t="s">
        <v>12175</v>
      </c>
      <c r="G275" s="62"/>
      <c r="H275" s="89">
        <v>6000000</v>
      </c>
      <c r="I275" s="109"/>
      <c r="J275" s="292">
        <f t="shared" si="6"/>
        <v>289281000</v>
      </c>
      <c r="K275" s="110"/>
      <c r="M275" s="285"/>
      <c r="N275" s="73"/>
    </row>
    <row r="276" spans="1:14" ht="30" x14ac:dyDescent="0.25">
      <c r="A276" s="69"/>
      <c r="B276" s="62">
        <v>18</v>
      </c>
      <c r="C276" s="85" t="s">
        <v>12434</v>
      </c>
      <c r="D276" s="63" t="s">
        <v>2309</v>
      </c>
      <c r="E276" s="63">
        <v>1</v>
      </c>
      <c r="F276" s="63" t="s">
        <v>12176</v>
      </c>
      <c r="G276" s="62"/>
      <c r="H276" s="89">
        <v>900000</v>
      </c>
      <c r="I276" s="109"/>
      <c r="J276" s="292">
        <f t="shared" si="6"/>
        <v>290181000</v>
      </c>
      <c r="K276" s="110"/>
      <c r="M276" s="285"/>
      <c r="N276" s="73"/>
    </row>
    <row r="277" spans="1:14" ht="45" x14ac:dyDescent="0.25">
      <c r="A277" s="69"/>
      <c r="B277" s="62">
        <v>18</v>
      </c>
      <c r="C277" s="85" t="s">
        <v>12435</v>
      </c>
      <c r="D277" s="63" t="s">
        <v>3201</v>
      </c>
      <c r="E277" s="63">
        <v>1</v>
      </c>
      <c r="F277" s="63" t="s">
        <v>12177</v>
      </c>
      <c r="G277" s="62"/>
      <c r="H277" s="89">
        <v>2000000</v>
      </c>
      <c r="I277" s="109"/>
      <c r="J277" s="292">
        <f t="shared" si="6"/>
        <v>292181000</v>
      </c>
      <c r="K277" s="110"/>
      <c r="M277" s="285"/>
      <c r="N277" s="73"/>
    </row>
    <row r="278" spans="1:14" ht="45" x14ac:dyDescent="0.25">
      <c r="A278" s="69"/>
      <c r="B278" s="62">
        <v>18</v>
      </c>
      <c r="C278" s="85" t="s">
        <v>12436</v>
      </c>
      <c r="D278" s="63" t="s">
        <v>11136</v>
      </c>
      <c r="E278" s="63">
        <v>1</v>
      </c>
      <c r="F278" s="63" t="s">
        <v>12178</v>
      </c>
      <c r="G278" s="62"/>
      <c r="H278" s="89">
        <v>750000</v>
      </c>
      <c r="I278" s="109"/>
      <c r="J278" s="292">
        <f t="shared" si="6"/>
        <v>292931000</v>
      </c>
      <c r="K278" s="110"/>
      <c r="M278" s="285"/>
      <c r="N278" s="73"/>
    </row>
    <row r="279" spans="1:14" ht="45" x14ac:dyDescent="0.25">
      <c r="A279" s="69"/>
      <c r="B279" s="62">
        <v>18</v>
      </c>
      <c r="C279" s="85" t="s">
        <v>12437</v>
      </c>
      <c r="D279" s="63" t="s">
        <v>11136</v>
      </c>
      <c r="E279" s="63">
        <v>1</v>
      </c>
      <c r="F279" s="63" t="s">
        <v>12179</v>
      </c>
      <c r="G279" s="62"/>
      <c r="H279" s="89">
        <v>827000</v>
      </c>
      <c r="I279" s="109"/>
      <c r="J279" s="292">
        <f t="shared" si="6"/>
        <v>293758000</v>
      </c>
      <c r="K279" s="110"/>
      <c r="M279" s="285"/>
      <c r="N279" s="73"/>
    </row>
    <row r="280" spans="1:14" ht="45" x14ac:dyDescent="0.25">
      <c r="A280" s="69"/>
      <c r="B280" s="62">
        <v>18</v>
      </c>
      <c r="C280" s="85" t="s">
        <v>12438</v>
      </c>
      <c r="D280" s="63" t="s">
        <v>11136</v>
      </c>
      <c r="E280" s="63">
        <v>1</v>
      </c>
      <c r="F280" s="63" t="s">
        <v>12180</v>
      </c>
      <c r="G280" s="62"/>
      <c r="H280" s="89">
        <v>1000000</v>
      </c>
      <c r="I280" s="109"/>
      <c r="J280" s="292">
        <f t="shared" si="6"/>
        <v>294758000</v>
      </c>
      <c r="K280" s="110"/>
      <c r="M280" s="285"/>
      <c r="N280" s="73"/>
    </row>
    <row r="281" spans="1:14" ht="30" x14ac:dyDescent="0.25">
      <c r="A281" s="69"/>
      <c r="B281" s="62">
        <v>18</v>
      </c>
      <c r="C281" s="85" t="s">
        <v>12439</v>
      </c>
      <c r="D281" s="63" t="s">
        <v>11136</v>
      </c>
      <c r="E281" s="63">
        <v>1</v>
      </c>
      <c r="F281" s="63" t="s">
        <v>12181</v>
      </c>
      <c r="G281" s="62"/>
      <c r="H281" s="89">
        <v>850000</v>
      </c>
      <c r="I281" s="109"/>
      <c r="J281" s="292">
        <f t="shared" si="6"/>
        <v>295608000</v>
      </c>
      <c r="K281" s="110"/>
      <c r="M281" s="285"/>
      <c r="N281" s="73"/>
    </row>
    <row r="282" spans="1:14" ht="45" x14ac:dyDescent="0.25">
      <c r="A282" s="69"/>
      <c r="B282" s="62">
        <v>18</v>
      </c>
      <c r="C282" s="85" t="s">
        <v>12440</v>
      </c>
      <c r="D282" s="63" t="s">
        <v>7628</v>
      </c>
      <c r="E282" s="63">
        <v>4</v>
      </c>
      <c r="F282" s="63" t="s">
        <v>12182</v>
      </c>
      <c r="G282" s="62"/>
      <c r="H282" s="89">
        <v>800000</v>
      </c>
      <c r="I282" s="109"/>
      <c r="J282" s="292">
        <f t="shared" si="6"/>
        <v>296408000</v>
      </c>
      <c r="K282" s="110"/>
      <c r="M282" s="285"/>
      <c r="N282" s="73"/>
    </row>
    <row r="283" spans="1:14" ht="45" x14ac:dyDescent="0.25">
      <c r="A283" s="69"/>
      <c r="B283" s="62">
        <v>18</v>
      </c>
      <c r="C283" s="85" t="s">
        <v>12441</v>
      </c>
      <c r="D283" s="63" t="s">
        <v>7628</v>
      </c>
      <c r="E283" s="63">
        <v>4</v>
      </c>
      <c r="F283" s="63" t="s">
        <v>12183</v>
      </c>
      <c r="G283" s="62"/>
      <c r="H283" s="89">
        <v>3000000</v>
      </c>
      <c r="I283" s="109"/>
      <c r="J283" s="292">
        <f t="shared" si="6"/>
        <v>299408000</v>
      </c>
      <c r="K283" s="110"/>
      <c r="M283" s="285"/>
      <c r="N283" s="73"/>
    </row>
    <row r="284" spans="1:14" ht="45" x14ac:dyDescent="0.25">
      <c r="A284" s="69"/>
      <c r="B284" s="62">
        <v>18</v>
      </c>
      <c r="C284" s="85" t="s">
        <v>12442</v>
      </c>
      <c r="D284" s="63" t="s">
        <v>2212</v>
      </c>
      <c r="E284" s="63">
        <v>1</v>
      </c>
      <c r="F284" s="63" t="s">
        <v>12184</v>
      </c>
      <c r="G284" s="62"/>
      <c r="H284" s="89">
        <v>827000</v>
      </c>
      <c r="I284" s="109"/>
      <c r="J284" s="292">
        <f t="shared" si="6"/>
        <v>300235000</v>
      </c>
      <c r="K284" s="110"/>
      <c r="M284" s="285"/>
      <c r="N284" s="73"/>
    </row>
    <row r="285" spans="1:14" ht="45" x14ac:dyDescent="0.25">
      <c r="A285" s="69"/>
      <c r="B285" s="62">
        <v>18</v>
      </c>
      <c r="C285" s="85" t="s">
        <v>12443</v>
      </c>
      <c r="D285" s="63" t="s">
        <v>7628</v>
      </c>
      <c r="E285" s="63">
        <v>4</v>
      </c>
      <c r="F285" s="63" t="s">
        <v>12185</v>
      </c>
      <c r="G285" s="62"/>
      <c r="H285" s="89">
        <v>200000</v>
      </c>
      <c r="I285" s="109"/>
      <c r="J285" s="292">
        <f t="shared" si="6"/>
        <v>300435000</v>
      </c>
      <c r="K285" s="110"/>
      <c r="M285" s="285"/>
      <c r="N285" s="73"/>
    </row>
    <row r="286" spans="1:14" ht="45" x14ac:dyDescent="0.25">
      <c r="A286" s="69"/>
      <c r="B286" s="62">
        <v>18</v>
      </c>
      <c r="C286" s="85" t="s">
        <v>12444</v>
      </c>
      <c r="D286" s="63" t="s">
        <v>2218</v>
      </c>
      <c r="E286" s="63">
        <v>1</v>
      </c>
      <c r="F286" s="63" t="s">
        <v>12186</v>
      </c>
      <c r="G286" s="62"/>
      <c r="H286" s="89">
        <v>900000</v>
      </c>
      <c r="I286" s="109"/>
      <c r="J286" s="292">
        <f t="shared" si="6"/>
        <v>301335000</v>
      </c>
      <c r="K286" s="110"/>
      <c r="M286" s="285"/>
      <c r="N286" s="73"/>
    </row>
    <row r="287" spans="1:14" ht="45" x14ac:dyDescent="0.25">
      <c r="A287" s="69"/>
      <c r="B287" s="62">
        <v>18</v>
      </c>
      <c r="C287" s="85" t="s">
        <v>12445</v>
      </c>
      <c r="D287" s="63" t="s">
        <v>2218</v>
      </c>
      <c r="E287" s="63">
        <v>1</v>
      </c>
      <c r="F287" s="63" t="s">
        <v>12187</v>
      </c>
      <c r="G287" s="62"/>
      <c r="H287" s="89">
        <v>900000</v>
      </c>
      <c r="I287" s="109"/>
      <c r="J287" s="292">
        <f t="shared" si="6"/>
        <v>302235000</v>
      </c>
      <c r="K287" s="110"/>
      <c r="M287" s="304"/>
      <c r="N287" s="73"/>
    </row>
    <row r="288" spans="1:14" ht="30" x14ac:dyDescent="0.25">
      <c r="A288" s="69"/>
      <c r="B288" s="62">
        <v>18</v>
      </c>
      <c r="C288" s="85" t="s">
        <v>12446</v>
      </c>
      <c r="D288" s="63" t="s">
        <v>2218</v>
      </c>
      <c r="E288" s="63">
        <v>1</v>
      </c>
      <c r="F288" s="63" t="s">
        <v>12188</v>
      </c>
      <c r="G288" s="62"/>
      <c r="H288" s="89">
        <v>900000</v>
      </c>
      <c r="I288" s="109"/>
      <c r="J288" s="292">
        <f t="shared" si="6"/>
        <v>303135000</v>
      </c>
      <c r="K288" s="110"/>
      <c r="M288" s="304"/>
      <c r="N288" s="73"/>
    </row>
    <row r="289" spans="1:14" ht="45" x14ac:dyDescent="0.25">
      <c r="A289" s="69"/>
      <c r="B289" s="62">
        <v>18</v>
      </c>
      <c r="C289" s="85" t="s">
        <v>12447</v>
      </c>
      <c r="D289" s="63" t="s">
        <v>2218</v>
      </c>
      <c r="E289" s="63">
        <v>1</v>
      </c>
      <c r="F289" s="63" t="s">
        <v>12189</v>
      </c>
      <c r="G289" s="62"/>
      <c r="H289" s="89">
        <v>800000</v>
      </c>
      <c r="I289" s="109"/>
      <c r="J289" s="292">
        <f t="shared" si="6"/>
        <v>303935000</v>
      </c>
      <c r="K289" s="110"/>
      <c r="M289" s="304"/>
      <c r="N289" s="73"/>
    </row>
    <row r="290" spans="1:14" ht="45" x14ac:dyDescent="0.25">
      <c r="A290" s="69"/>
      <c r="B290" s="62">
        <v>18</v>
      </c>
      <c r="C290" s="85" t="s">
        <v>12448</v>
      </c>
      <c r="D290" s="63" t="s">
        <v>2217</v>
      </c>
      <c r="E290" s="63">
        <v>2</v>
      </c>
      <c r="F290" s="63" t="s">
        <v>12190</v>
      </c>
      <c r="G290" s="62"/>
      <c r="H290" s="89">
        <v>700000</v>
      </c>
      <c r="I290" s="109"/>
      <c r="J290" s="292">
        <f t="shared" si="6"/>
        <v>304635000</v>
      </c>
      <c r="K290" s="110"/>
      <c r="M290" s="304"/>
      <c r="N290" s="73"/>
    </row>
    <row r="291" spans="1:14" ht="45" x14ac:dyDescent="0.25">
      <c r="A291" s="69"/>
      <c r="B291" s="62">
        <v>18</v>
      </c>
      <c r="C291" s="85" t="s">
        <v>12449</v>
      </c>
      <c r="D291" s="63" t="s">
        <v>2212</v>
      </c>
      <c r="E291" s="63">
        <v>1</v>
      </c>
      <c r="F291" s="63" t="s">
        <v>12191</v>
      </c>
      <c r="G291" s="62"/>
      <c r="H291" s="89">
        <v>900000</v>
      </c>
      <c r="I291" s="109"/>
      <c r="J291" s="292">
        <f t="shared" si="6"/>
        <v>305535000</v>
      </c>
      <c r="K291" s="110"/>
      <c r="M291" s="285"/>
      <c r="N291" s="73"/>
    </row>
    <row r="292" spans="1:14" ht="45" x14ac:dyDescent="0.25">
      <c r="A292" s="69"/>
      <c r="B292" s="62">
        <v>18</v>
      </c>
      <c r="C292" s="85" t="s">
        <v>12450</v>
      </c>
      <c r="D292" s="63" t="s">
        <v>2212</v>
      </c>
      <c r="E292" s="63">
        <v>1</v>
      </c>
      <c r="F292" s="63" t="s">
        <v>12192</v>
      </c>
      <c r="G292" s="62"/>
      <c r="H292" s="89">
        <v>350000</v>
      </c>
      <c r="I292" s="109"/>
      <c r="J292" s="292">
        <f t="shared" si="6"/>
        <v>305885000</v>
      </c>
      <c r="K292" s="110"/>
      <c r="M292" s="285"/>
      <c r="N292" s="73"/>
    </row>
    <row r="293" spans="1:14" ht="45" x14ac:dyDescent="0.25">
      <c r="A293" s="69"/>
      <c r="B293" s="62">
        <v>18</v>
      </c>
      <c r="C293" s="85" t="s">
        <v>12451</v>
      </c>
      <c r="D293" s="63" t="s">
        <v>2893</v>
      </c>
      <c r="E293" s="63">
        <v>1</v>
      </c>
      <c r="F293" s="63" t="s">
        <v>12193</v>
      </c>
      <c r="G293" s="62"/>
      <c r="H293" s="89">
        <v>1600000</v>
      </c>
      <c r="I293" s="109"/>
      <c r="J293" s="292">
        <f t="shared" si="6"/>
        <v>307485000</v>
      </c>
      <c r="K293" s="110"/>
      <c r="M293" s="285"/>
      <c r="N293" s="73"/>
    </row>
    <row r="294" spans="1:14" ht="45" x14ac:dyDescent="0.25">
      <c r="A294" s="69"/>
      <c r="B294" s="62">
        <v>18</v>
      </c>
      <c r="C294" s="85" t="s">
        <v>12452</v>
      </c>
      <c r="D294" s="63" t="s">
        <v>2218</v>
      </c>
      <c r="E294" s="63">
        <v>1</v>
      </c>
      <c r="F294" s="63" t="s">
        <v>12194</v>
      </c>
      <c r="G294" s="62"/>
      <c r="H294" s="89">
        <v>800000</v>
      </c>
      <c r="I294" s="109"/>
      <c r="J294" s="292">
        <f t="shared" si="6"/>
        <v>308285000</v>
      </c>
      <c r="K294" s="110"/>
      <c r="M294" s="285"/>
      <c r="N294" s="73"/>
    </row>
    <row r="295" spans="1:14" ht="45" x14ac:dyDescent="0.25">
      <c r="A295" s="69"/>
      <c r="B295" s="62">
        <v>18</v>
      </c>
      <c r="C295" s="85" t="s">
        <v>12453</v>
      </c>
      <c r="D295" s="63" t="s">
        <v>7626</v>
      </c>
      <c r="E295" s="63">
        <v>4</v>
      </c>
      <c r="F295" s="63" t="s">
        <v>12195</v>
      </c>
      <c r="G295" s="62"/>
      <c r="H295" s="89">
        <v>1500000</v>
      </c>
      <c r="I295" s="109"/>
      <c r="J295" s="292">
        <f t="shared" si="6"/>
        <v>309785000</v>
      </c>
      <c r="K295" s="110"/>
      <c r="M295" s="285"/>
      <c r="N295" s="73"/>
    </row>
    <row r="296" spans="1:14" ht="45" x14ac:dyDescent="0.25">
      <c r="A296" s="69"/>
      <c r="B296" s="62">
        <v>18</v>
      </c>
      <c r="C296" s="85" t="s">
        <v>12454</v>
      </c>
      <c r="D296" s="63" t="s">
        <v>2218</v>
      </c>
      <c r="E296" s="63">
        <v>1</v>
      </c>
      <c r="F296" s="63" t="s">
        <v>12196</v>
      </c>
      <c r="G296" s="62"/>
      <c r="H296" s="89">
        <v>775000</v>
      </c>
      <c r="I296" s="109"/>
      <c r="J296" s="292">
        <f t="shared" si="6"/>
        <v>310560000</v>
      </c>
      <c r="K296" s="110"/>
      <c r="M296" s="285"/>
      <c r="N296" s="73"/>
    </row>
    <row r="297" spans="1:14" ht="30" x14ac:dyDescent="0.25">
      <c r="A297" s="69"/>
      <c r="B297" s="62">
        <v>18</v>
      </c>
      <c r="C297" s="85" t="s">
        <v>12455</v>
      </c>
      <c r="D297" s="63" t="s">
        <v>3103</v>
      </c>
      <c r="E297" s="63">
        <v>1</v>
      </c>
      <c r="F297" s="63" t="s">
        <v>12197</v>
      </c>
      <c r="G297" s="62"/>
      <c r="H297" s="89">
        <v>4500000</v>
      </c>
      <c r="I297" s="109"/>
      <c r="J297" s="292">
        <f t="shared" si="6"/>
        <v>315060000</v>
      </c>
      <c r="K297" s="110"/>
      <c r="M297" s="285"/>
      <c r="N297" s="73"/>
    </row>
    <row r="298" spans="1:14" ht="45" x14ac:dyDescent="0.25">
      <c r="A298" s="69"/>
      <c r="B298" s="62">
        <v>18</v>
      </c>
      <c r="C298" s="85" t="s">
        <v>12456</v>
      </c>
      <c r="D298" s="63" t="s">
        <v>2218</v>
      </c>
      <c r="E298" s="63">
        <v>1</v>
      </c>
      <c r="F298" s="63" t="s">
        <v>12198</v>
      </c>
      <c r="G298" s="62"/>
      <c r="H298" s="89">
        <v>900000</v>
      </c>
      <c r="I298" s="109"/>
      <c r="J298" s="292">
        <f t="shared" si="6"/>
        <v>315960000</v>
      </c>
      <c r="K298" s="110"/>
      <c r="M298" s="285"/>
      <c r="N298" s="73"/>
    </row>
    <row r="299" spans="1:14" ht="60" x14ac:dyDescent="0.25">
      <c r="A299" s="69"/>
      <c r="B299" s="62">
        <v>18</v>
      </c>
      <c r="C299" s="85" t="s">
        <v>12457</v>
      </c>
      <c r="D299" s="63" t="s">
        <v>2218</v>
      </c>
      <c r="E299" s="63">
        <v>1</v>
      </c>
      <c r="F299" s="63" t="s">
        <v>12199</v>
      </c>
      <c r="G299" s="62"/>
      <c r="H299" s="89">
        <v>1500000</v>
      </c>
      <c r="I299" s="109"/>
      <c r="J299" s="292">
        <f t="shared" si="6"/>
        <v>317460000</v>
      </c>
      <c r="K299" s="110"/>
      <c r="M299" s="285"/>
      <c r="N299" s="73"/>
    </row>
    <row r="300" spans="1:14" ht="45" x14ac:dyDescent="0.25">
      <c r="A300" s="69"/>
      <c r="B300" s="62">
        <v>19</v>
      </c>
      <c r="C300" s="85" t="s">
        <v>12458</v>
      </c>
      <c r="D300" s="63" t="s">
        <v>11136</v>
      </c>
      <c r="E300" s="63">
        <v>1</v>
      </c>
      <c r="F300" s="63" t="s">
        <v>12200</v>
      </c>
      <c r="G300" s="62"/>
      <c r="H300" s="89">
        <v>827000</v>
      </c>
      <c r="I300" s="109"/>
      <c r="J300" s="292">
        <f t="shared" si="6"/>
        <v>318287000</v>
      </c>
      <c r="K300" s="110"/>
      <c r="M300" s="285"/>
      <c r="N300" s="73"/>
    </row>
    <row r="301" spans="1:14" ht="45" x14ac:dyDescent="0.25">
      <c r="A301" s="69"/>
      <c r="B301" s="62">
        <v>19</v>
      </c>
      <c r="C301" s="85" t="s">
        <v>12459</v>
      </c>
      <c r="D301" s="63" t="s">
        <v>2212</v>
      </c>
      <c r="E301" s="63">
        <v>1</v>
      </c>
      <c r="F301" s="63" t="s">
        <v>12201</v>
      </c>
      <c r="G301" s="62"/>
      <c r="H301" s="89">
        <v>825000</v>
      </c>
      <c r="I301" s="109"/>
      <c r="J301" s="292">
        <f t="shared" si="6"/>
        <v>319112000</v>
      </c>
      <c r="K301" s="110"/>
      <c r="M301" s="285"/>
      <c r="N301" s="73"/>
    </row>
    <row r="302" spans="1:14" ht="30" x14ac:dyDescent="0.25">
      <c r="A302" s="69"/>
      <c r="B302" s="62">
        <v>19</v>
      </c>
      <c r="C302" s="85" t="s">
        <v>12460</v>
      </c>
      <c r="D302" s="63" t="s">
        <v>2893</v>
      </c>
      <c r="E302" s="63">
        <v>1</v>
      </c>
      <c r="F302" s="63" t="s">
        <v>12202</v>
      </c>
      <c r="G302" s="62"/>
      <c r="H302" s="89">
        <v>1000000</v>
      </c>
      <c r="I302" s="109"/>
      <c r="J302" s="292">
        <f t="shared" si="6"/>
        <v>320112000</v>
      </c>
      <c r="K302" s="110"/>
      <c r="M302" s="285"/>
      <c r="N302" s="73"/>
    </row>
    <row r="303" spans="1:14" ht="45" x14ac:dyDescent="0.25">
      <c r="A303" s="69"/>
      <c r="B303" s="62">
        <v>19</v>
      </c>
      <c r="C303" s="85" t="s">
        <v>12461</v>
      </c>
      <c r="D303" s="63" t="s">
        <v>2893</v>
      </c>
      <c r="E303" s="63">
        <v>1</v>
      </c>
      <c r="F303" s="63" t="s">
        <v>12203</v>
      </c>
      <c r="G303" s="62"/>
      <c r="H303" s="89">
        <v>1000000</v>
      </c>
      <c r="I303" s="109"/>
      <c r="J303" s="292">
        <f t="shared" si="6"/>
        <v>321112000</v>
      </c>
      <c r="K303" s="110"/>
      <c r="M303" s="285"/>
      <c r="N303" s="73"/>
    </row>
    <row r="304" spans="1:14" ht="30" x14ac:dyDescent="0.25">
      <c r="A304" s="69"/>
      <c r="B304" s="62">
        <v>19</v>
      </c>
      <c r="C304" s="85" t="s">
        <v>12462</v>
      </c>
      <c r="D304" s="63" t="s">
        <v>2893</v>
      </c>
      <c r="E304" s="63">
        <v>1</v>
      </c>
      <c r="F304" s="63" t="s">
        <v>12204</v>
      </c>
      <c r="G304" s="62"/>
      <c r="H304" s="89">
        <v>800000</v>
      </c>
      <c r="I304" s="109"/>
      <c r="J304" s="292">
        <f t="shared" si="6"/>
        <v>321912000</v>
      </c>
      <c r="K304" s="110"/>
      <c r="M304" s="285"/>
      <c r="N304" s="73"/>
    </row>
    <row r="305" spans="1:14" ht="30" x14ac:dyDescent="0.25">
      <c r="A305" s="69"/>
      <c r="B305" s="62">
        <v>19</v>
      </c>
      <c r="C305" s="85" t="s">
        <v>12463</v>
      </c>
      <c r="D305" s="63" t="s">
        <v>2893</v>
      </c>
      <c r="E305" s="63">
        <v>1</v>
      </c>
      <c r="F305" s="63" t="s">
        <v>12205</v>
      </c>
      <c r="G305" s="62"/>
      <c r="H305" s="89">
        <v>800000</v>
      </c>
      <c r="I305" s="109"/>
      <c r="J305" s="292">
        <f t="shared" si="6"/>
        <v>322712000</v>
      </c>
      <c r="K305" s="110"/>
      <c r="M305" s="285"/>
      <c r="N305" s="73"/>
    </row>
    <row r="306" spans="1:14" ht="45" x14ac:dyDescent="0.25">
      <c r="A306" s="69"/>
      <c r="B306" s="62">
        <v>19</v>
      </c>
      <c r="C306" s="85" t="s">
        <v>12464</v>
      </c>
      <c r="D306" s="63" t="s">
        <v>2212</v>
      </c>
      <c r="E306" s="63">
        <v>1</v>
      </c>
      <c r="F306" s="63" t="s">
        <v>12206</v>
      </c>
      <c r="G306" s="62"/>
      <c r="H306" s="89">
        <v>750000</v>
      </c>
      <c r="I306" s="109"/>
      <c r="J306" s="292">
        <f t="shared" si="6"/>
        <v>323462000</v>
      </c>
      <c r="K306" s="110"/>
      <c r="M306" s="285"/>
      <c r="N306" s="73"/>
    </row>
    <row r="307" spans="1:14" ht="45" x14ac:dyDescent="0.25">
      <c r="A307" s="69"/>
      <c r="B307" s="62">
        <v>19</v>
      </c>
      <c r="C307" s="85" t="s">
        <v>12465</v>
      </c>
      <c r="D307" s="63" t="s">
        <v>2215</v>
      </c>
      <c r="E307" s="63">
        <v>2</v>
      </c>
      <c r="F307" s="63" t="s">
        <v>12207</v>
      </c>
      <c r="G307" s="62"/>
      <c r="H307" s="89">
        <v>900000</v>
      </c>
      <c r="I307" s="109"/>
      <c r="J307" s="292">
        <f t="shared" si="6"/>
        <v>324362000</v>
      </c>
      <c r="K307" s="110"/>
      <c r="M307" s="285"/>
      <c r="N307" s="73"/>
    </row>
    <row r="308" spans="1:14" ht="45" x14ac:dyDescent="0.25">
      <c r="A308" s="69"/>
      <c r="B308" s="62">
        <v>19</v>
      </c>
      <c r="C308" s="85" t="s">
        <v>12466</v>
      </c>
      <c r="D308" s="63" t="s">
        <v>7626</v>
      </c>
      <c r="E308" s="63">
        <v>4</v>
      </c>
      <c r="F308" s="63" t="s">
        <v>12208</v>
      </c>
      <c r="G308" s="62"/>
      <c r="H308" s="89">
        <v>1400000</v>
      </c>
      <c r="I308" s="109"/>
      <c r="J308" s="292">
        <f t="shared" si="6"/>
        <v>325762000</v>
      </c>
      <c r="K308" s="110"/>
      <c r="M308" s="285"/>
      <c r="N308" s="73"/>
    </row>
    <row r="309" spans="1:14" ht="45" x14ac:dyDescent="0.25">
      <c r="A309" s="69"/>
      <c r="B309" s="62">
        <v>19</v>
      </c>
      <c r="C309" s="85" t="s">
        <v>12467</v>
      </c>
      <c r="D309" s="54" t="s">
        <v>2211</v>
      </c>
      <c r="E309" s="63">
        <v>1</v>
      </c>
      <c r="F309" s="63" t="s">
        <v>12209</v>
      </c>
      <c r="G309" s="53"/>
      <c r="H309" s="89">
        <v>2000000</v>
      </c>
      <c r="I309" s="171"/>
      <c r="J309" s="292">
        <f t="shared" si="6"/>
        <v>327762000</v>
      </c>
      <c r="K309" s="110"/>
      <c r="M309" s="285"/>
      <c r="N309" s="73"/>
    </row>
    <row r="310" spans="1:14" ht="45" x14ac:dyDescent="0.25">
      <c r="A310" s="300"/>
      <c r="B310" s="62">
        <v>19</v>
      </c>
      <c r="C310" s="85" t="s">
        <v>12468</v>
      </c>
      <c r="D310" s="63" t="s">
        <v>2219</v>
      </c>
      <c r="E310" s="63">
        <v>2</v>
      </c>
      <c r="F310" s="63" t="s">
        <v>12210</v>
      </c>
      <c r="G310" s="300"/>
      <c r="H310" s="89">
        <v>2000000</v>
      </c>
      <c r="I310" s="70"/>
      <c r="J310" s="292">
        <f t="shared" si="6"/>
        <v>329762000</v>
      </c>
      <c r="K310" s="73"/>
      <c r="L310" s="72"/>
      <c r="M310" s="73"/>
      <c r="N310" s="73"/>
    </row>
    <row r="311" spans="1:14" ht="45" x14ac:dyDescent="0.25">
      <c r="A311" s="300"/>
      <c r="B311" s="62">
        <v>19</v>
      </c>
      <c r="C311" s="85" t="s">
        <v>12469</v>
      </c>
      <c r="D311" s="63" t="s">
        <v>2893</v>
      </c>
      <c r="E311" s="63">
        <v>1</v>
      </c>
      <c r="F311" s="63" t="s">
        <v>12211</v>
      </c>
      <c r="G311" s="300"/>
      <c r="H311" s="89">
        <v>850000</v>
      </c>
      <c r="I311" s="70"/>
      <c r="J311" s="292">
        <f t="shared" si="6"/>
        <v>330612000</v>
      </c>
      <c r="K311" s="73"/>
      <c r="L311" s="72"/>
      <c r="M311" s="73"/>
      <c r="N311" s="73"/>
    </row>
    <row r="312" spans="1:14" ht="45" x14ac:dyDescent="0.25">
      <c r="A312" s="300"/>
      <c r="B312" s="62">
        <v>19</v>
      </c>
      <c r="C312" s="85" t="s">
        <v>12470</v>
      </c>
      <c r="D312" s="63" t="s">
        <v>2218</v>
      </c>
      <c r="E312" s="63">
        <v>1</v>
      </c>
      <c r="F312" s="63" t="s">
        <v>12212</v>
      </c>
      <c r="G312" s="300"/>
      <c r="H312" s="89">
        <v>950000</v>
      </c>
      <c r="I312" s="70"/>
      <c r="J312" s="292">
        <f t="shared" si="6"/>
        <v>331562000</v>
      </c>
      <c r="K312" s="73"/>
      <c r="L312" s="72"/>
      <c r="M312" s="73"/>
      <c r="N312" s="73"/>
    </row>
    <row r="313" spans="1:14" ht="45" x14ac:dyDescent="0.25">
      <c r="A313" s="300"/>
      <c r="B313" s="62">
        <v>19</v>
      </c>
      <c r="C313" s="85" t="s">
        <v>12471</v>
      </c>
      <c r="D313" s="63" t="s">
        <v>2893</v>
      </c>
      <c r="E313" s="63">
        <v>1</v>
      </c>
      <c r="F313" s="63" t="s">
        <v>12213</v>
      </c>
      <c r="G313" s="300"/>
      <c r="H313" s="89">
        <v>950000</v>
      </c>
      <c r="I313" s="70"/>
      <c r="J313" s="292">
        <f t="shared" si="6"/>
        <v>332512000</v>
      </c>
      <c r="K313" s="73"/>
      <c r="L313" s="72"/>
      <c r="M313" s="73"/>
      <c r="N313" s="73"/>
    </row>
    <row r="314" spans="1:14" ht="45" x14ac:dyDescent="0.25">
      <c r="A314" s="69"/>
      <c r="B314" s="62">
        <v>19</v>
      </c>
      <c r="C314" s="85" t="s">
        <v>12472</v>
      </c>
      <c r="D314" s="63" t="s">
        <v>2893</v>
      </c>
      <c r="E314" s="63">
        <v>1</v>
      </c>
      <c r="F314" s="63" t="s">
        <v>12214</v>
      </c>
      <c r="G314" s="62"/>
      <c r="H314" s="89">
        <v>825000</v>
      </c>
      <c r="I314" s="109"/>
      <c r="J314" s="292">
        <f t="shared" si="6"/>
        <v>333337000</v>
      </c>
    </row>
    <row r="315" spans="1:14" ht="45" x14ac:dyDescent="0.25">
      <c r="A315" s="69"/>
      <c r="B315" s="62">
        <v>19</v>
      </c>
      <c r="C315" s="85" t="s">
        <v>12473</v>
      </c>
      <c r="D315" s="63" t="s">
        <v>11136</v>
      </c>
      <c r="E315" s="63">
        <v>1</v>
      </c>
      <c r="F315" s="63" t="s">
        <v>12215</v>
      </c>
      <c r="G315" s="62"/>
      <c r="H315" s="89">
        <v>800000</v>
      </c>
      <c r="I315" s="109"/>
      <c r="J315" s="292">
        <f t="shared" si="6"/>
        <v>334137000</v>
      </c>
    </row>
    <row r="316" spans="1:14" ht="45" x14ac:dyDescent="0.25">
      <c r="A316" s="69"/>
      <c r="B316" s="62">
        <v>19</v>
      </c>
      <c r="C316" s="85" t="s">
        <v>12474</v>
      </c>
      <c r="D316" s="63" t="s">
        <v>2893</v>
      </c>
      <c r="E316" s="63">
        <v>1</v>
      </c>
      <c r="F316" s="63" t="s">
        <v>12216</v>
      </c>
      <c r="G316" s="62"/>
      <c r="H316" s="89">
        <v>900000</v>
      </c>
      <c r="I316" s="109"/>
      <c r="J316" s="292">
        <f t="shared" si="6"/>
        <v>335037000</v>
      </c>
    </row>
    <row r="317" spans="1:14" ht="45" x14ac:dyDescent="0.25">
      <c r="A317" s="69"/>
      <c r="B317" s="62">
        <v>19</v>
      </c>
      <c r="C317" s="85" t="s">
        <v>12475</v>
      </c>
      <c r="D317" s="63" t="s">
        <v>598</v>
      </c>
      <c r="E317" s="63">
        <v>4</v>
      </c>
      <c r="F317" s="63" t="s">
        <v>12217</v>
      </c>
      <c r="G317" s="62"/>
      <c r="H317" s="89">
        <v>1000000</v>
      </c>
      <c r="I317" s="109"/>
      <c r="J317" s="292">
        <f t="shared" si="6"/>
        <v>336037000</v>
      </c>
    </row>
    <row r="318" spans="1:14" ht="30" x14ac:dyDescent="0.25">
      <c r="A318" s="69"/>
      <c r="B318" s="77">
        <v>20</v>
      </c>
      <c r="C318" s="91" t="s">
        <v>12481</v>
      </c>
      <c r="D318" s="115"/>
      <c r="E318" s="115"/>
      <c r="F318" s="115" t="s">
        <v>12477</v>
      </c>
      <c r="G318" s="77"/>
      <c r="H318" s="113"/>
      <c r="I318" s="108">
        <v>1658000</v>
      </c>
      <c r="J318" s="292">
        <f t="shared" si="6"/>
        <v>334379000</v>
      </c>
      <c r="K318" s="74" t="s">
        <v>423</v>
      </c>
      <c r="L318" s="280">
        <f>-I318</f>
        <v>-1658000</v>
      </c>
      <c r="M318" s="281" t="s">
        <v>424</v>
      </c>
    </row>
    <row r="319" spans="1:14" ht="45" x14ac:dyDescent="0.25">
      <c r="A319" s="69"/>
      <c r="B319" s="77">
        <v>20</v>
      </c>
      <c r="C319" s="91" t="s">
        <v>12482</v>
      </c>
      <c r="D319" s="115"/>
      <c r="E319" s="115"/>
      <c r="F319" s="115" t="s">
        <v>12478</v>
      </c>
      <c r="G319" s="77"/>
      <c r="H319" s="113"/>
      <c r="I319" s="108">
        <v>17557500</v>
      </c>
      <c r="J319" s="292">
        <f t="shared" si="6"/>
        <v>316821500</v>
      </c>
      <c r="K319" s="74" t="s">
        <v>6232</v>
      </c>
      <c r="L319" s="280">
        <f>-I319</f>
        <v>-17557500</v>
      </c>
      <c r="M319" s="281" t="s">
        <v>169</v>
      </c>
    </row>
    <row r="320" spans="1:14" ht="45" x14ac:dyDescent="0.25">
      <c r="A320" s="69"/>
      <c r="B320" s="77">
        <v>20</v>
      </c>
      <c r="C320" s="91" t="s">
        <v>12483</v>
      </c>
      <c r="D320" s="115"/>
      <c r="E320" s="115"/>
      <c r="F320" s="115" t="s">
        <v>12479</v>
      </c>
      <c r="G320" s="77"/>
      <c r="H320" s="113"/>
      <c r="I320" s="108">
        <v>1434000</v>
      </c>
      <c r="J320" s="292">
        <f t="shared" si="6"/>
        <v>315387500</v>
      </c>
      <c r="K320" s="74" t="s">
        <v>6242</v>
      </c>
      <c r="L320" s="280">
        <f>-I320</f>
        <v>-1434000</v>
      </c>
      <c r="M320" s="281" t="s">
        <v>603</v>
      </c>
    </row>
    <row r="321" spans="1:17" ht="30" x14ac:dyDescent="0.25">
      <c r="A321" s="69"/>
      <c r="B321" s="77">
        <v>20</v>
      </c>
      <c r="C321" s="91" t="s">
        <v>12484</v>
      </c>
      <c r="D321" s="115"/>
      <c r="E321" s="115"/>
      <c r="F321" s="115" t="s">
        <v>12480</v>
      </c>
      <c r="G321" s="77"/>
      <c r="H321" s="113"/>
      <c r="I321" s="108">
        <v>1046000</v>
      </c>
      <c r="J321" s="292">
        <f t="shared" si="6"/>
        <v>314341500</v>
      </c>
      <c r="K321" s="74" t="s">
        <v>598</v>
      </c>
      <c r="L321" s="280">
        <f>-I321</f>
        <v>-1046000</v>
      </c>
      <c r="M321" s="281" t="s">
        <v>599</v>
      </c>
    </row>
    <row r="322" spans="1:17" ht="25.5" x14ac:dyDescent="0.25">
      <c r="A322" s="69"/>
      <c r="B322" s="77">
        <v>20</v>
      </c>
      <c r="C322" s="91" t="s">
        <v>12486</v>
      </c>
      <c r="D322" s="115"/>
      <c r="E322" s="115"/>
      <c r="F322" s="115" t="s">
        <v>12485</v>
      </c>
      <c r="G322" s="77"/>
      <c r="H322" s="113"/>
      <c r="I322" s="108">
        <v>244000</v>
      </c>
      <c r="J322" s="292">
        <f t="shared" si="6"/>
        <v>314097500</v>
      </c>
      <c r="K322" s="74" t="s">
        <v>6230</v>
      </c>
      <c r="L322" s="280">
        <f>-I322</f>
        <v>-244000</v>
      </c>
      <c r="M322" s="281" t="s">
        <v>12487</v>
      </c>
    </row>
    <row r="323" spans="1:17" ht="45" x14ac:dyDescent="0.25">
      <c r="A323" s="69"/>
      <c r="B323" s="62">
        <v>20</v>
      </c>
      <c r="C323" s="85" t="s">
        <v>12493</v>
      </c>
      <c r="D323" s="63" t="s">
        <v>2211</v>
      </c>
      <c r="E323" s="63">
        <v>1</v>
      </c>
      <c r="F323" s="63" t="s">
        <v>12488</v>
      </c>
      <c r="G323" s="62"/>
      <c r="H323" s="89">
        <v>5000000</v>
      </c>
      <c r="I323" s="109"/>
      <c r="J323" s="292">
        <f t="shared" si="6"/>
        <v>319097500</v>
      </c>
    </row>
    <row r="324" spans="1:17" ht="30" x14ac:dyDescent="0.25">
      <c r="A324" s="69"/>
      <c r="B324" s="62">
        <v>20</v>
      </c>
      <c r="C324" s="85" t="s">
        <v>12494</v>
      </c>
      <c r="D324" s="63" t="s">
        <v>2214</v>
      </c>
      <c r="E324" s="63">
        <v>2</v>
      </c>
      <c r="F324" s="63" t="s">
        <v>12489</v>
      </c>
      <c r="G324" s="62"/>
      <c r="H324" s="89">
        <v>1200000</v>
      </c>
      <c r="I324" s="109"/>
      <c r="J324" s="292">
        <f t="shared" si="6"/>
        <v>320297500</v>
      </c>
    </row>
    <row r="325" spans="1:17" ht="60" x14ac:dyDescent="0.25">
      <c r="A325" s="69"/>
      <c r="B325" s="62">
        <v>20</v>
      </c>
      <c r="C325" s="85" t="s">
        <v>3195</v>
      </c>
      <c r="D325" s="63" t="s">
        <v>2219</v>
      </c>
      <c r="E325" s="63">
        <v>2</v>
      </c>
      <c r="F325" s="63" t="s">
        <v>12490</v>
      </c>
      <c r="G325" s="62"/>
      <c r="H325" s="89">
        <v>2000000</v>
      </c>
      <c r="I325" s="109"/>
      <c r="J325" s="292">
        <f t="shared" si="6"/>
        <v>322297500</v>
      </c>
    </row>
    <row r="326" spans="1:17" ht="45" x14ac:dyDescent="0.25">
      <c r="A326" s="69"/>
      <c r="B326" s="62">
        <v>20</v>
      </c>
      <c r="C326" s="85" t="s">
        <v>12495</v>
      </c>
      <c r="D326" s="63" t="s">
        <v>2217</v>
      </c>
      <c r="E326" s="63">
        <v>2</v>
      </c>
      <c r="F326" s="63" t="s">
        <v>12491</v>
      </c>
      <c r="G326" s="62"/>
      <c r="H326" s="89">
        <v>1000000</v>
      </c>
      <c r="I326" s="109"/>
      <c r="J326" s="292">
        <f t="shared" si="6"/>
        <v>323297500</v>
      </c>
    </row>
    <row r="327" spans="1:17" ht="45" x14ac:dyDescent="0.25">
      <c r="A327" s="69"/>
      <c r="B327" s="62">
        <v>20</v>
      </c>
      <c r="C327" s="85" t="s">
        <v>12496</v>
      </c>
      <c r="D327" s="63" t="s">
        <v>2217</v>
      </c>
      <c r="E327" s="63">
        <v>2</v>
      </c>
      <c r="F327" s="63" t="s">
        <v>12492</v>
      </c>
      <c r="G327" s="62"/>
      <c r="H327" s="89">
        <v>1000000</v>
      </c>
      <c r="I327" s="109"/>
      <c r="J327" s="292">
        <f t="shared" si="6"/>
        <v>324297500</v>
      </c>
    </row>
    <row r="328" spans="1:17" s="72" customFormat="1" ht="45" x14ac:dyDescent="0.25">
      <c r="A328" s="69"/>
      <c r="B328" s="62">
        <v>20</v>
      </c>
      <c r="C328" s="85" t="s">
        <v>380</v>
      </c>
      <c r="D328" s="63" t="s">
        <v>2217</v>
      </c>
      <c r="E328" s="63">
        <v>2</v>
      </c>
      <c r="F328" s="63" t="s">
        <v>12218</v>
      </c>
      <c r="G328" s="62"/>
      <c r="H328" s="89">
        <v>1000000</v>
      </c>
      <c r="I328" s="109"/>
      <c r="J328" s="292">
        <f t="shared" si="6"/>
        <v>325297500</v>
      </c>
      <c r="K328" s="74"/>
      <c r="L328" s="280"/>
      <c r="M328" s="281"/>
      <c r="O328" s="73"/>
      <c r="P328" s="73"/>
      <c r="Q328" s="73"/>
    </row>
    <row r="329" spans="1:17" s="72" customFormat="1" ht="45" x14ac:dyDescent="0.25">
      <c r="A329" s="69"/>
      <c r="B329" s="62">
        <v>20</v>
      </c>
      <c r="C329" s="85" t="s">
        <v>12497</v>
      </c>
      <c r="D329" s="63" t="s">
        <v>2217</v>
      </c>
      <c r="E329" s="63">
        <v>2</v>
      </c>
      <c r="F329" s="63" t="s">
        <v>12219</v>
      </c>
      <c r="G329" s="62"/>
      <c r="H329" s="89">
        <v>1000000</v>
      </c>
      <c r="I329" s="109"/>
      <c r="J329" s="292">
        <f t="shared" si="6"/>
        <v>326297500</v>
      </c>
      <c r="K329" s="74"/>
      <c r="L329" s="280"/>
      <c r="M329" s="281"/>
      <c r="O329" s="73"/>
      <c r="P329" s="73"/>
      <c r="Q329" s="73"/>
    </row>
    <row r="330" spans="1:17" s="72" customFormat="1" ht="45" x14ac:dyDescent="0.25">
      <c r="A330" s="69"/>
      <c r="B330" s="62">
        <v>20</v>
      </c>
      <c r="C330" s="85" t="s">
        <v>12498</v>
      </c>
      <c r="D330" s="63" t="s">
        <v>3103</v>
      </c>
      <c r="E330" s="63">
        <v>1</v>
      </c>
      <c r="F330" s="63" t="s">
        <v>12220</v>
      </c>
      <c r="G330" s="62"/>
      <c r="H330" s="89">
        <v>5000000</v>
      </c>
      <c r="I330" s="109"/>
      <c r="J330" s="292">
        <f t="shared" si="6"/>
        <v>331297500</v>
      </c>
      <c r="K330" s="74"/>
      <c r="L330" s="280"/>
      <c r="M330" s="281"/>
      <c r="O330" s="73"/>
      <c r="P330" s="73"/>
      <c r="Q330" s="73"/>
    </row>
    <row r="331" spans="1:17" s="72" customFormat="1" ht="45" x14ac:dyDescent="0.25">
      <c r="A331" s="69"/>
      <c r="B331" s="62">
        <v>21</v>
      </c>
      <c r="C331" s="85" t="s">
        <v>12499</v>
      </c>
      <c r="D331" s="63" t="s">
        <v>533</v>
      </c>
      <c r="E331" s="63">
        <v>4</v>
      </c>
      <c r="F331" s="63" t="s">
        <v>12221</v>
      </c>
      <c r="G331" s="62"/>
      <c r="H331" s="316">
        <v>5000000</v>
      </c>
      <c r="I331" s="109"/>
      <c r="J331" s="292">
        <f t="shared" si="6"/>
        <v>336297500</v>
      </c>
      <c r="K331" s="74"/>
      <c r="L331" s="280"/>
      <c r="M331" s="281"/>
      <c r="O331" s="73"/>
      <c r="P331" s="73"/>
      <c r="Q331" s="73"/>
    </row>
    <row r="332" spans="1:17" s="72" customFormat="1" ht="45" x14ac:dyDescent="0.25">
      <c r="A332" s="69"/>
      <c r="B332" s="62">
        <v>21</v>
      </c>
      <c r="C332" s="85" t="s">
        <v>12500</v>
      </c>
      <c r="D332" s="63" t="s">
        <v>3103</v>
      </c>
      <c r="E332" s="63">
        <v>1</v>
      </c>
      <c r="F332" s="63" t="s">
        <v>12222</v>
      </c>
      <c r="G332" s="62"/>
      <c r="H332" s="316">
        <v>2000000</v>
      </c>
      <c r="I332" s="109"/>
      <c r="J332" s="292">
        <f t="shared" ref="J332:J395" si="7">+J331+H332-I332</f>
        <v>338297500</v>
      </c>
      <c r="K332" s="74"/>
      <c r="L332" s="280"/>
      <c r="M332" s="281"/>
      <c r="O332" s="73"/>
      <c r="P332" s="73"/>
      <c r="Q332" s="73"/>
    </row>
    <row r="333" spans="1:17" s="72" customFormat="1" ht="45" x14ac:dyDescent="0.25">
      <c r="A333" s="69"/>
      <c r="B333" s="62">
        <v>21</v>
      </c>
      <c r="C333" s="85" t="s">
        <v>478</v>
      </c>
      <c r="D333" s="63" t="s">
        <v>2219</v>
      </c>
      <c r="E333" s="63">
        <v>2</v>
      </c>
      <c r="F333" s="63" t="s">
        <v>12223</v>
      </c>
      <c r="G333" s="62"/>
      <c r="H333" s="316">
        <v>1000000</v>
      </c>
      <c r="I333" s="109"/>
      <c r="J333" s="292">
        <f t="shared" si="7"/>
        <v>339297500</v>
      </c>
      <c r="K333" s="74"/>
      <c r="L333" s="280"/>
      <c r="M333" s="281"/>
      <c r="O333" s="73"/>
      <c r="P333" s="73"/>
      <c r="Q333" s="73"/>
    </row>
    <row r="334" spans="1:17" s="72" customFormat="1" ht="45" x14ac:dyDescent="0.25">
      <c r="A334" s="69"/>
      <c r="B334" s="62"/>
      <c r="C334" s="317" t="s">
        <v>12574</v>
      </c>
      <c r="D334" s="63" t="s">
        <v>2893</v>
      </c>
      <c r="E334" s="63">
        <v>1</v>
      </c>
      <c r="F334" s="63" t="s">
        <v>12224</v>
      </c>
      <c r="G334" s="62"/>
      <c r="H334" s="316">
        <v>1800000</v>
      </c>
      <c r="I334" s="109"/>
      <c r="J334" s="292">
        <f t="shared" si="7"/>
        <v>341097500</v>
      </c>
      <c r="K334" s="74"/>
      <c r="L334" s="280"/>
      <c r="M334" s="281"/>
      <c r="O334" s="73"/>
      <c r="P334" s="73"/>
      <c r="Q334" s="73"/>
    </row>
    <row r="335" spans="1:17" s="72" customFormat="1" ht="45" x14ac:dyDescent="0.25">
      <c r="A335" s="69"/>
      <c r="B335" s="62">
        <v>21</v>
      </c>
      <c r="C335" s="85" t="s">
        <v>12501</v>
      </c>
      <c r="D335" s="63" t="s">
        <v>2211</v>
      </c>
      <c r="E335" s="63">
        <v>1</v>
      </c>
      <c r="F335" s="63" t="s">
        <v>12225</v>
      </c>
      <c r="G335" s="62"/>
      <c r="H335" s="316">
        <v>4200000</v>
      </c>
      <c r="I335" s="109"/>
      <c r="J335" s="292">
        <f t="shared" si="7"/>
        <v>345297500</v>
      </c>
      <c r="K335" s="74"/>
      <c r="L335" s="280"/>
      <c r="M335" s="281"/>
      <c r="O335" s="73"/>
      <c r="P335" s="73"/>
      <c r="Q335" s="73"/>
    </row>
    <row r="336" spans="1:17" s="72" customFormat="1" ht="60" x14ac:dyDescent="0.25">
      <c r="A336" s="69"/>
      <c r="B336" s="62">
        <v>21</v>
      </c>
      <c r="C336" s="85" t="s">
        <v>12502</v>
      </c>
      <c r="D336" s="63" t="s">
        <v>598</v>
      </c>
      <c r="E336" s="63">
        <v>3</v>
      </c>
      <c r="F336" s="63" t="s">
        <v>12226</v>
      </c>
      <c r="G336" s="62"/>
      <c r="H336" s="316">
        <v>1500000</v>
      </c>
      <c r="I336" s="109"/>
      <c r="J336" s="292">
        <f t="shared" si="7"/>
        <v>346797500</v>
      </c>
      <c r="K336" s="74"/>
      <c r="L336" s="280"/>
      <c r="M336" s="281"/>
      <c r="O336" s="73"/>
      <c r="P336" s="73"/>
      <c r="Q336" s="73"/>
    </row>
    <row r="337" spans="1:17" s="72" customFormat="1" ht="45" x14ac:dyDescent="0.25">
      <c r="A337" s="69"/>
      <c r="B337" s="62">
        <v>21</v>
      </c>
      <c r="C337" s="85" t="s">
        <v>12503</v>
      </c>
      <c r="D337" s="63" t="s">
        <v>3103</v>
      </c>
      <c r="E337" s="63">
        <v>1</v>
      </c>
      <c r="F337" s="63" t="s">
        <v>12227</v>
      </c>
      <c r="G337" s="62"/>
      <c r="H337" s="316">
        <v>5000000</v>
      </c>
      <c r="I337" s="109"/>
      <c r="J337" s="292">
        <f t="shared" si="7"/>
        <v>351797500</v>
      </c>
      <c r="K337" s="74"/>
      <c r="L337" s="280"/>
      <c r="M337" s="281"/>
      <c r="O337" s="73"/>
      <c r="P337" s="73"/>
      <c r="Q337" s="73"/>
    </row>
    <row r="338" spans="1:17" s="72" customFormat="1" ht="30" x14ac:dyDescent="0.25">
      <c r="A338" s="69"/>
      <c r="B338" s="62">
        <v>21</v>
      </c>
      <c r="C338" s="317" t="s">
        <v>12575</v>
      </c>
      <c r="D338" s="63" t="s">
        <v>11136</v>
      </c>
      <c r="E338" s="63">
        <v>1</v>
      </c>
      <c r="F338" s="63" t="s">
        <v>12228</v>
      </c>
      <c r="G338" s="62"/>
      <c r="H338" s="316">
        <v>542500</v>
      </c>
      <c r="I338" s="109"/>
      <c r="J338" s="292">
        <f t="shared" si="7"/>
        <v>352340000</v>
      </c>
      <c r="K338" s="74"/>
      <c r="L338" s="280"/>
      <c r="M338" s="281"/>
      <c r="O338" s="73"/>
      <c r="P338" s="73"/>
      <c r="Q338" s="73"/>
    </row>
    <row r="339" spans="1:17" s="72" customFormat="1" ht="45" x14ac:dyDescent="0.25">
      <c r="A339" s="69"/>
      <c r="B339" s="62">
        <v>21</v>
      </c>
      <c r="C339" s="85" t="s">
        <v>12504</v>
      </c>
      <c r="D339" s="63" t="s">
        <v>7626</v>
      </c>
      <c r="E339" s="63">
        <v>4</v>
      </c>
      <c r="F339" s="63" t="s">
        <v>12229</v>
      </c>
      <c r="G339" s="62"/>
      <c r="H339" s="316">
        <v>1000000</v>
      </c>
      <c r="I339" s="109"/>
      <c r="J339" s="292">
        <f t="shared" si="7"/>
        <v>353340000</v>
      </c>
      <c r="K339" s="74"/>
      <c r="L339" s="280"/>
      <c r="M339" s="281"/>
      <c r="O339" s="73"/>
      <c r="P339" s="73"/>
      <c r="Q339" s="73"/>
    </row>
    <row r="340" spans="1:17" s="72" customFormat="1" ht="45" x14ac:dyDescent="0.25">
      <c r="A340" s="69"/>
      <c r="B340" s="62">
        <v>22</v>
      </c>
      <c r="C340" s="85" t="s">
        <v>12505</v>
      </c>
      <c r="D340" s="63" t="s">
        <v>7626</v>
      </c>
      <c r="E340" s="63">
        <v>4</v>
      </c>
      <c r="F340" s="63" t="s">
        <v>12230</v>
      </c>
      <c r="G340" s="62"/>
      <c r="H340" s="86">
        <v>2000000</v>
      </c>
      <c r="I340" s="109"/>
      <c r="J340" s="292">
        <f t="shared" si="7"/>
        <v>355340000</v>
      </c>
      <c r="K340" s="74"/>
      <c r="L340" s="280"/>
      <c r="M340" s="281"/>
      <c r="O340" s="73"/>
      <c r="P340" s="73"/>
      <c r="Q340" s="73"/>
    </row>
    <row r="341" spans="1:17" s="72" customFormat="1" ht="45" x14ac:dyDescent="0.25">
      <c r="A341" s="69"/>
      <c r="B341" s="62">
        <v>22</v>
      </c>
      <c r="C341" s="85" t="s">
        <v>12506</v>
      </c>
      <c r="D341" s="63" t="s">
        <v>2219</v>
      </c>
      <c r="E341" s="63">
        <v>2</v>
      </c>
      <c r="F341" s="63" t="s">
        <v>12231</v>
      </c>
      <c r="G341" s="62"/>
      <c r="H341" s="86">
        <v>850000</v>
      </c>
      <c r="I341" s="109"/>
      <c r="J341" s="292">
        <f t="shared" si="7"/>
        <v>356190000</v>
      </c>
      <c r="K341" s="74"/>
      <c r="L341" s="280"/>
      <c r="M341" s="281"/>
      <c r="O341" s="73"/>
      <c r="P341" s="73"/>
      <c r="Q341" s="73"/>
    </row>
    <row r="342" spans="1:17" s="72" customFormat="1" ht="30" x14ac:dyDescent="0.25">
      <c r="A342" s="69"/>
      <c r="B342" s="62">
        <v>22</v>
      </c>
      <c r="C342" s="85" t="s">
        <v>12577</v>
      </c>
      <c r="D342" s="63" t="s">
        <v>782</v>
      </c>
      <c r="E342" s="63" t="s">
        <v>2892</v>
      </c>
      <c r="F342" s="63" t="s">
        <v>12232</v>
      </c>
      <c r="G342" s="62"/>
      <c r="H342" s="86">
        <v>200000</v>
      </c>
      <c r="I342" s="109"/>
      <c r="J342" s="292">
        <f t="shared" si="7"/>
        <v>356390000</v>
      </c>
      <c r="K342" s="74"/>
      <c r="L342" s="280"/>
      <c r="M342" s="281"/>
      <c r="O342" s="73"/>
      <c r="P342" s="73"/>
      <c r="Q342" s="73"/>
    </row>
    <row r="343" spans="1:17" s="72" customFormat="1" ht="45" x14ac:dyDescent="0.25">
      <c r="A343" s="69"/>
      <c r="B343" s="62">
        <v>22</v>
      </c>
      <c r="C343" s="85" t="s">
        <v>8877</v>
      </c>
      <c r="D343" s="63" t="s">
        <v>2215</v>
      </c>
      <c r="E343" s="63">
        <v>2</v>
      </c>
      <c r="F343" s="63" t="s">
        <v>12233</v>
      </c>
      <c r="G343" s="62"/>
      <c r="H343" s="86">
        <v>270000</v>
      </c>
      <c r="I343" s="109"/>
      <c r="J343" s="292">
        <f t="shared" si="7"/>
        <v>356660000</v>
      </c>
      <c r="K343" s="74"/>
      <c r="L343" s="280"/>
      <c r="M343" s="281"/>
      <c r="O343" s="73"/>
      <c r="P343" s="73"/>
      <c r="Q343" s="73"/>
    </row>
    <row r="344" spans="1:17" s="72" customFormat="1" ht="60" x14ac:dyDescent="0.25">
      <c r="A344" s="69"/>
      <c r="B344" s="62">
        <v>22</v>
      </c>
      <c r="C344" s="85" t="s">
        <v>9274</v>
      </c>
      <c r="D344" s="63" t="s">
        <v>2215</v>
      </c>
      <c r="E344" s="63">
        <v>2</v>
      </c>
      <c r="F344" s="63" t="s">
        <v>12234</v>
      </c>
      <c r="G344" s="62"/>
      <c r="H344" s="86">
        <v>240000</v>
      </c>
      <c r="I344" s="109"/>
      <c r="J344" s="292">
        <f t="shared" si="7"/>
        <v>356900000</v>
      </c>
      <c r="K344" s="74"/>
      <c r="L344" s="280"/>
      <c r="M344" s="281"/>
      <c r="O344" s="73"/>
      <c r="P344" s="73"/>
      <c r="Q344" s="73"/>
    </row>
    <row r="345" spans="1:17" s="72" customFormat="1" ht="60" x14ac:dyDescent="0.25">
      <c r="A345" s="69"/>
      <c r="B345" s="62">
        <v>22</v>
      </c>
      <c r="C345" s="85" t="s">
        <v>12578</v>
      </c>
      <c r="D345" s="63" t="s">
        <v>2217</v>
      </c>
      <c r="E345" s="63">
        <v>2</v>
      </c>
      <c r="F345" s="63" t="s">
        <v>12235</v>
      </c>
      <c r="G345" s="62"/>
      <c r="H345" s="86">
        <v>4500000</v>
      </c>
      <c r="I345" s="109"/>
      <c r="J345" s="292">
        <f t="shared" si="7"/>
        <v>361400000</v>
      </c>
      <c r="K345" s="74"/>
      <c r="L345" s="280"/>
      <c r="M345" s="281"/>
      <c r="O345" s="73"/>
      <c r="P345" s="73"/>
      <c r="Q345" s="73"/>
    </row>
    <row r="346" spans="1:17" s="72" customFormat="1" ht="45" x14ac:dyDescent="0.25">
      <c r="A346" s="69"/>
      <c r="B346" s="62">
        <v>22</v>
      </c>
      <c r="C346" s="85" t="s">
        <v>12579</v>
      </c>
      <c r="D346" s="63" t="s">
        <v>3985</v>
      </c>
      <c r="E346" s="63">
        <v>1</v>
      </c>
      <c r="F346" s="63" t="s">
        <v>12236</v>
      </c>
      <c r="G346" s="62"/>
      <c r="H346" s="86">
        <v>5000000</v>
      </c>
      <c r="I346" s="109"/>
      <c r="J346" s="292">
        <f t="shared" si="7"/>
        <v>366400000</v>
      </c>
      <c r="K346" s="74"/>
      <c r="L346" s="280"/>
      <c r="M346" s="281"/>
      <c r="O346" s="73"/>
      <c r="P346" s="73"/>
      <c r="Q346" s="73"/>
    </row>
    <row r="347" spans="1:17" s="72" customFormat="1" ht="45" x14ac:dyDescent="0.25">
      <c r="A347" s="69"/>
      <c r="B347" s="62">
        <v>22</v>
      </c>
      <c r="C347" s="85" t="s">
        <v>12507</v>
      </c>
      <c r="D347" s="63" t="s">
        <v>2211</v>
      </c>
      <c r="E347" s="63">
        <v>1</v>
      </c>
      <c r="F347" s="63" t="s">
        <v>12237</v>
      </c>
      <c r="G347" s="62"/>
      <c r="H347" s="86">
        <v>4300000</v>
      </c>
      <c r="I347" s="109"/>
      <c r="J347" s="292">
        <f t="shared" si="7"/>
        <v>370700000</v>
      </c>
      <c r="K347" s="74"/>
      <c r="L347" s="280"/>
      <c r="M347" s="281"/>
      <c r="O347" s="73"/>
      <c r="P347" s="73"/>
      <c r="Q347" s="73"/>
    </row>
    <row r="348" spans="1:17" s="72" customFormat="1" ht="45" x14ac:dyDescent="0.25">
      <c r="A348" s="69"/>
      <c r="B348" s="62">
        <v>22</v>
      </c>
      <c r="C348" s="85" t="s">
        <v>12508</v>
      </c>
      <c r="D348" s="63" t="s">
        <v>7626</v>
      </c>
      <c r="E348" s="63">
        <v>4</v>
      </c>
      <c r="F348" s="63" t="s">
        <v>12238</v>
      </c>
      <c r="G348" s="62"/>
      <c r="H348" s="86">
        <v>1500000</v>
      </c>
      <c r="I348" s="109"/>
      <c r="J348" s="292">
        <f t="shared" si="7"/>
        <v>372200000</v>
      </c>
      <c r="K348" s="74"/>
      <c r="L348" s="280"/>
      <c r="M348" s="281"/>
      <c r="O348" s="73"/>
      <c r="P348" s="73"/>
      <c r="Q348" s="73"/>
    </row>
    <row r="349" spans="1:17" s="72" customFormat="1" ht="45" x14ac:dyDescent="0.25">
      <c r="A349" s="69"/>
      <c r="B349" s="62">
        <v>22</v>
      </c>
      <c r="C349" s="85" t="s">
        <v>12509</v>
      </c>
      <c r="D349" s="63" t="s">
        <v>7626</v>
      </c>
      <c r="E349" s="63">
        <v>4</v>
      </c>
      <c r="F349" s="63" t="s">
        <v>12239</v>
      </c>
      <c r="G349" s="62"/>
      <c r="H349" s="86">
        <v>600000</v>
      </c>
      <c r="I349" s="109"/>
      <c r="J349" s="292">
        <f t="shared" si="7"/>
        <v>372800000</v>
      </c>
      <c r="K349" s="74"/>
      <c r="L349" s="280"/>
      <c r="M349" s="281"/>
      <c r="O349" s="73"/>
      <c r="P349" s="73"/>
      <c r="Q349" s="73"/>
    </row>
    <row r="350" spans="1:17" s="72" customFormat="1" ht="60" x14ac:dyDescent="0.25">
      <c r="A350" s="69"/>
      <c r="B350" s="62">
        <v>22</v>
      </c>
      <c r="C350" s="85" t="s">
        <v>12510</v>
      </c>
      <c r="D350" s="63" t="s">
        <v>7627</v>
      </c>
      <c r="E350" s="63">
        <v>3</v>
      </c>
      <c r="F350" s="63" t="s">
        <v>12240</v>
      </c>
      <c r="G350" s="62"/>
      <c r="H350" s="86">
        <v>1700000</v>
      </c>
      <c r="I350" s="109"/>
      <c r="J350" s="292">
        <f t="shared" si="7"/>
        <v>374500000</v>
      </c>
      <c r="K350" s="74"/>
      <c r="L350" s="280"/>
      <c r="M350" s="281"/>
      <c r="O350" s="73"/>
      <c r="P350" s="73"/>
      <c r="Q350" s="73"/>
    </row>
    <row r="351" spans="1:17" s="72" customFormat="1" ht="30" x14ac:dyDescent="0.25">
      <c r="A351" s="69"/>
      <c r="B351" s="62">
        <v>22</v>
      </c>
      <c r="C351" s="85" t="s">
        <v>12580</v>
      </c>
      <c r="D351" s="63" t="s">
        <v>7627</v>
      </c>
      <c r="E351" s="63">
        <v>3</v>
      </c>
      <c r="F351" s="63" t="s">
        <v>12241</v>
      </c>
      <c r="G351" s="62"/>
      <c r="H351" s="86">
        <v>775000</v>
      </c>
      <c r="I351" s="109"/>
      <c r="J351" s="292">
        <f t="shared" si="7"/>
        <v>375275000</v>
      </c>
      <c r="K351" s="74"/>
      <c r="L351" s="280"/>
      <c r="M351" s="281"/>
      <c r="O351" s="73"/>
      <c r="P351" s="73"/>
      <c r="Q351" s="73"/>
    </row>
    <row r="352" spans="1:17" s="72" customFormat="1" ht="30" x14ac:dyDescent="0.25">
      <c r="A352" s="69"/>
      <c r="B352" s="62">
        <v>22</v>
      </c>
      <c r="C352" s="85" t="s">
        <v>12581</v>
      </c>
      <c r="D352" s="63" t="s">
        <v>7627</v>
      </c>
      <c r="E352" s="63">
        <v>3</v>
      </c>
      <c r="F352" s="63" t="s">
        <v>12242</v>
      </c>
      <c r="G352" s="62"/>
      <c r="H352" s="86">
        <v>1000000</v>
      </c>
      <c r="I352" s="109"/>
      <c r="J352" s="292">
        <f t="shared" si="7"/>
        <v>376275000</v>
      </c>
      <c r="K352" s="74"/>
      <c r="L352" s="280"/>
      <c r="M352" s="281"/>
      <c r="O352" s="73"/>
      <c r="P352" s="73"/>
      <c r="Q352" s="73"/>
    </row>
    <row r="353" spans="1:17" s="72" customFormat="1" ht="45" x14ac:dyDescent="0.25">
      <c r="A353" s="69"/>
      <c r="B353" s="62">
        <v>22</v>
      </c>
      <c r="C353" s="85" t="s">
        <v>12582</v>
      </c>
      <c r="D353" s="63" t="s">
        <v>7627</v>
      </c>
      <c r="E353" s="63">
        <v>3</v>
      </c>
      <c r="F353" s="63" t="s">
        <v>12243</v>
      </c>
      <c r="G353" s="62"/>
      <c r="H353" s="86">
        <v>1600000</v>
      </c>
      <c r="I353" s="109"/>
      <c r="J353" s="292">
        <f t="shared" si="7"/>
        <v>377875000</v>
      </c>
      <c r="K353" s="74"/>
      <c r="L353" s="280"/>
      <c r="M353" s="281"/>
      <c r="O353" s="73"/>
      <c r="P353" s="73"/>
      <c r="Q353" s="73"/>
    </row>
    <row r="354" spans="1:17" s="72" customFormat="1" ht="30" x14ac:dyDescent="0.25">
      <c r="A354" s="69"/>
      <c r="B354" s="62">
        <v>22</v>
      </c>
      <c r="C354" s="85" t="s">
        <v>12583</v>
      </c>
      <c r="D354" s="63" t="s">
        <v>7627</v>
      </c>
      <c r="E354" s="63">
        <v>3</v>
      </c>
      <c r="F354" s="63" t="s">
        <v>12244</v>
      </c>
      <c r="G354" s="62"/>
      <c r="H354" s="86">
        <v>750000</v>
      </c>
      <c r="I354" s="109"/>
      <c r="J354" s="292">
        <f t="shared" si="7"/>
        <v>378625000</v>
      </c>
      <c r="K354" s="74"/>
      <c r="L354" s="280"/>
      <c r="M354" s="281"/>
      <c r="O354" s="73"/>
      <c r="P354" s="73"/>
      <c r="Q354" s="73"/>
    </row>
    <row r="355" spans="1:17" s="72" customFormat="1" ht="60" x14ac:dyDescent="0.25">
      <c r="A355" s="69"/>
      <c r="B355" s="62">
        <v>22</v>
      </c>
      <c r="C355" s="85" t="s">
        <v>12584</v>
      </c>
      <c r="D355" s="63" t="s">
        <v>7626</v>
      </c>
      <c r="E355" s="63">
        <v>4</v>
      </c>
      <c r="F355" s="63" t="s">
        <v>12245</v>
      </c>
      <c r="G355" s="62"/>
      <c r="H355" s="86">
        <v>3000000</v>
      </c>
      <c r="I355" s="109"/>
      <c r="J355" s="292">
        <f t="shared" si="7"/>
        <v>381625000</v>
      </c>
      <c r="K355" s="74"/>
      <c r="L355" s="280"/>
      <c r="M355" s="281"/>
      <c r="O355" s="73"/>
      <c r="P355" s="73"/>
      <c r="Q355" s="73"/>
    </row>
    <row r="356" spans="1:17" s="72" customFormat="1" ht="45" x14ac:dyDescent="0.25">
      <c r="A356" s="69"/>
      <c r="B356" s="62">
        <v>22</v>
      </c>
      <c r="C356" s="85" t="s">
        <v>12585</v>
      </c>
      <c r="D356" s="63" t="s">
        <v>7626</v>
      </c>
      <c r="E356" s="63">
        <v>4</v>
      </c>
      <c r="F356" s="63" t="s">
        <v>12246</v>
      </c>
      <c r="G356" s="62"/>
      <c r="H356" s="86">
        <v>1000000</v>
      </c>
      <c r="I356" s="109"/>
      <c r="J356" s="292">
        <f t="shared" si="7"/>
        <v>382625000</v>
      </c>
      <c r="K356" s="74"/>
      <c r="L356" s="280"/>
      <c r="M356" s="281"/>
      <c r="O356" s="73"/>
      <c r="P356" s="73"/>
      <c r="Q356" s="73"/>
    </row>
    <row r="357" spans="1:17" s="72" customFormat="1" ht="45" x14ac:dyDescent="0.25">
      <c r="A357" s="69"/>
      <c r="B357" s="62">
        <v>22</v>
      </c>
      <c r="C357" s="85" t="s">
        <v>12586</v>
      </c>
      <c r="D357" s="63" t="s">
        <v>1865</v>
      </c>
      <c r="E357" s="63">
        <v>3</v>
      </c>
      <c r="F357" s="63" t="s">
        <v>12247</v>
      </c>
      <c r="G357" s="62"/>
      <c r="H357" s="86">
        <v>750000</v>
      </c>
      <c r="I357" s="109"/>
      <c r="J357" s="292">
        <f t="shared" si="7"/>
        <v>383375000</v>
      </c>
      <c r="K357" s="74"/>
      <c r="L357" s="280"/>
      <c r="M357" s="281"/>
      <c r="O357" s="73"/>
      <c r="P357" s="73"/>
      <c r="Q357" s="73"/>
    </row>
    <row r="358" spans="1:17" s="72" customFormat="1" ht="45" x14ac:dyDescent="0.25">
      <c r="A358" s="69"/>
      <c r="B358" s="62">
        <v>22</v>
      </c>
      <c r="C358" s="85" t="s">
        <v>12587</v>
      </c>
      <c r="D358" s="63" t="s">
        <v>2932</v>
      </c>
      <c r="E358" s="63">
        <v>3</v>
      </c>
      <c r="F358" s="63" t="s">
        <v>12248</v>
      </c>
      <c r="G358" s="62"/>
      <c r="H358" s="86">
        <v>850000</v>
      </c>
      <c r="I358" s="109"/>
      <c r="J358" s="292">
        <f t="shared" si="7"/>
        <v>384225000</v>
      </c>
      <c r="K358" s="74"/>
      <c r="L358" s="280"/>
      <c r="M358" s="281"/>
      <c r="O358" s="73"/>
      <c r="P358" s="73"/>
      <c r="Q358" s="73"/>
    </row>
    <row r="359" spans="1:17" s="72" customFormat="1" ht="45" x14ac:dyDescent="0.25">
      <c r="A359" s="69"/>
      <c r="B359" s="62">
        <v>22</v>
      </c>
      <c r="C359" s="85" t="s">
        <v>12511</v>
      </c>
      <c r="D359" s="63" t="s">
        <v>7627</v>
      </c>
      <c r="E359" s="63">
        <v>3</v>
      </c>
      <c r="F359" s="63" t="s">
        <v>12249</v>
      </c>
      <c r="G359" s="62"/>
      <c r="H359" s="86">
        <v>1500000</v>
      </c>
      <c r="I359" s="109"/>
      <c r="J359" s="292">
        <f t="shared" si="7"/>
        <v>385725000</v>
      </c>
      <c r="K359" s="74"/>
      <c r="L359" s="280"/>
      <c r="M359" s="281"/>
      <c r="O359" s="73"/>
      <c r="P359" s="73"/>
      <c r="Q359" s="73"/>
    </row>
    <row r="360" spans="1:17" s="72" customFormat="1" ht="45" x14ac:dyDescent="0.25">
      <c r="A360" s="69"/>
      <c r="B360" s="62">
        <v>22</v>
      </c>
      <c r="C360" s="85" t="s">
        <v>12512</v>
      </c>
      <c r="D360" s="63" t="s">
        <v>7628</v>
      </c>
      <c r="E360" s="63">
        <v>4</v>
      </c>
      <c r="F360" s="63" t="s">
        <v>12250</v>
      </c>
      <c r="G360" s="62"/>
      <c r="H360" s="86">
        <v>1500000</v>
      </c>
      <c r="I360" s="109"/>
      <c r="J360" s="292">
        <f t="shared" si="7"/>
        <v>387225000</v>
      </c>
      <c r="K360" s="74"/>
      <c r="L360" s="280"/>
      <c r="M360" s="281"/>
      <c r="O360" s="73"/>
      <c r="P360" s="73"/>
      <c r="Q360" s="73"/>
    </row>
    <row r="361" spans="1:17" s="72" customFormat="1" ht="60" x14ac:dyDescent="0.25">
      <c r="A361" s="69"/>
      <c r="B361" s="62">
        <v>22</v>
      </c>
      <c r="C361" s="85" t="s">
        <v>12513</v>
      </c>
      <c r="D361" s="63" t="s">
        <v>598</v>
      </c>
      <c r="E361" s="63">
        <v>3</v>
      </c>
      <c r="F361" s="63" t="s">
        <v>12251</v>
      </c>
      <c r="G361" s="62"/>
      <c r="H361" s="86">
        <v>4350000</v>
      </c>
      <c r="I361" s="109"/>
      <c r="J361" s="292">
        <f t="shared" si="7"/>
        <v>391575000</v>
      </c>
      <c r="K361" s="74"/>
      <c r="L361" s="280"/>
      <c r="M361" s="281"/>
      <c r="O361" s="73"/>
      <c r="P361" s="73"/>
      <c r="Q361" s="73"/>
    </row>
    <row r="362" spans="1:17" s="72" customFormat="1" ht="45" x14ac:dyDescent="0.25">
      <c r="A362" s="69"/>
      <c r="B362" s="62">
        <v>22</v>
      </c>
      <c r="C362" s="85" t="s">
        <v>12514</v>
      </c>
      <c r="D362" s="63" t="s">
        <v>7626</v>
      </c>
      <c r="E362" s="63">
        <v>4</v>
      </c>
      <c r="F362" s="63" t="s">
        <v>12252</v>
      </c>
      <c r="G362" s="62"/>
      <c r="H362" s="86">
        <v>1000000</v>
      </c>
      <c r="I362" s="109"/>
      <c r="J362" s="292">
        <f t="shared" si="7"/>
        <v>392575000</v>
      </c>
      <c r="K362" s="74"/>
      <c r="L362" s="280"/>
      <c r="M362" s="281"/>
      <c r="O362" s="73"/>
      <c r="P362" s="73"/>
      <c r="Q362" s="73"/>
    </row>
    <row r="363" spans="1:17" s="72" customFormat="1" ht="60" x14ac:dyDescent="0.25">
      <c r="A363" s="69"/>
      <c r="B363" s="62">
        <v>22</v>
      </c>
      <c r="C363" s="85" t="s">
        <v>12515</v>
      </c>
      <c r="D363" s="63" t="s">
        <v>7628</v>
      </c>
      <c r="E363" s="63">
        <v>4</v>
      </c>
      <c r="F363" s="63" t="s">
        <v>12253</v>
      </c>
      <c r="G363" s="62"/>
      <c r="H363" s="86">
        <v>1500000</v>
      </c>
      <c r="I363" s="109"/>
      <c r="J363" s="292">
        <f t="shared" si="7"/>
        <v>394075000</v>
      </c>
      <c r="K363" s="74"/>
      <c r="L363" s="280"/>
      <c r="M363" s="281"/>
      <c r="O363" s="73"/>
      <c r="P363" s="73"/>
      <c r="Q363" s="73"/>
    </row>
    <row r="364" spans="1:17" s="72" customFormat="1" ht="45" x14ac:dyDescent="0.25">
      <c r="A364" s="69"/>
      <c r="B364" s="62">
        <v>22</v>
      </c>
      <c r="C364" s="85" t="s">
        <v>12516</v>
      </c>
      <c r="D364" s="63" t="s">
        <v>7626</v>
      </c>
      <c r="E364" s="63">
        <v>4</v>
      </c>
      <c r="F364" s="63" t="s">
        <v>12254</v>
      </c>
      <c r="G364" s="62"/>
      <c r="H364" s="86">
        <v>100000</v>
      </c>
      <c r="I364" s="109"/>
      <c r="J364" s="292">
        <f t="shared" si="7"/>
        <v>394175000</v>
      </c>
      <c r="K364" s="74"/>
      <c r="L364" s="280"/>
      <c r="M364" s="281"/>
      <c r="O364" s="73"/>
      <c r="P364" s="73"/>
      <c r="Q364" s="73"/>
    </row>
    <row r="365" spans="1:17" s="72" customFormat="1" ht="60" x14ac:dyDescent="0.25">
      <c r="A365" s="69"/>
      <c r="B365" s="62">
        <v>22</v>
      </c>
      <c r="C365" s="85" t="s">
        <v>12517</v>
      </c>
      <c r="D365" s="63" t="s">
        <v>2932</v>
      </c>
      <c r="E365" s="63">
        <v>3</v>
      </c>
      <c r="F365" s="63" t="s">
        <v>12255</v>
      </c>
      <c r="G365" s="62"/>
      <c r="H365" s="86">
        <v>1500000</v>
      </c>
      <c r="I365" s="109"/>
      <c r="J365" s="292">
        <f t="shared" si="7"/>
        <v>395675000</v>
      </c>
      <c r="K365" s="74"/>
      <c r="L365" s="280"/>
      <c r="M365" s="281"/>
      <c r="O365" s="73"/>
      <c r="P365" s="73"/>
      <c r="Q365" s="73"/>
    </row>
    <row r="366" spans="1:17" s="72" customFormat="1" ht="60" x14ac:dyDescent="0.25">
      <c r="A366" s="69"/>
      <c r="B366" s="62">
        <v>22</v>
      </c>
      <c r="C366" s="85" t="s">
        <v>12518</v>
      </c>
      <c r="D366" s="63" t="s">
        <v>3103</v>
      </c>
      <c r="E366" s="63">
        <v>1</v>
      </c>
      <c r="F366" s="63" t="s">
        <v>12256</v>
      </c>
      <c r="G366" s="62"/>
      <c r="H366" s="86">
        <v>5000000</v>
      </c>
      <c r="I366" s="109"/>
      <c r="J366" s="292">
        <f t="shared" si="7"/>
        <v>400675000</v>
      </c>
      <c r="K366" s="74"/>
      <c r="L366" s="280"/>
      <c r="M366" s="281"/>
      <c r="O366" s="73"/>
      <c r="P366" s="73"/>
      <c r="Q366" s="73"/>
    </row>
    <row r="367" spans="1:17" s="72" customFormat="1" ht="60" x14ac:dyDescent="0.25">
      <c r="A367" s="69"/>
      <c r="B367" s="62">
        <v>23</v>
      </c>
      <c r="C367" s="85" t="s">
        <v>12519</v>
      </c>
      <c r="D367" s="63" t="s">
        <v>2932</v>
      </c>
      <c r="E367" s="63">
        <v>4</v>
      </c>
      <c r="F367" s="63" t="s">
        <v>12257</v>
      </c>
      <c r="G367" s="62"/>
      <c r="H367" s="86">
        <v>1063000</v>
      </c>
      <c r="I367" s="109"/>
      <c r="J367" s="292">
        <f t="shared" si="7"/>
        <v>401738000</v>
      </c>
      <c r="K367" s="74"/>
      <c r="L367" s="280"/>
      <c r="M367" s="281"/>
      <c r="O367" s="73"/>
      <c r="P367" s="73"/>
      <c r="Q367" s="73"/>
    </row>
    <row r="368" spans="1:17" s="72" customFormat="1" ht="45" x14ac:dyDescent="0.25">
      <c r="A368" s="69"/>
      <c r="B368" s="62">
        <v>23</v>
      </c>
      <c r="C368" s="85" t="s">
        <v>12520</v>
      </c>
      <c r="D368" s="63" t="s">
        <v>7626</v>
      </c>
      <c r="E368" s="63">
        <v>4</v>
      </c>
      <c r="F368" s="63" t="s">
        <v>12258</v>
      </c>
      <c r="G368" s="62"/>
      <c r="H368" s="86">
        <v>1450000</v>
      </c>
      <c r="I368" s="109"/>
      <c r="J368" s="292">
        <f t="shared" si="7"/>
        <v>403188000</v>
      </c>
      <c r="K368" s="74"/>
      <c r="L368" s="280"/>
      <c r="M368" s="281"/>
      <c r="O368" s="73"/>
      <c r="P368" s="73"/>
      <c r="Q368" s="73"/>
    </row>
    <row r="369" spans="1:17" s="72" customFormat="1" ht="45" x14ac:dyDescent="0.25">
      <c r="A369" s="69"/>
      <c r="B369" s="62">
        <v>23</v>
      </c>
      <c r="C369" s="85" t="s">
        <v>12521</v>
      </c>
      <c r="D369" s="63" t="s">
        <v>7626</v>
      </c>
      <c r="E369" s="63">
        <v>4</v>
      </c>
      <c r="F369" s="63" t="s">
        <v>12259</v>
      </c>
      <c r="G369" s="62"/>
      <c r="H369" s="86">
        <v>500000</v>
      </c>
      <c r="I369" s="109"/>
      <c r="J369" s="292">
        <f t="shared" si="7"/>
        <v>403688000</v>
      </c>
      <c r="K369" s="74"/>
      <c r="L369" s="280"/>
      <c r="M369" s="281"/>
      <c r="O369" s="73"/>
      <c r="P369" s="73"/>
      <c r="Q369" s="73"/>
    </row>
    <row r="370" spans="1:17" s="72" customFormat="1" ht="45" x14ac:dyDescent="0.25">
      <c r="A370" s="69"/>
      <c r="B370" s="62">
        <v>23</v>
      </c>
      <c r="C370" s="85" t="s">
        <v>19</v>
      </c>
      <c r="D370" s="63" t="s">
        <v>7626</v>
      </c>
      <c r="E370" s="63">
        <v>4</v>
      </c>
      <c r="F370" s="63" t="s">
        <v>12260</v>
      </c>
      <c r="G370" s="62"/>
      <c r="H370" s="86">
        <v>850000</v>
      </c>
      <c r="I370" s="109"/>
      <c r="J370" s="292">
        <f t="shared" si="7"/>
        <v>404538000</v>
      </c>
      <c r="K370" s="74"/>
      <c r="L370" s="280"/>
      <c r="M370" s="281"/>
      <c r="O370" s="73"/>
      <c r="P370" s="73"/>
      <c r="Q370" s="73"/>
    </row>
    <row r="371" spans="1:17" s="72" customFormat="1" ht="45" x14ac:dyDescent="0.25">
      <c r="A371" s="69"/>
      <c r="B371" s="62">
        <v>23</v>
      </c>
      <c r="C371" s="85" t="s">
        <v>12522</v>
      </c>
      <c r="D371" s="63" t="s">
        <v>7626</v>
      </c>
      <c r="E371" s="63">
        <v>4</v>
      </c>
      <c r="F371" s="63" t="s">
        <v>12261</v>
      </c>
      <c r="G371" s="62"/>
      <c r="H371" s="86">
        <v>1500000</v>
      </c>
      <c r="I371" s="109"/>
      <c r="J371" s="292">
        <f t="shared" si="7"/>
        <v>406038000</v>
      </c>
      <c r="K371" s="74"/>
      <c r="L371" s="280"/>
      <c r="M371" s="281"/>
      <c r="O371" s="73"/>
      <c r="P371" s="73"/>
      <c r="Q371" s="73"/>
    </row>
    <row r="372" spans="1:17" s="72" customFormat="1" ht="60" x14ac:dyDescent="0.25">
      <c r="A372" s="69"/>
      <c r="B372" s="62">
        <v>23</v>
      </c>
      <c r="C372" s="85" t="s">
        <v>12523</v>
      </c>
      <c r="D372" s="63" t="s">
        <v>7628</v>
      </c>
      <c r="E372" s="63">
        <v>4</v>
      </c>
      <c r="F372" s="63" t="s">
        <v>12262</v>
      </c>
      <c r="G372" s="62"/>
      <c r="H372" s="86">
        <v>2000000</v>
      </c>
      <c r="I372" s="109"/>
      <c r="J372" s="292">
        <f t="shared" si="7"/>
        <v>408038000</v>
      </c>
      <c r="K372" s="74"/>
      <c r="L372" s="280"/>
      <c r="M372" s="281"/>
      <c r="O372" s="73"/>
      <c r="P372" s="73"/>
      <c r="Q372" s="73"/>
    </row>
    <row r="373" spans="1:17" s="72" customFormat="1" ht="45" x14ac:dyDescent="0.25">
      <c r="A373" s="69"/>
      <c r="B373" s="62">
        <v>23</v>
      </c>
      <c r="C373" s="85" t="s">
        <v>12524</v>
      </c>
      <c r="D373" s="63" t="s">
        <v>7626</v>
      </c>
      <c r="E373" s="63">
        <v>4</v>
      </c>
      <c r="F373" s="63" t="s">
        <v>12263</v>
      </c>
      <c r="G373" s="62"/>
      <c r="H373" s="86">
        <v>950000</v>
      </c>
      <c r="I373" s="109"/>
      <c r="J373" s="292">
        <f t="shared" si="7"/>
        <v>408988000</v>
      </c>
      <c r="K373" s="74"/>
      <c r="L373" s="280"/>
      <c r="M373" s="281"/>
      <c r="O373" s="73"/>
      <c r="P373" s="73"/>
      <c r="Q373" s="73"/>
    </row>
    <row r="374" spans="1:17" s="72" customFormat="1" ht="30" x14ac:dyDescent="0.25">
      <c r="A374" s="69"/>
      <c r="B374" s="62">
        <v>23</v>
      </c>
      <c r="C374" s="85" t="s">
        <v>12525</v>
      </c>
      <c r="D374" s="63" t="s">
        <v>1865</v>
      </c>
      <c r="E374" s="63">
        <v>3</v>
      </c>
      <c r="F374" s="63" t="s">
        <v>12264</v>
      </c>
      <c r="G374" s="62"/>
      <c r="H374" s="86">
        <v>800000</v>
      </c>
      <c r="I374" s="109"/>
      <c r="J374" s="292">
        <f t="shared" si="7"/>
        <v>409788000</v>
      </c>
      <c r="K374" s="74"/>
      <c r="L374" s="280"/>
      <c r="M374" s="281"/>
      <c r="O374" s="73"/>
      <c r="P374" s="73"/>
      <c r="Q374" s="73"/>
    </row>
    <row r="375" spans="1:17" s="72" customFormat="1" ht="30" x14ac:dyDescent="0.25">
      <c r="A375" s="69"/>
      <c r="B375" s="62">
        <v>23</v>
      </c>
      <c r="C375" s="85" t="s">
        <v>12526</v>
      </c>
      <c r="D375" s="63" t="s">
        <v>1865</v>
      </c>
      <c r="E375" s="63">
        <v>3</v>
      </c>
      <c r="F375" s="63" t="s">
        <v>12265</v>
      </c>
      <c r="G375" s="62"/>
      <c r="H375" s="86">
        <v>750000</v>
      </c>
      <c r="I375" s="109"/>
      <c r="J375" s="292">
        <f t="shared" si="7"/>
        <v>410538000</v>
      </c>
      <c r="K375" s="74"/>
      <c r="L375" s="280"/>
      <c r="M375" s="281"/>
      <c r="O375" s="73"/>
      <c r="P375" s="73"/>
      <c r="Q375" s="73"/>
    </row>
    <row r="376" spans="1:17" s="72" customFormat="1" ht="60" x14ac:dyDescent="0.25">
      <c r="A376" s="69"/>
      <c r="B376" s="62">
        <v>23</v>
      </c>
      <c r="C376" s="85" t="s">
        <v>12527</v>
      </c>
      <c r="D376" s="63" t="s">
        <v>7629</v>
      </c>
      <c r="E376" s="63">
        <v>4</v>
      </c>
      <c r="F376" s="63" t="s">
        <v>12266</v>
      </c>
      <c r="G376" s="62"/>
      <c r="H376" s="86">
        <v>700000</v>
      </c>
      <c r="I376" s="109"/>
      <c r="J376" s="292">
        <f t="shared" si="7"/>
        <v>411238000</v>
      </c>
      <c r="K376" s="74"/>
      <c r="L376" s="280"/>
      <c r="M376" s="281"/>
      <c r="O376" s="73"/>
      <c r="P376" s="73"/>
      <c r="Q376" s="73"/>
    </row>
    <row r="377" spans="1:17" s="72" customFormat="1" ht="45" x14ac:dyDescent="0.25">
      <c r="A377" s="69"/>
      <c r="B377" s="62">
        <v>23</v>
      </c>
      <c r="C377" s="85" t="s">
        <v>12528</v>
      </c>
      <c r="D377" s="63" t="s">
        <v>7626</v>
      </c>
      <c r="E377" s="63">
        <v>4</v>
      </c>
      <c r="F377" s="63" t="s">
        <v>12267</v>
      </c>
      <c r="G377" s="62"/>
      <c r="H377" s="86">
        <v>1000000</v>
      </c>
      <c r="I377" s="109"/>
      <c r="J377" s="292">
        <f t="shared" si="7"/>
        <v>412238000</v>
      </c>
      <c r="K377" s="74"/>
      <c r="L377" s="280"/>
      <c r="M377" s="281"/>
      <c r="O377" s="73"/>
      <c r="P377" s="73"/>
      <c r="Q377" s="73"/>
    </row>
    <row r="378" spans="1:17" s="72" customFormat="1" ht="45" x14ac:dyDescent="0.25">
      <c r="A378" s="69"/>
      <c r="B378" s="62">
        <v>23</v>
      </c>
      <c r="C378" s="85" t="s">
        <v>12529</v>
      </c>
      <c r="D378" s="115" t="s">
        <v>7626</v>
      </c>
      <c r="E378" s="63">
        <v>4</v>
      </c>
      <c r="F378" s="63" t="s">
        <v>12268</v>
      </c>
      <c r="G378" s="77"/>
      <c r="H378" s="86">
        <v>1300000</v>
      </c>
      <c r="I378" s="108"/>
      <c r="J378" s="292">
        <f t="shared" si="7"/>
        <v>413538000</v>
      </c>
      <c r="K378" s="74"/>
      <c r="L378" s="280"/>
      <c r="M378" s="281"/>
      <c r="O378" s="73"/>
      <c r="P378" s="73"/>
      <c r="Q378" s="73"/>
    </row>
    <row r="379" spans="1:17" s="72" customFormat="1" ht="45" x14ac:dyDescent="0.25">
      <c r="A379" s="69"/>
      <c r="B379" s="62">
        <v>23</v>
      </c>
      <c r="C379" s="85" t="s">
        <v>2053</v>
      </c>
      <c r="D379" s="115" t="s">
        <v>7626</v>
      </c>
      <c r="E379" s="63">
        <v>4</v>
      </c>
      <c r="F379" s="63" t="s">
        <v>12269</v>
      </c>
      <c r="G379" s="77"/>
      <c r="H379" s="86">
        <v>850000</v>
      </c>
      <c r="I379" s="108"/>
      <c r="J379" s="292">
        <f t="shared" si="7"/>
        <v>414388000</v>
      </c>
      <c r="K379" s="74"/>
      <c r="L379" s="280"/>
      <c r="M379" s="281"/>
      <c r="O379" s="73"/>
      <c r="P379" s="73"/>
      <c r="Q379" s="73"/>
    </row>
    <row r="380" spans="1:17" s="72" customFormat="1" ht="45" x14ac:dyDescent="0.25">
      <c r="A380" s="69"/>
      <c r="B380" s="62">
        <v>23</v>
      </c>
      <c r="C380" s="85" t="s">
        <v>12530</v>
      </c>
      <c r="D380" s="115" t="s">
        <v>7628</v>
      </c>
      <c r="E380" s="63">
        <v>4</v>
      </c>
      <c r="F380" s="63" t="s">
        <v>12270</v>
      </c>
      <c r="G380" s="77"/>
      <c r="H380" s="86">
        <v>1000000</v>
      </c>
      <c r="I380" s="108"/>
      <c r="J380" s="292">
        <f t="shared" si="7"/>
        <v>415388000</v>
      </c>
      <c r="K380" s="74"/>
      <c r="L380" s="280"/>
      <c r="M380" s="281"/>
      <c r="O380" s="73"/>
      <c r="P380" s="73"/>
      <c r="Q380" s="73"/>
    </row>
    <row r="381" spans="1:17" s="72" customFormat="1" ht="60" x14ac:dyDescent="0.25">
      <c r="A381" s="69"/>
      <c r="B381" s="62">
        <v>23</v>
      </c>
      <c r="C381" s="85" t="s">
        <v>12531</v>
      </c>
      <c r="D381" s="63" t="s">
        <v>7626</v>
      </c>
      <c r="E381" s="63">
        <v>4</v>
      </c>
      <c r="F381" s="63" t="s">
        <v>12271</v>
      </c>
      <c r="G381" s="62"/>
      <c r="H381" s="86">
        <v>3000000</v>
      </c>
      <c r="I381" s="109"/>
      <c r="J381" s="292">
        <f t="shared" si="7"/>
        <v>418388000</v>
      </c>
      <c r="K381" s="74"/>
      <c r="L381" s="280"/>
      <c r="M381" s="281"/>
      <c r="O381" s="73"/>
      <c r="P381" s="73"/>
      <c r="Q381" s="73"/>
    </row>
    <row r="382" spans="1:17" s="74" customFormat="1" ht="45" x14ac:dyDescent="0.25">
      <c r="A382" s="69"/>
      <c r="B382" s="62">
        <v>23</v>
      </c>
      <c r="C382" s="85" t="s">
        <v>12532</v>
      </c>
      <c r="D382" s="63" t="s">
        <v>7626</v>
      </c>
      <c r="E382" s="63">
        <v>4</v>
      </c>
      <c r="F382" s="63" t="s">
        <v>12272</v>
      </c>
      <c r="G382" s="62"/>
      <c r="H382" s="86">
        <v>850000</v>
      </c>
      <c r="I382" s="109"/>
      <c r="J382" s="292">
        <f t="shared" si="7"/>
        <v>419238000</v>
      </c>
      <c r="L382" s="280"/>
      <c r="M382" s="281"/>
      <c r="N382" s="72"/>
      <c r="O382" s="73"/>
      <c r="P382" s="73"/>
      <c r="Q382" s="73"/>
    </row>
    <row r="383" spans="1:17" s="74" customFormat="1" ht="45" x14ac:dyDescent="0.25">
      <c r="A383" s="69"/>
      <c r="B383" s="62">
        <v>23</v>
      </c>
      <c r="C383" s="85" t="s">
        <v>12533</v>
      </c>
      <c r="D383" s="63" t="s">
        <v>7629</v>
      </c>
      <c r="E383" s="63">
        <v>4</v>
      </c>
      <c r="F383" s="63" t="s">
        <v>12273</v>
      </c>
      <c r="G383" s="62"/>
      <c r="H383" s="86">
        <v>500000</v>
      </c>
      <c r="I383" s="109"/>
      <c r="J383" s="292">
        <f t="shared" si="7"/>
        <v>419738000</v>
      </c>
      <c r="L383" s="280"/>
      <c r="M383" s="281"/>
      <c r="N383" s="72"/>
      <c r="O383" s="73"/>
      <c r="P383" s="73"/>
      <c r="Q383" s="73"/>
    </row>
    <row r="384" spans="1:17" s="74" customFormat="1" ht="60" x14ac:dyDescent="0.25">
      <c r="A384" s="69"/>
      <c r="B384" s="62">
        <v>23</v>
      </c>
      <c r="C384" s="85" t="s">
        <v>12534</v>
      </c>
      <c r="D384" s="63" t="s">
        <v>7628</v>
      </c>
      <c r="E384" s="63">
        <v>4</v>
      </c>
      <c r="F384" s="63" t="s">
        <v>12274</v>
      </c>
      <c r="G384" s="62"/>
      <c r="H384" s="86">
        <v>2000000</v>
      </c>
      <c r="I384" s="109"/>
      <c r="J384" s="292">
        <f t="shared" si="7"/>
        <v>421738000</v>
      </c>
      <c r="L384" s="280"/>
      <c r="M384" s="281"/>
      <c r="N384" s="72"/>
      <c r="O384" s="73"/>
      <c r="P384" s="73"/>
      <c r="Q384" s="73"/>
    </row>
    <row r="385" spans="1:17" s="74" customFormat="1" ht="45" x14ac:dyDescent="0.25">
      <c r="A385" s="69"/>
      <c r="B385" s="62">
        <v>23</v>
      </c>
      <c r="C385" s="85" t="s">
        <v>12535</v>
      </c>
      <c r="D385" s="63" t="s">
        <v>7626</v>
      </c>
      <c r="E385" s="63">
        <v>4</v>
      </c>
      <c r="F385" s="63" t="s">
        <v>12275</v>
      </c>
      <c r="G385" s="62"/>
      <c r="H385" s="86">
        <v>1800000</v>
      </c>
      <c r="I385" s="109"/>
      <c r="J385" s="292">
        <f t="shared" si="7"/>
        <v>423538000</v>
      </c>
      <c r="L385" s="280"/>
      <c r="M385" s="281"/>
      <c r="N385" s="72"/>
      <c r="O385" s="73"/>
      <c r="P385" s="73"/>
      <c r="Q385" s="73"/>
    </row>
    <row r="386" spans="1:17" s="74" customFormat="1" ht="45" x14ac:dyDescent="0.25">
      <c r="A386" s="69"/>
      <c r="B386" s="62">
        <v>23</v>
      </c>
      <c r="C386" s="85" t="s">
        <v>12536</v>
      </c>
      <c r="D386" s="63" t="s">
        <v>7626</v>
      </c>
      <c r="E386" s="63">
        <v>4</v>
      </c>
      <c r="F386" s="63" t="s">
        <v>12276</v>
      </c>
      <c r="G386" s="62"/>
      <c r="H386" s="86">
        <v>200000</v>
      </c>
      <c r="I386" s="109"/>
      <c r="J386" s="292">
        <f t="shared" si="7"/>
        <v>423738000</v>
      </c>
      <c r="L386" s="280"/>
      <c r="M386" s="281"/>
      <c r="N386" s="72"/>
      <c r="O386" s="73"/>
      <c r="P386" s="73"/>
      <c r="Q386" s="73"/>
    </row>
    <row r="387" spans="1:17" s="74" customFormat="1" ht="45" x14ac:dyDescent="0.25">
      <c r="A387" s="69"/>
      <c r="B387" s="62">
        <v>23</v>
      </c>
      <c r="C387" s="85" t="s">
        <v>12537</v>
      </c>
      <c r="D387" s="63" t="s">
        <v>7628</v>
      </c>
      <c r="E387" s="63">
        <v>4</v>
      </c>
      <c r="F387" s="63" t="s">
        <v>12277</v>
      </c>
      <c r="G387" s="62"/>
      <c r="H387" s="86">
        <v>250000</v>
      </c>
      <c r="I387" s="109"/>
      <c r="J387" s="292">
        <f t="shared" si="7"/>
        <v>423988000</v>
      </c>
      <c r="L387" s="280"/>
      <c r="M387" s="281"/>
      <c r="N387" s="72"/>
      <c r="O387" s="73"/>
      <c r="P387" s="73"/>
      <c r="Q387" s="73"/>
    </row>
    <row r="388" spans="1:17" s="74" customFormat="1" ht="45" x14ac:dyDescent="0.25">
      <c r="A388" s="69"/>
      <c r="B388" s="62">
        <v>23</v>
      </c>
      <c r="C388" s="85" t="s">
        <v>12538</v>
      </c>
      <c r="D388" s="63" t="s">
        <v>2932</v>
      </c>
      <c r="E388" s="63">
        <v>4</v>
      </c>
      <c r="F388" s="63" t="s">
        <v>12278</v>
      </c>
      <c r="G388" s="62"/>
      <c r="H388" s="86">
        <v>750000</v>
      </c>
      <c r="I388" s="109"/>
      <c r="J388" s="292">
        <f t="shared" si="7"/>
        <v>424738000</v>
      </c>
      <c r="L388" s="280"/>
      <c r="M388" s="281"/>
      <c r="N388" s="72"/>
      <c r="O388" s="73"/>
      <c r="P388" s="73"/>
      <c r="Q388" s="73"/>
    </row>
    <row r="389" spans="1:17" s="74" customFormat="1" ht="45" x14ac:dyDescent="0.25">
      <c r="A389" s="69"/>
      <c r="B389" s="62">
        <v>23</v>
      </c>
      <c r="C389" s="85" t="s">
        <v>12539</v>
      </c>
      <c r="D389" s="63" t="s">
        <v>7629</v>
      </c>
      <c r="E389" s="63">
        <v>4</v>
      </c>
      <c r="F389" s="63" t="s">
        <v>12279</v>
      </c>
      <c r="G389" s="62"/>
      <c r="H389" s="86">
        <v>200000</v>
      </c>
      <c r="I389" s="109"/>
      <c r="J389" s="292">
        <f t="shared" si="7"/>
        <v>424938000</v>
      </c>
      <c r="L389" s="280"/>
      <c r="M389" s="281"/>
      <c r="N389" s="72"/>
      <c r="O389" s="73"/>
      <c r="P389" s="73"/>
      <c r="Q389" s="73"/>
    </row>
    <row r="390" spans="1:17" s="74" customFormat="1" ht="60" x14ac:dyDescent="0.25">
      <c r="A390" s="69"/>
      <c r="B390" s="62">
        <v>23</v>
      </c>
      <c r="C390" s="85" t="s">
        <v>12540</v>
      </c>
      <c r="D390" s="63" t="s">
        <v>7629</v>
      </c>
      <c r="E390" s="63">
        <v>4</v>
      </c>
      <c r="F390" s="63" t="s">
        <v>12280</v>
      </c>
      <c r="G390" s="62"/>
      <c r="H390" s="86">
        <v>400000</v>
      </c>
      <c r="I390" s="109"/>
      <c r="J390" s="292">
        <f t="shared" si="7"/>
        <v>425338000</v>
      </c>
      <c r="L390" s="280"/>
      <c r="M390" s="281"/>
      <c r="N390" s="72"/>
      <c r="O390" s="73"/>
      <c r="P390" s="73"/>
      <c r="Q390" s="73"/>
    </row>
    <row r="391" spans="1:17" s="74" customFormat="1" ht="60" x14ac:dyDescent="0.25">
      <c r="A391" s="69"/>
      <c r="B391" s="62">
        <v>23</v>
      </c>
      <c r="C391" s="85" t="s">
        <v>12541</v>
      </c>
      <c r="D391" s="63" t="s">
        <v>7626</v>
      </c>
      <c r="E391" s="63">
        <v>4</v>
      </c>
      <c r="F391" s="63" t="s">
        <v>12281</v>
      </c>
      <c r="G391" s="62"/>
      <c r="H391" s="86">
        <v>3000000</v>
      </c>
      <c r="I391" s="109"/>
      <c r="J391" s="292">
        <f t="shared" si="7"/>
        <v>428338000</v>
      </c>
      <c r="L391" s="280"/>
      <c r="M391" s="281"/>
      <c r="N391" s="72"/>
      <c r="O391" s="73"/>
      <c r="P391" s="73"/>
      <c r="Q391" s="73"/>
    </row>
    <row r="392" spans="1:17" s="74" customFormat="1" ht="45" x14ac:dyDescent="0.25">
      <c r="A392" s="69"/>
      <c r="B392" s="62">
        <v>23</v>
      </c>
      <c r="C392" s="85" t="s">
        <v>12542</v>
      </c>
      <c r="D392" s="63" t="s">
        <v>7626</v>
      </c>
      <c r="E392" s="63">
        <v>4</v>
      </c>
      <c r="F392" s="63" t="s">
        <v>12282</v>
      </c>
      <c r="G392" s="62"/>
      <c r="H392" s="86">
        <v>500000</v>
      </c>
      <c r="I392" s="109"/>
      <c r="J392" s="292">
        <f t="shared" si="7"/>
        <v>428838000</v>
      </c>
      <c r="L392" s="280"/>
      <c r="M392" s="281"/>
      <c r="N392" s="72"/>
      <c r="O392" s="73"/>
      <c r="P392" s="73"/>
      <c r="Q392" s="73"/>
    </row>
    <row r="393" spans="1:17" s="74" customFormat="1" ht="45" x14ac:dyDescent="0.25">
      <c r="A393" s="69"/>
      <c r="B393" s="62">
        <v>23</v>
      </c>
      <c r="C393" s="85" t="s">
        <v>12543</v>
      </c>
      <c r="D393" s="63" t="s">
        <v>598</v>
      </c>
      <c r="E393" s="63">
        <v>3</v>
      </c>
      <c r="F393" s="63" t="s">
        <v>12283</v>
      </c>
      <c r="G393" s="62"/>
      <c r="H393" s="86">
        <v>800000</v>
      </c>
      <c r="I393" s="109"/>
      <c r="J393" s="292">
        <f t="shared" si="7"/>
        <v>429638000</v>
      </c>
      <c r="L393" s="280"/>
      <c r="M393" s="281"/>
      <c r="N393" s="72"/>
      <c r="O393" s="73"/>
      <c r="P393" s="73"/>
      <c r="Q393" s="73"/>
    </row>
    <row r="394" spans="1:17" s="74" customFormat="1" ht="45" x14ac:dyDescent="0.25">
      <c r="A394" s="69"/>
      <c r="B394" s="62">
        <v>23</v>
      </c>
      <c r="C394" s="85" t="s">
        <v>12544</v>
      </c>
      <c r="D394" s="63" t="s">
        <v>4179</v>
      </c>
      <c r="E394" s="63" t="s">
        <v>2892</v>
      </c>
      <c r="F394" s="63" t="s">
        <v>12284</v>
      </c>
      <c r="G394" s="62"/>
      <c r="H394" s="86">
        <v>10000</v>
      </c>
      <c r="I394" s="109"/>
      <c r="J394" s="292">
        <f t="shared" si="7"/>
        <v>429648000</v>
      </c>
      <c r="L394" s="280"/>
      <c r="M394" s="281"/>
      <c r="N394" s="72"/>
      <c r="O394" s="73"/>
      <c r="P394" s="73"/>
      <c r="Q394" s="73"/>
    </row>
    <row r="395" spans="1:17" s="74" customFormat="1" ht="45" x14ac:dyDescent="0.25">
      <c r="A395" s="69"/>
      <c r="B395" s="62">
        <v>23</v>
      </c>
      <c r="C395" s="85" t="s">
        <v>12545</v>
      </c>
      <c r="D395" s="63" t="s">
        <v>7626</v>
      </c>
      <c r="E395" s="63">
        <v>4</v>
      </c>
      <c r="F395" s="63" t="s">
        <v>12285</v>
      </c>
      <c r="G395" s="62"/>
      <c r="H395" s="86">
        <v>800000</v>
      </c>
      <c r="I395" s="109"/>
      <c r="J395" s="292">
        <f t="shared" si="7"/>
        <v>430448000</v>
      </c>
      <c r="L395" s="280"/>
      <c r="M395" s="281"/>
      <c r="N395" s="72"/>
      <c r="O395" s="73"/>
      <c r="P395" s="73"/>
      <c r="Q395" s="73"/>
    </row>
    <row r="396" spans="1:17" s="74" customFormat="1" ht="60" x14ac:dyDescent="0.25">
      <c r="A396" s="69"/>
      <c r="B396" s="62">
        <v>23</v>
      </c>
      <c r="C396" s="85" t="s">
        <v>6045</v>
      </c>
      <c r="D396" s="63" t="s">
        <v>7626</v>
      </c>
      <c r="E396" s="63">
        <v>4</v>
      </c>
      <c r="F396" s="63" t="s">
        <v>12286</v>
      </c>
      <c r="G396" s="85"/>
      <c r="H396" s="86">
        <v>5400000</v>
      </c>
      <c r="I396" s="109"/>
      <c r="J396" s="292">
        <f t="shared" ref="J396:J429" si="8">+J395+H396-I396</f>
        <v>435848000</v>
      </c>
      <c r="L396" s="280"/>
      <c r="M396" s="281"/>
      <c r="N396" s="72"/>
      <c r="O396" s="73"/>
      <c r="P396" s="73"/>
      <c r="Q396" s="73"/>
    </row>
    <row r="397" spans="1:17" s="74" customFormat="1" ht="60" x14ac:dyDescent="0.25">
      <c r="A397" s="69"/>
      <c r="B397" s="62">
        <v>23</v>
      </c>
      <c r="C397" s="85" t="s">
        <v>12546</v>
      </c>
      <c r="D397" s="222" t="s">
        <v>7626</v>
      </c>
      <c r="E397" s="63">
        <v>4</v>
      </c>
      <c r="F397" s="63" t="s">
        <v>12287</v>
      </c>
      <c r="G397" s="85"/>
      <c r="H397" s="86">
        <v>2000000</v>
      </c>
      <c r="I397" s="109"/>
      <c r="J397" s="292">
        <f t="shared" si="8"/>
        <v>437848000</v>
      </c>
      <c r="L397" s="280"/>
      <c r="M397" s="281"/>
      <c r="N397" s="72"/>
      <c r="O397" s="73"/>
      <c r="P397" s="73"/>
      <c r="Q397" s="73"/>
    </row>
    <row r="398" spans="1:17" s="72" customFormat="1" ht="45" x14ac:dyDescent="0.25">
      <c r="A398" s="69"/>
      <c r="B398" s="62">
        <v>23</v>
      </c>
      <c r="C398" s="85" t="s">
        <v>12547</v>
      </c>
      <c r="D398" s="222" t="s">
        <v>2932</v>
      </c>
      <c r="E398" s="63">
        <v>3</v>
      </c>
      <c r="F398" s="63" t="s">
        <v>12288</v>
      </c>
      <c r="G398" s="85"/>
      <c r="H398" s="86">
        <v>650000</v>
      </c>
      <c r="I398" s="109"/>
      <c r="J398" s="292">
        <f t="shared" si="8"/>
        <v>438498000</v>
      </c>
      <c r="K398" s="74"/>
      <c r="L398" s="280"/>
      <c r="M398" s="281"/>
      <c r="O398" s="73"/>
      <c r="P398" s="73"/>
      <c r="Q398" s="73"/>
    </row>
    <row r="399" spans="1:17" s="72" customFormat="1" ht="60" x14ac:dyDescent="0.25">
      <c r="A399" s="69"/>
      <c r="B399" s="62">
        <v>23</v>
      </c>
      <c r="C399" s="85" t="s">
        <v>12548</v>
      </c>
      <c r="D399" s="222" t="s">
        <v>1865</v>
      </c>
      <c r="E399" s="63">
        <v>3</v>
      </c>
      <c r="F399" s="63" t="s">
        <v>12289</v>
      </c>
      <c r="G399" s="85"/>
      <c r="H399" s="86">
        <v>1000000</v>
      </c>
      <c r="I399" s="109"/>
      <c r="J399" s="292">
        <f t="shared" si="8"/>
        <v>439498000</v>
      </c>
      <c r="K399" s="74"/>
      <c r="L399" s="280"/>
      <c r="M399" s="281"/>
      <c r="O399" s="73"/>
      <c r="P399" s="73"/>
      <c r="Q399" s="73"/>
    </row>
    <row r="400" spans="1:17" s="72" customFormat="1" ht="45" x14ac:dyDescent="0.25">
      <c r="A400" s="69"/>
      <c r="B400" s="62">
        <v>23</v>
      </c>
      <c r="C400" s="85" t="s">
        <v>12549</v>
      </c>
      <c r="D400" s="222" t="s">
        <v>7626</v>
      </c>
      <c r="E400" s="63">
        <v>4</v>
      </c>
      <c r="F400" s="63" t="s">
        <v>12290</v>
      </c>
      <c r="G400" s="85"/>
      <c r="H400" s="86">
        <v>650000</v>
      </c>
      <c r="I400" s="109"/>
      <c r="J400" s="292">
        <f t="shared" si="8"/>
        <v>440148000</v>
      </c>
      <c r="K400" s="74"/>
      <c r="L400" s="280"/>
      <c r="M400" s="281"/>
      <c r="O400" s="73"/>
      <c r="P400" s="73"/>
      <c r="Q400" s="73"/>
    </row>
    <row r="401" spans="1:17" s="72" customFormat="1" ht="45" x14ac:dyDescent="0.25">
      <c r="A401" s="69"/>
      <c r="B401" s="62">
        <v>23</v>
      </c>
      <c r="C401" s="85" t="s">
        <v>12550</v>
      </c>
      <c r="D401" s="222" t="s">
        <v>7626</v>
      </c>
      <c r="E401" s="63">
        <v>4</v>
      </c>
      <c r="F401" s="63" t="s">
        <v>12291</v>
      </c>
      <c r="G401" s="85"/>
      <c r="H401" s="86">
        <v>500000</v>
      </c>
      <c r="I401" s="109"/>
      <c r="J401" s="292">
        <f t="shared" si="8"/>
        <v>440648000</v>
      </c>
      <c r="K401" s="74"/>
      <c r="L401" s="280"/>
      <c r="M401" s="281"/>
      <c r="O401" s="73"/>
      <c r="P401" s="73"/>
      <c r="Q401" s="73"/>
    </row>
    <row r="402" spans="1:17" s="72" customFormat="1" ht="30" x14ac:dyDescent="0.25">
      <c r="A402" s="69"/>
      <c r="B402" s="62">
        <v>23</v>
      </c>
      <c r="C402" s="85" t="s">
        <v>12551</v>
      </c>
      <c r="D402" s="222" t="s">
        <v>7627</v>
      </c>
      <c r="E402" s="63">
        <v>3</v>
      </c>
      <c r="F402" s="63" t="s">
        <v>12292</v>
      </c>
      <c r="G402" s="85"/>
      <c r="H402" s="86">
        <v>800000</v>
      </c>
      <c r="I402" s="109"/>
      <c r="J402" s="292">
        <f t="shared" si="8"/>
        <v>441448000</v>
      </c>
      <c r="K402" s="74"/>
      <c r="L402" s="280"/>
      <c r="M402" s="281"/>
      <c r="O402" s="73"/>
      <c r="P402" s="73"/>
      <c r="Q402" s="73"/>
    </row>
    <row r="403" spans="1:17" s="72" customFormat="1" ht="60" x14ac:dyDescent="0.25">
      <c r="A403" s="69"/>
      <c r="B403" s="62">
        <v>23</v>
      </c>
      <c r="C403" s="85" t="s">
        <v>12552</v>
      </c>
      <c r="D403" s="222" t="s">
        <v>7626</v>
      </c>
      <c r="E403" s="63">
        <v>4</v>
      </c>
      <c r="F403" s="63" t="s">
        <v>12293</v>
      </c>
      <c r="G403" s="85"/>
      <c r="H403" s="86">
        <v>900000</v>
      </c>
      <c r="I403" s="109"/>
      <c r="J403" s="292">
        <f t="shared" si="8"/>
        <v>442348000</v>
      </c>
      <c r="K403" s="74"/>
      <c r="L403" s="280"/>
      <c r="M403" s="281"/>
      <c r="O403" s="73"/>
      <c r="P403" s="73"/>
      <c r="Q403" s="73"/>
    </row>
    <row r="404" spans="1:17" s="72" customFormat="1" ht="60" x14ac:dyDescent="0.25">
      <c r="A404" s="69"/>
      <c r="B404" s="62">
        <v>23</v>
      </c>
      <c r="C404" s="85" t="s">
        <v>12553</v>
      </c>
      <c r="D404" s="222" t="s">
        <v>7628</v>
      </c>
      <c r="E404" s="63">
        <v>4</v>
      </c>
      <c r="F404" s="63" t="s">
        <v>12571</v>
      </c>
      <c r="G404" s="85"/>
      <c r="H404" s="86">
        <v>1000000</v>
      </c>
      <c r="I404" s="109"/>
      <c r="J404" s="292">
        <f t="shared" si="8"/>
        <v>443348000</v>
      </c>
      <c r="K404" s="74"/>
      <c r="L404" s="280"/>
      <c r="M404" s="281"/>
      <c r="O404" s="73"/>
      <c r="P404" s="73"/>
      <c r="Q404" s="73"/>
    </row>
    <row r="405" spans="1:17" s="72" customFormat="1" ht="45" x14ac:dyDescent="0.25">
      <c r="A405" s="69"/>
      <c r="B405" s="62">
        <v>23</v>
      </c>
      <c r="C405" s="85" t="s">
        <v>12554</v>
      </c>
      <c r="D405" s="222" t="s">
        <v>7628</v>
      </c>
      <c r="E405" s="63">
        <v>4</v>
      </c>
      <c r="F405" s="63" t="s">
        <v>12572</v>
      </c>
      <c r="G405" s="85"/>
      <c r="H405" s="86">
        <v>2700000</v>
      </c>
      <c r="I405" s="109"/>
      <c r="J405" s="292">
        <f t="shared" si="8"/>
        <v>446048000</v>
      </c>
      <c r="K405" s="74"/>
      <c r="L405" s="280"/>
      <c r="M405" s="281"/>
      <c r="O405" s="73"/>
      <c r="P405" s="73"/>
      <c r="Q405" s="73"/>
    </row>
    <row r="406" spans="1:17" s="72" customFormat="1" ht="30" x14ac:dyDescent="0.25">
      <c r="A406" s="69"/>
      <c r="B406" s="62">
        <v>23</v>
      </c>
      <c r="C406" s="85" t="s">
        <v>12555</v>
      </c>
      <c r="D406" s="222" t="s">
        <v>7628</v>
      </c>
      <c r="E406" s="63">
        <v>4</v>
      </c>
      <c r="F406" s="63" t="s">
        <v>12573</v>
      </c>
      <c r="G406" s="85"/>
      <c r="H406" s="86">
        <v>900000</v>
      </c>
      <c r="I406" s="109"/>
      <c r="J406" s="292">
        <f t="shared" si="8"/>
        <v>446948000</v>
      </c>
      <c r="K406" s="74"/>
      <c r="L406" s="280"/>
      <c r="M406" s="281"/>
      <c r="O406" s="73"/>
      <c r="P406" s="73"/>
      <c r="Q406" s="73"/>
    </row>
    <row r="407" spans="1:17" s="72" customFormat="1" ht="45" x14ac:dyDescent="0.25">
      <c r="A407" s="69"/>
      <c r="B407" s="62">
        <v>23</v>
      </c>
      <c r="C407" s="85" t="s">
        <v>12556</v>
      </c>
      <c r="D407" s="222" t="s">
        <v>7628</v>
      </c>
      <c r="E407" s="63">
        <v>4</v>
      </c>
      <c r="F407" s="63" t="s">
        <v>12576</v>
      </c>
      <c r="G407" s="85"/>
      <c r="H407" s="86">
        <v>1500000</v>
      </c>
      <c r="I407" s="109"/>
      <c r="J407" s="292">
        <f t="shared" si="8"/>
        <v>448448000</v>
      </c>
      <c r="K407" s="74"/>
      <c r="L407" s="280"/>
      <c r="M407" s="281"/>
      <c r="O407" s="73"/>
      <c r="P407" s="73"/>
      <c r="Q407" s="73"/>
    </row>
    <row r="408" spans="1:17" s="72" customFormat="1" ht="45" x14ac:dyDescent="0.25">
      <c r="A408" s="69"/>
      <c r="B408" s="62">
        <v>23</v>
      </c>
      <c r="C408" s="85" t="s">
        <v>12557</v>
      </c>
      <c r="D408" s="222" t="s">
        <v>1865</v>
      </c>
      <c r="E408" s="63">
        <v>3</v>
      </c>
      <c r="F408" s="63" t="s">
        <v>12294</v>
      </c>
      <c r="G408" s="85"/>
      <c r="H408" s="86">
        <v>700000</v>
      </c>
      <c r="I408" s="109"/>
      <c r="J408" s="292">
        <f t="shared" si="8"/>
        <v>449148000</v>
      </c>
      <c r="K408" s="74"/>
      <c r="L408" s="280"/>
      <c r="M408" s="281"/>
      <c r="O408" s="73"/>
      <c r="P408" s="73"/>
      <c r="Q408" s="73"/>
    </row>
    <row r="409" spans="1:17" s="72" customFormat="1" ht="45" x14ac:dyDescent="0.25">
      <c r="A409" s="69"/>
      <c r="B409" s="62">
        <v>23</v>
      </c>
      <c r="C409" s="85" t="s">
        <v>12558</v>
      </c>
      <c r="D409" s="222" t="s">
        <v>2216</v>
      </c>
      <c r="E409" s="63">
        <v>1</v>
      </c>
      <c r="F409" s="63" t="s">
        <v>12295</v>
      </c>
      <c r="G409" s="85"/>
      <c r="H409" s="86">
        <v>2000000</v>
      </c>
      <c r="I409" s="109"/>
      <c r="J409" s="292">
        <f t="shared" si="8"/>
        <v>451148000</v>
      </c>
      <c r="K409" s="74"/>
      <c r="L409" s="280"/>
      <c r="M409" s="281"/>
      <c r="O409" s="73"/>
      <c r="P409" s="73"/>
      <c r="Q409" s="73"/>
    </row>
    <row r="410" spans="1:17" s="72" customFormat="1" ht="30" x14ac:dyDescent="0.25">
      <c r="A410" s="69"/>
      <c r="B410" s="62">
        <v>23</v>
      </c>
      <c r="C410" s="85" t="s">
        <v>12559</v>
      </c>
      <c r="D410" s="222" t="s">
        <v>2214</v>
      </c>
      <c r="E410" s="63">
        <v>2</v>
      </c>
      <c r="F410" s="63" t="s">
        <v>12296</v>
      </c>
      <c r="G410" s="85"/>
      <c r="H410" s="86">
        <v>1000000</v>
      </c>
      <c r="I410" s="109"/>
      <c r="J410" s="292">
        <f t="shared" si="8"/>
        <v>452148000</v>
      </c>
      <c r="K410" s="74"/>
      <c r="L410" s="280"/>
      <c r="M410" s="281"/>
      <c r="O410" s="73"/>
      <c r="P410" s="73"/>
      <c r="Q410" s="73"/>
    </row>
    <row r="411" spans="1:17" s="72" customFormat="1" ht="45" x14ac:dyDescent="0.25">
      <c r="A411" s="69"/>
      <c r="B411" s="62">
        <v>23</v>
      </c>
      <c r="C411" s="85" t="s">
        <v>12560</v>
      </c>
      <c r="D411" s="222" t="s">
        <v>1865</v>
      </c>
      <c r="E411" s="63">
        <v>3</v>
      </c>
      <c r="F411" s="63" t="s">
        <v>12297</v>
      </c>
      <c r="G411" s="85"/>
      <c r="H411" s="86">
        <v>1200000</v>
      </c>
      <c r="I411" s="109"/>
      <c r="J411" s="292">
        <f t="shared" si="8"/>
        <v>453348000</v>
      </c>
      <c r="K411" s="74"/>
      <c r="L411" s="280"/>
      <c r="M411" s="281"/>
      <c r="O411" s="73"/>
      <c r="P411" s="73"/>
      <c r="Q411" s="73"/>
    </row>
    <row r="412" spans="1:17" s="72" customFormat="1" ht="45" x14ac:dyDescent="0.25">
      <c r="A412" s="69"/>
      <c r="B412" s="62">
        <v>23</v>
      </c>
      <c r="C412" s="85" t="s">
        <v>12561</v>
      </c>
      <c r="D412" s="222" t="s">
        <v>598</v>
      </c>
      <c r="E412" s="63">
        <v>4</v>
      </c>
      <c r="F412" s="63" t="s">
        <v>12298</v>
      </c>
      <c r="G412" s="85"/>
      <c r="H412" s="86">
        <v>500000</v>
      </c>
      <c r="I412" s="109"/>
      <c r="J412" s="292">
        <f t="shared" si="8"/>
        <v>453848000</v>
      </c>
      <c r="K412" s="74"/>
      <c r="L412" s="280"/>
      <c r="M412" s="281"/>
      <c r="O412" s="73"/>
      <c r="P412" s="73"/>
      <c r="Q412" s="73"/>
    </row>
    <row r="413" spans="1:17" s="72" customFormat="1" ht="45" x14ac:dyDescent="0.25">
      <c r="A413" s="69"/>
      <c r="B413" s="62">
        <v>23</v>
      </c>
      <c r="C413" s="85" t="s">
        <v>4814</v>
      </c>
      <c r="D413" s="222" t="s">
        <v>598</v>
      </c>
      <c r="E413" s="63">
        <v>4</v>
      </c>
      <c r="F413" s="63" t="s">
        <v>12299</v>
      </c>
      <c r="G413" s="85"/>
      <c r="H413" s="86">
        <v>4500000</v>
      </c>
      <c r="I413" s="109"/>
      <c r="J413" s="292">
        <f t="shared" si="8"/>
        <v>458348000</v>
      </c>
      <c r="K413" s="74"/>
      <c r="L413" s="280"/>
      <c r="M413" s="281"/>
      <c r="O413" s="73"/>
      <c r="P413" s="73"/>
      <c r="Q413" s="73"/>
    </row>
    <row r="414" spans="1:17" s="72" customFormat="1" ht="45" x14ac:dyDescent="0.25">
      <c r="A414" s="69"/>
      <c r="B414" s="62">
        <v>23</v>
      </c>
      <c r="C414" s="85" t="s">
        <v>12588</v>
      </c>
      <c r="D414" s="222" t="s">
        <v>2932</v>
      </c>
      <c r="E414" s="63">
        <v>3</v>
      </c>
      <c r="F414" s="63" t="s">
        <v>12300</v>
      </c>
      <c r="G414" s="85"/>
      <c r="H414" s="86">
        <v>775000</v>
      </c>
      <c r="I414" s="109"/>
      <c r="J414" s="292">
        <f t="shared" si="8"/>
        <v>459123000</v>
      </c>
      <c r="K414" s="74"/>
      <c r="L414" s="280"/>
      <c r="M414" s="281"/>
      <c r="O414" s="73"/>
      <c r="P414" s="73"/>
      <c r="Q414" s="73"/>
    </row>
    <row r="415" spans="1:17" s="72" customFormat="1" ht="60" x14ac:dyDescent="0.25">
      <c r="A415" s="69"/>
      <c r="B415" s="62">
        <v>23</v>
      </c>
      <c r="C415" s="85" t="s">
        <v>12589</v>
      </c>
      <c r="D415" s="222" t="s">
        <v>7628</v>
      </c>
      <c r="E415" s="63">
        <v>4</v>
      </c>
      <c r="F415" s="63" t="s">
        <v>12301</v>
      </c>
      <c r="G415" s="85"/>
      <c r="H415" s="86">
        <v>2000000</v>
      </c>
      <c r="I415" s="109"/>
      <c r="J415" s="292">
        <f t="shared" si="8"/>
        <v>461123000</v>
      </c>
      <c r="K415" s="74"/>
      <c r="L415" s="280"/>
      <c r="M415" s="281"/>
      <c r="O415" s="73"/>
      <c r="P415" s="73"/>
      <c r="Q415" s="73"/>
    </row>
    <row r="416" spans="1:17" s="72" customFormat="1" ht="60" x14ac:dyDescent="0.25">
      <c r="A416" s="69"/>
      <c r="B416" s="62">
        <v>23</v>
      </c>
      <c r="C416" s="85" t="s">
        <v>12590</v>
      </c>
      <c r="D416" s="222" t="s">
        <v>7627</v>
      </c>
      <c r="E416" s="63">
        <v>3</v>
      </c>
      <c r="F416" s="63" t="s">
        <v>12302</v>
      </c>
      <c r="G416" s="85"/>
      <c r="H416" s="86">
        <v>3000000</v>
      </c>
      <c r="I416" s="109"/>
      <c r="J416" s="292">
        <f t="shared" si="8"/>
        <v>464123000</v>
      </c>
      <c r="K416" s="74"/>
      <c r="L416" s="280"/>
      <c r="M416" s="281"/>
      <c r="O416" s="73"/>
      <c r="P416" s="73"/>
      <c r="Q416" s="73"/>
    </row>
    <row r="417" spans="1:17" s="72" customFormat="1" ht="30" x14ac:dyDescent="0.25">
      <c r="A417" s="69"/>
      <c r="B417" s="62">
        <v>23</v>
      </c>
      <c r="C417" s="85" t="s">
        <v>12591</v>
      </c>
      <c r="D417" s="222" t="s">
        <v>2211</v>
      </c>
      <c r="E417" s="63">
        <v>1</v>
      </c>
      <c r="F417" s="63" t="s">
        <v>12303</v>
      </c>
      <c r="G417" s="85"/>
      <c r="H417" s="86">
        <v>5000000</v>
      </c>
      <c r="I417" s="109"/>
      <c r="J417" s="292">
        <f t="shared" si="8"/>
        <v>469123000</v>
      </c>
      <c r="K417" s="74"/>
      <c r="L417" s="280"/>
      <c r="M417" s="281"/>
      <c r="O417" s="73"/>
      <c r="P417" s="73"/>
      <c r="Q417" s="73"/>
    </row>
    <row r="418" spans="1:17" s="72" customFormat="1" ht="30" x14ac:dyDescent="0.25">
      <c r="A418" s="69"/>
      <c r="B418" s="77">
        <v>26</v>
      </c>
      <c r="C418" s="91" t="s">
        <v>12566</v>
      </c>
      <c r="D418" s="228"/>
      <c r="E418" s="115"/>
      <c r="F418" s="115" t="s">
        <v>12562</v>
      </c>
      <c r="G418" s="91"/>
      <c r="H418" s="113"/>
      <c r="I418" s="108">
        <v>1020000</v>
      </c>
      <c r="J418" s="292">
        <f t="shared" si="8"/>
        <v>468103000</v>
      </c>
      <c r="K418" s="74" t="s">
        <v>10507</v>
      </c>
      <c r="L418" s="280">
        <f t="shared" ref="L418:L429" si="9">-I418</f>
        <v>-1020000</v>
      </c>
      <c r="M418" s="281" t="s">
        <v>1879</v>
      </c>
      <c r="O418" s="73"/>
      <c r="P418" s="73"/>
      <c r="Q418" s="73"/>
    </row>
    <row r="419" spans="1:17" s="72" customFormat="1" ht="45" x14ac:dyDescent="0.25">
      <c r="A419" s="69"/>
      <c r="B419" s="77">
        <v>26</v>
      </c>
      <c r="C419" s="91" t="s">
        <v>12567</v>
      </c>
      <c r="D419" s="228"/>
      <c r="E419" s="115"/>
      <c r="F419" s="115" t="s">
        <v>12563</v>
      </c>
      <c r="G419" s="91"/>
      <c r="H419" s="113"/>
      <c r="I419" s="108">
        <v>1110500</v>
      </c>
      <c r="J419" s="292">
        <f t="shared" si="8"/>
        <v>466992500</v>
      </c>
      <c r="K419" s="74" t="s">
        <v>6232</v>
      </c>
      <c r="L419" s="280">
        <f t="shared" si="9"/>
        <v>-1110500</v>
      </c>
      <c r="M419" s="281" t="s">
        <v>169</v>
      </c>
      <c r="O419" s="73"/>
      <c r="P419" s="73"/>
      <c r="Q419" s="73"/>
    </row>
    <row r="420" spans="1:17" s="72" customFormat="1" ht="30" x14ac:dyDescent="0.25">
      <c r="A420" s="69"/>
      <c r="B420" s="77">
        <v>26</v>
      </c>
      <c r="C420" s="91" t="s">
        <v>12568</v>
      </c>
      <c r="D420" s="228"/>
      <c r="E420" s="115"/>
      <c r="F420" s="115" t="s">
        <v>12564</v>
      </c>
      <c r="G420" s="91"/>
      <c r="H420" s="113"/>
      <c r="I420" s="108">
        <v>15354500</v>
      </c>
      <c r="J420" s="292">
        <f t="shared" si="8"/>
        <v>451638000</v>
      </c>
      <c r="K420" s="74" t="s">
        <v>12569</v>
      </c>
      <c r="L420" s="280">
        <f t="shared" si="9"/>
        <v>-15354500</v>
      </c>
      <c r="M420" s="281" t="s">
        <v>1158</v>
      </c>
      <c r="O420" s="73"/>
      <c r="P420" s="73"/>
      <c r="Q420" s="73"/>
    </row>
    <row r="421" spans="1:17" s="72" customFormat="1" ht="30" x14ac:dyDescent="0.25">
      <c r="A421" s="69"/>
      <c r="B421" s="77">
        <v>26</v>
      </c>
      <c r="C421" s="91" t="s">
        <v>12570</v>
      </c>
      <c r="D421" s="228"/>
      <c r="E421" s="115"/>
      <c r="F421" s="115" t="s">
        <v>12565</v>
      </c>
      <c r="G421" s="91"/>
      <c r="H421" s="113"/>
      <c r="I421" s="108">
        <v>3613000</v>
      </c>
      <c r="J421" s="292">
        <f t="shared" si="8"/>
        <v>448025000</v>
      </c>
      <c r="K421" s="74" t="s">
        <v>6242</v>
      </c>
      <c r="L421" s="280">
        <f t="shared" si="9"/>
        <v>-3613000</v>
      </c>
      <c r="M421" s="281" t="s">
        <v>603</v>
      </c>
      <c r="O421" s="73"/>
      <c r="P421" s="73"/>
      <c r="Q421" s="73"/>
    </row>
    <row r="422" spans="1:17" s="72" customFormat="1" ht="45" x14ac:dyDescent="0.25">
      <c r="A422" s="69"/>
      <c r="B422" s="77">
        <v>26</v>
      </c>
      <c r="C422" s="91" t="s">
        <v>12593</v>
      </c>
      <c r="D422" s="228"/>
      <c r="E422" s="115"/>
      <c r="F422" s="115" t="s">
        <v>12592</v>
      </c>
      <c r="G422" s="91"/>
      <c r="H422" s="123"/>
      <c r="I422" s="108">
        <f>50718000-80000</f>
        <v>50638000</v>
      </c>
      <c r="J422" s="292">
        <f t="shared" si="8"/>
        <v>397387000</v>
      </c>
      <c r="K422" s="74" t="s">
        <v>6232</v>
      </c>
      <c r="L422" s="280">
        <f t="shared" si="9"/>
        <v>-50638000</v>
      </c>
      <c r="M422" s="281" t="s">
        <v>169</v>
      </c>
      <c r="O422" s="73"/>
      <c r="P422" s="73"/>
      <c r="Q422" s="73"/>
    </row>
    <row r="423" spans="1:17" s="72" customFormat="1" ht="25.5" x14ac:dyDescent="0.25">
      <c r="A423" s="69"/>
      <c r="B423" s="77">
        <v>26</v>
      </c>
      <c r="C423" s="91" t="s">
        <v>12595</v>
      </c>
      <c r="D423" s="228"/>
      <c r="E423" s="115"/>
      <c r="F423" s="115" t="s">
        <v>12594</v>
      </c>
      <c r="G423" s="91"/>
      <c r="H423" s="123"/>
      <c r="I423" s="108">
        <v>70753000</v>
      </c>
      <c r="J423" s="292">
        <f t="shared" si="8"/>
        <v>326634000</v>
      </c>
      <c r="K423" s="74" t="s">
        <v>6232</v>
      </c>
      <c r="L423" s="280">
        <f t="shared" si="9"/>
        <v>-70753000</v>
      </c>
      <c r="M423" s="281" t="s">
        <v>4717</v>
      </c>
      <c r="O423" s="73"/>
      <c r="P423" s="73"/>
      <c r="Q423" s="73"/>
    </row>
    <row r="424" spans="1:17" s="72" customFormat="1" ht="45" x14ac:dyDescent="0.25">
      <c r="A424" s="69"/>
      <c r="B424" s="77">
        <v>26</v>
      </c>
      <c r="C424" s="91" t="s">
        <v>12597</v>
      </c>
      <c r="D424" s="228"/>
      <c r="E424" s="115"/>
      <c r="F424" s="115" t="s">
        <v>12596</v>
      </c>
      <c r="G424" s="91"/>
      <c r="H424" s="123"/>
      <c r="I424" s="108">
        <v>55150800</v>
      </c>
      <c r="J424" s="292">
        <f t="shared" si="8"/>
        <v>271483200</v>
      </c>
      <c r="K424" s="74" t="s">
        <v>6232</v>
      </c>
      <c r="L424" s="280">
        <f t="shared" si="9"/>
        <v>-55150800</v>
      </c>
      <c r="M424" s="281" t="s">
        <v>4717</v>
      </c>
      <c r="O424" s="73"/>
      <c r="P424" s="73"/>
      <c r="Q424" s="73"/>
    </row>
    <row r="425" spans="1:17" s="72" customFormat="1" ht="60" x14ac:dyDescent="0.25">
      <c r="A425" s="69"/>
      <c r="B425" s="77">
        <v>26</v>
      </c>
      <c r="C425" s="91" t="s">
        <v>12599</v>
      </c>
      <c r="D425" s="115"/>
      <c r="E425" s="115"/>
      <c r="F425" s="115" t="s">
        <v>12598</v>
      </c>
      <c r="G425" s="77"/>
      <c r="H425" s="123"/>
      <c r="I425" s="108">
        <v>71387000</v>
      </c>
      <c r="J425" s="292">
        <f t="shared" si="8"/>
        <v>200096200</v>
      </c>
      <c r="K425" s="74" t="s">
        <v>6232</v>
      </c>
      <c r="L425" s="280">
        <f t="shared" si="9"/>
        <v>-71387000</v>
      </c>
      <c r="M425" s="281" t="s">
        <v>169</v>
      </c>
      <c r="O425" s="73"/>
      <c r="P425" s="73"/>
      <c r="Q425" s="73"/>
    </row>
    <row r="426" spans="1:17" s="74" customFormat="1" ht="30" x14ac:dyDescent="0.25">
      <c r="A426" s="69"/>
      <c r="B426" s="77">
        <v>26</v>
      </c>
      <c r="C426" s="91" t="s">
        <v>12601</v>
      </c>
      <c r="D426" s="115"/>
      <c r="E426" s="115"/>
      <c r="F426" s="115" t="s">
        <v>12600</v>
      </c>
      <c r="G426" s="77"/>
      <c r="H426" s="123"/>
      <c r="I426" s="108">
        <v>1850000</v>
      </c>
      <c r="J426" s="292">
        <f t="shared" si="8"/>
        <v>198246200</v>
      </c>
      <c r="K426" s="74" t="s">
        <v>12569</v>
      </c>
      <c r="L426" s="280">
        <f t="shared" si="9"/>
        <v>-1850000</v>
      </c>
      <c r="M426" s="281" t="s">
        <v>1158</v>
      </c>
      <c r="N426" s="72"/>
      <c r="O426" s="73"/>
      <c r="P426" s="73"/>
      <c r="Q426" s="73"/>
    </row>
    <row r="427" spans="1:17" s="74" customFormat="1" ht="60" x14ac:dyDescent="0.25">
      <c r="A427" s="69"/>
      <c r="B427" s="77">
        <v>26</v>
      </c>
      <c r="C427" s="91" t="s">
        <v>12603</v>
      </c>
      <c r="D427" s="115"/>
      <c r="E427" s="115"/>
      <c r="F427" s="115" t="s">
        <v>12602</v>
      </c>
      <c r="G427" s="77"/>
      <c r="H427" s="123"/>
      <c r="I427" s="108">
        <v>37775000</v>
      </c>
      <c r="J427" s="292">
        <f t="shared" si="8"/>
        <v>160471200</v>
      </c>
      <c r="K427" s="74" t="s">
        <v>6232</v>
      </c>
      <c r="L427" s="280">
        <f t="shared" si="9"/>
        <v>-37775000</v>
      </c>
      <c r="M427" s="281" t="s">
        <v>169</v>
      </c>
      <c r="N427" s="72"/>
      <c r="O427" s="73"/>
      <c r="P427" s="73"/>
      <c r="Q427" s="73"/>
    </row>
    <row r="428" spans="1:17" s="74" customFormat="1" ht="25.5" x14ac:dyDescent="0.25">
      <c r="A428" s="69"/>
      <c r="B428" s="77">
        <v>26</v>
      </c>
      <c r="C428" s="91" t="s">
        <v>12604</v>
      </c>
      <c r="D428" s="115"/>
      <c r="E428" s="115"/>
      <c r="F428" s="115" t="s">
        <v>12605</v>
      </c>
      <c r="G428" s="77"/>
      <c r="H428" s="123"/>
      <c r="I428" s="108">
        <v>80000000</v>
      </c>
      <c r="J428" s="292">
        <f t="shared" si="8"/>
        <v>80471200</v>
      </c>
      <c r="K428" s="74" t="s">
        <v>6232</v>
      </c>
      <c r="L428" s="280">
        <f t="shared" si="9"/>
        <v>-80000000</v>
      </c>
      <c r="M428" s="281" t="s">
        <v>169</v>
      </c>
      <c r="N428" s="72"/>
      <c r="O428" s="73"/>
      <c r="P428" s="73"/>
      <c r="Q428" s="73"/>
    </row>
    <row r="429" spans="1:17" s="74" customFormat="1" ht="45" x14ac:dyDescent="0.25">
      <c r="A429" s="69"/>
      <c r="B429" s="77">
        <v>26</v>
      </c>
      <c r="C429" s="91" t="s">
        <v>12607</v>
      </c>
      <c r="D429" s="115"/>
      <c r="E429" s="115"/>
      <c r="F429" s="115" t="s">
        <v>12606</v>
      </c>
      <c r="G429" s="77"/>
      <c r="H429" s="113"/>
      <c r="I429" s="108">
        <v>10710000</v>
      </c>
      <c r="J429" s="292">
        <f t="shared" si="8"/>
        <v>69761200</v>
      </c>
      <c r="K429" s="74" t="s">
        <v>6232</v>
      </c>
      <c r="L429" s="280">
        <f t="shared" si="9"/>
        <v>-10710000</v>
      </c>
      <c r="M429" s="281" t="s">
        <v>169</v>
      </c>
      <c r="N429" s="72"/>
      <c r="O429" s="73"/>
      <c r="P429" s="73"/>
      <c r="Q429" s="73"/>
    </row>
    <row r="430" spans="1:17" s="72" customFormat="1" ht="14.25" x14ac:dyDescent="0.25">
      <c r="A430" s="69"/>
      <c r="B430" s="62"/>
      <c r="C430" s="193" t="s">
        <v>8167</v>
      </c>
      <c r="D430" s="54"/>
      <c r="E430" s="54"/>
      <c r="F430" s="63"/>
      <c r="G430" s="53"/>
      <c r="H430" s="171">
        <f>SUM(H1:H429)</f>
        <v>556839500</v>
      </c>
      <c r="I430" s="171">
        <f>SUM(I1:I429)</f>
        <v>648512600</v>
      </c>
      <c r="J430" s="292">
        <f>+J10+H430-I430</f>
        <v>69761200</v>
      </c>
      <c r="K430" s="283"/>
      <c r="L430" s="280"/>
      <c r="M430" s="281"/>
      <c r="O430" s="73"/>
      <c r="P430" s="73"/>
      <c r="Q430" s="73"/>
    </row>
    <row r="431" spans="1:17" s="72" customFormat="1" x14ac:dyDescent="0.25">
      <c r="A431" s="295"/>
      <c r="B431" s="46"/>
      <c r="C431" s="73" t="s">
        <v>11789</v>
      </c>
      <c r="D431" s="47"/>
      <c r="E431" s="47"/>
      <c r="F431" s="46"/>
      <c r="G431" s="46"/>
      <c r="H431" s="282"/>
      <c r="K431" s="74"/>
      <c r="L431" s="280"/>
      <c r="M431" s="281"/>
      <c r="O431" s="73"/>
      <c r="P431" s="73"/>
      <c r="Q431" s="73"/>
    </row>
    <row r="432" spans="1:17" s="72" customFormat="1" x14ac:dyDescent="0.25">
      <c r="A432" s="295"/>
      <c r="B432" s="46"/>
      <c r="C432" s="73" t="s">
        <v>5107</v>
      </c>
      <c r="D432" s="47"/>
      <c r="E432" s="47"/>
      <c r="F432" s="46"/>
      <c r="G432" s="46"/>
      <c r="H432" s="282"/>
      <c r="K432" s="74"/>
      <c r="L432" s="280"/>
      <c r="M432" s="281"/>
      <c r="O432" s="73"/>
      <c r="P432" s="73"/>
      <c r="Q432" s="73"/>
    </row>
    <row r="437" spans="1:17" s="47" customFormat="1" x14ac:dyDescent="0.25">
      <c r="A437" s="295"/>
      <c r="B437" s="46"/>
      <c r="C437" s="305" t="s">
        <v>57</v>
      </c>
      <c r="F437" s="46"/>
      <c r="G437" s="46"/>
      <c r="H437" s="282"/>
      <c r="I437" s="283"/>
      <c r="J437" s="72"/>
      <c r="K437" s="74"/>
      <c r="L437" s="280"/>
      <c r="M437" s="281"/>
      <c r="N437" s="72"/>
      <c r="O437" s="73"/>
      <c r="P437" s="73"/>
      <c r="Q437" s="73"/>
    </row>
    <row r="438" spans="1:17" s="47" customFormat="1" x14ac:dyDescent="0.25">
      <c r="A438" s="295"/>
      <c r="B438" s="46"/>
      <c r="C438" s="306" t="s">
        <v>5108</v>
      </c>
      <c r="F438" s="46"/>
      <c r="G438" s="46"/>
      <c r="H438" s="282"/>
      <c r="I438" s="283"/>
      <c r="J438" s="72"/>
      <c r="K438" s="74"/>
      <c r="L438" s="280"/>
      <c r="M438" s="281"/>
      <c r="N438" s="72"/>
      <c r="O438" s="73"/>
      <c r="P438" s="73"/>
      <c r="Q438" s="73"/>
    </row>
  </sheetData>
  <autoFilter ref="A9:M43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391" activePane="bottomLeft" state="frozen"/>
      <selection pane="bottomLeft" activeCell="C394" sqref="C39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1885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439" activePane="bottomLeft" state="frozen"/>
      <selection pane="bottomLeft" activeCell="A6" sqref="A6:K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2180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92" activePane="bottomLeft" state="frozen"/>
      <selection pane="bottomLeft" activeCell="C393" sqref="C39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3544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132" activePane="bottomLeft" state="frozen"/>
      <selection pane="bottomLeft" activeCell="C134" sqref="C13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4261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17" activePane="bottomLeft" state="frozen"/>
      <selection pane="bottomLeft" activeCell="A6" sqref="A6:K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6330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02"/>
  <sheetViews>
    <sheetView view="pageBreakPreview" zoomScale="115" zoomScaleNormal="100" zoomScaleSheetLayoutView="115" workbookViewId="0">
      <pane ySplit="9" topLeftCell="A10" activePane="bottomLeft" state="frozen"/>
      <selection pane="bottomLeft" activeCell="C204" sqref="C20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6201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hidden="1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hidden="1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hidden="1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hidden="1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hidden="1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hidden="1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hidden="1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hidden="1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hidden="1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hidden="1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hidden="1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hidden="1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hidden="1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hidden="1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hidden="1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hidden="1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hidden="1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hidden="1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hidden="1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hidden="1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hidden="1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hidden="1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hidden="1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hidden="1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hidden="1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hidden="1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hidden="1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hidden="1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hidden="1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hidden="1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hidden="1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hidden="1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hidden="1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hidden="1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hidden="1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hidden="1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hidden="1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hidden="1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hidden="1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hidden="1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hidden="1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hidden="1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hidden="1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hidden="1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hidden="1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hidden="1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hidden="1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hidden="1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hidden="1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hidden="1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hidden="1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hidden="1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hidden="1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hidden="1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hidden="1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hidden="1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hidden="1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hidden="1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hidden="1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hidden="1" x14ac:dyDescent="0.25">
      <c r="A112" s="78"/>
      <c r="B112" s="60">
        <v>2</v>
      </c>
      <c r="C112" s="136" t="s">
        <v>6295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hidden="1" x14ac:dyDescent="0.25">
      <c r="A113" s="78"/>
      <c r="B113" s="60">
        <v>2</v>
      </c>
      <c r="C113" s="136" t="s">
        <v>6296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hidden="1" x14ac:dyDescent="0.25">
      <c r="A114" s="78"/>
      <c r="B114" s="60">
        <v>2</v>
      </c>
      <c r="C114" s="136" t="s">
        <v>6297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hidden="1" x14ac:dyDescent="0.25">
      <c r="A115" s="78"/>
      <c r="B115" s="60">
        <v>2</v>
      </c>
      <c r="C115" s="136" t="s">
        <v>6298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2</v>
      </c>
      <c r="C116" s="136" t="s">
        <v>6299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2</v>
      </c>
      <c r="C117" s="136" t="s">
        <v>6300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hidden="1" x14ac:dyDescent="0.25">
      <c r="A118" s="78"/>
      <c r="B118" s="60">
        <v>2</v>
      </c>
      <c r="C118" s="136" t="s">
        <v>6301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2</v>
      </c>
      <c r="C119" s="136" t="s">
        <v>6302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2</v>
      </c>
      <c r="C120" s="136" t="s">
        <v>6303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hidden="1" x14ac:dyDescent="0.25">
      <c r="A121" s="78"/>
      <c r="B121" s="60">
        <v>2</v>
      </c>
      <c r="C121" s="136" t="s">
        <v>6304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hidden="1" x14ac:dyDescent="0.25">
      <c r="A122" s="78"/>
      <c r="B122" s="60">
        <v>2</v>
      </c>
      <c r="C122" s="136" t="s">
        <v>6305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hidden="1" x14ac:dyDescent="0.25">
      <c r="A123" s="78"/>
      <c r="B123" s="60">
        <v>2</v>
      </c>
      <c r="C123" s="136" t="s">
        <v>6306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hidden="1" x14ac:dyDescent="0.25">
      <c r="A124" s="78"/>
      <c r="B124" s="60">
        <v>2</v>
      </c>
      <c r="C124" s="136" t="s">
        <v>6307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hidden="1" x14ac:dyDescent="0.25">
      <c r="A125" s="78"/>
      <c r="B125" s="60">
        <v>2</v>
      </c>
      <c r="C125" s="136" t="s">
        <v>6308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hidden="1" x14ac:dyDescent="0.25">
      <c r="A126" s="78"/>
      <c r="B126" s="60">
        <v>2</v>
      </c>
      <c r="C126" s="136" t="s">
        <v>6309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hidden="1" x14ac:dyDescent="0.25">
      <c r="A127" s="78"/>
      <c r="B127" s="60">
        <v>2</v>
      </c>
      <c r="C127" s="136" t="s">
        <v>6310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hidden="1" x14ac:dyDescent="0.25">
      <c r="A128" s="78"/>
      <c r="B128" s="60">
        <v>2</v>
      </c>
      <c r="C128" s="136" t="s">
        <v>6311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hidden="1" x14ac:dyDescent="0.25">
      <c r="A129" s="78"/>
      <c r="B129" s="60">
        <v>2</v>
      </c>
      <c r="C129" s="136" t="s">
        <v>6312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hidden="1" x14ac:dyDescent="0.25">
      <c r="A130" s="78"/>
      <c r="B130" s="60">
        <v>2</v>
      </c>
      <c r="C130" s="136" t="s">
        <v>6313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hidden="1" x14ac:dyDescent="0.25">
      <c r="A131" s="78"/>
      <c r="B131" s="60">
        <v>2</v>
      </c>
      <c r="C131" s="136" t="s">
        <v>6314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hidden="1" x14ac:dyDescent="0.25">
      <c r="A132" s="78"/>
      <c r="B132" s="60">
        <v>2</v>
      </c>
      <c r="C132" s="136" t="s">
        <v>6315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hidden="1" x14ac:dyDescent="0.25">
      <c r="A133" s="78"/>
      <c r="B133" s="60">
        <v>2</v>
      </c>
      <c r="C133" s="136" t="s">
        <v>6316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hidden="1" x14ac:dyDescent="0.25">
      <c r="A134" s="78"/>
      <c r="B134" s="60">
        <v>2</v>
      </c>
      <c r="C134" s="136" t="s">
        <v>6317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hidden="1" x14ac:dyDescent="0.25">
      <c r="A135" s="78"/>
      <c r="B135" s="60">
        <v>2</v>
      </c>
      <c r="C135" s="136" t="s">
        <v>6318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hidden="1" x14ac:dyDescent="0.25">
      <c r="A136" s="78"/>
      <c r="B136" s="60">
        <v>2</v>
      </c>
      <c r="C136" s="136" t="s">
        <v>6319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hidden="1" x14ac:dyDescent="0.25">
      <c r="A137" s="78"/>
      <c r="B137" s="60">
        <v>2</v>
      </c>
      <c r="C137" s="136" t="s">
        <v>6320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hidden="1" x14ac:dyDescent="0.25">
      <c r="A138" s="78"/>
      <c r="B138" s="60">
        <v>2</v>
      </c>
      <c r="C138" s="136" t="s">
        <v>6321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hidden="1" x14ac:dyDescent="0.25">
      <c r="A139" s="78"/>
      <c r="B139" s="60">
        <v>2</v>
      </c>
      <c r="C139" s="136" t="s">
        <v>6322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hidden="1" x14ac:dyDescent="0.25">
      <c r="A140" s="78"/>
      <c r="B140" s="60">
        <v>2</v>
      </c>
      <c r="C140" s="136" t="s">
        <v>6323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hidden="1" x14ac:dyDescent="0.25">
      <c r="A141" s="78"/>
      <c r="B141" s="60">
        <v>2</v>
      </c>
      <c r="C141" s="136" t="s">
        <v>6324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hidden="1" x14ac:dyDescent="0.25">
      <c r="A142" s="78"/>
      <c r="B142" s="60">
        <v>2</v>
      </c>
      <c r="C142" s="136" t="s">
        <v>6325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hidden="1" x14ac:dyDescent="0.25">
      <c r="A143" s="87"/>
      <c r="B143" s="60">
        <v>2</v>
      </c>
      <c r="C143" s="136" t="s">
        <v>6326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hidden="1" x14ac:dyDescent="0.25">
      <c r="A144" s="78"/>
      <c r="B144" s="60">
        <v>2</v>
      </c>
      <c r="C144" s="136" t="s">
        <v>6327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hidden="1" x14ac:dyDescent="0.25">
      <c r="A145" s="78"/>
      <c r="B145" s="60">
        <v>2</v>
      </c>
      <c r="C145" s="136" t="s">
        <v>6328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hidden="1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hidden="1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hidden="1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hidden="1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hidden="1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hidden="1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hidden="1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hidden="1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hidden="1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hidden="1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hidden="1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hidden="1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hidden="1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hidden="1" x14ac:dyDescent="0.25">
      <c r="A159" s="78"/>
      <c r="B159" s="60">
        <v>4</v>
      </c>
      <c r="C159" s="85" t="s">
        <v>6329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hidden="1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hidden="1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hidden="1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hidden="1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hidden="1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hidden="1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hidden="1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hidden="1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hidden="1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hidden="1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hidden="1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hidden="1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hidden="1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hidden="1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hidden="1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hidden="1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hidden="1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hidden="1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hidden="1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hidden="1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hidden="1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hidden="1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hidden="1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hidden="1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hidden="1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hidden="1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hidden="1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hidden="1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hidden="1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hidden="1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hidden="1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hidden="1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hidden="1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hidden="1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hidden="1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hidden="1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hidden="1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hidden="1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hidden="1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hidden="1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hidden="1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25.5" hidden="1" x14ac:dyDescent="0.25">
      <c r="A205" s="78"/>
      <c r="B205" s="77">
        <v>6</v>
      </c>
      <c r="C205" s="122">
        <v>0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hidden="1" x14ac:dyDescent="0.25">
      <c r="A206" s="78"/>
      <c r="B206" s="77">
        <v>6</v>
      </c>
      <c r="C206" s="122" t="s">
        <v>6246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x14ac:dyDescent="0.25">
      <c r="A207" s="78"/>
      <c r="B207" s="77">
        <v>6</v>
      </c>
      <c r="C207" s="122" t="s">
        <v>6247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hidden="1" x14ac:dyDescent="0.25">
      <c r="A208" s="78"/>
      <c r="B208" s="77">
        <v>6</v>
      </c>
      <c r="C208" s="122" t="s">
        <v>6248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hidden="1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hidden="1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hidden="1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hidden="1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hidden="1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hidden="1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hidden="1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hidden="1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hidden="1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hidden="1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hidden="1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hidden="1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hidden="1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hidden="1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hidden="1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hidden="1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hidden="1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hidden="1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hidden="1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hidden="1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hidden="1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hidden="1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hidden="1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hidden="1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hidden="1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hidden="1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hidden="1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hidden="1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hidden="1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hidden="1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hidden="1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hidden="1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hidden="1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hidden="1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hidden="1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hidden="1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hidden="1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hidden="1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hidden="1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hidden="1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hidden="1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hidden="1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hidden="1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hidden="1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hidden="1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hidden="1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hidden="1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hidden="1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hidden="1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hidden="1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hidden="1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hidden="1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hidden="1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hidden="1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hidden="1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hidden="1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hidden="1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hidden="1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hidden="1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hidden="1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hidden="1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hidden="1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hidden="1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hidden="1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hidden="1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hidden="1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hidden="1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hidden="1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hidden="1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hidden="1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hidden="1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hidden="1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hidden="1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hidden="1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hidden="1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hidden="1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hidden="1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hidden="1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hidden="1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hidden="1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hidden="1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hidden="1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hidden="1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hidden="1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hidden="1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hidden="1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hidden="1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hidden="1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hidden="1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hidden="1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hidden="1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hidden="1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hidden="1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hidden="1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hidden="1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hidden="1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hidden="1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hidden="1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hidden="1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hidden="1" x14ac:dyDescent="0.25">
      <c r="A316" s="78"/>
      <c r="B316" s="60">
        <v>10</v>
      </c>
      <c r="C316" s="136" t="s">
        <v>6249</v>
      </c>
      <c r="D316" s="144" t="s">
        <v>2893</v>
      </c>
      <c r="E316" s="63">
        <v>1</v>
      </c>
      <c r="F316" s="120" t="s">
        <v>6265</v>
      </c>
      <c r="G316" s="60"/>
      <c r="H316" s="137">
        <v>1600000</v>
      </c>
      <c r="I316" s="68"/>
      <c r="J316" s="66">
        <f t="shared" si="5"/>
        <v>549150600</v>
      </c>
    </row>
    <row r="317" spans="1:14" ht="45" hidden="1" x14ac:dyDescent="0.25">
      <c r="A317" s="78"/>
      <c r="B317" s="60">
        <v>10</v>
      </c>
      <c r="C317" s="136" t="s">
        <v>6250</v>
      </c>
      <c r="D317" s="120" t="s">
        <v>4890</v>
      </c>
      <c r="E317" s="63">
        <v>3</v>
      </c>
      <c r="F317" s="120" t="s">
        <v>6266</v>
      </c>
      <c r="G317" s="60"/>
      <c r="H317" s="137">
        <v>1500000</v>
      </c>
      <c r="I317" s="68"/>
      <c r="J317" s="66">
        <f t="shared" si="5"/>
        <v>550650600</v>
      </c>
    </row>
    <row r="318" spans="1:14" ht="45" hidden="1" x14ac:dyDescent="0.25">
      <c r="A318" s="78"/>
      <c r="B318" s="60">
        <v>10</v>
      </c>
      <c r="C318" s="136" t="s">
        <v>6251</v>
      </c>
      <c r="D318" s="120" t="s">
        <v>2138</v>
      </c>
      <c r="E318" s="63">
        <v>2</v>
      </c>
      <c r="F318" s="120" t="s">
        <v>6267</v>
      </c>
      <c r="G318" s="60"/>
      <c r="H318" s="137">
        <v>3000000</v>
      </c>
      <c r="I318" s="68"/>
      <c r="J318" s="66">
        <f t="shared" si="5"/>
        <v>553650600</v>
      </c>
    </row>
    <row r="319" spans="1:14" ht="45" hidden="1" x14ac:dyDescent="0.25">
      <c r="A319" s="78"/>
      <c r="B319" s="60">
        <v>10</v>
      </c>
      <c r="C319" s="136" t="s">
        <v>6252</v>
      </c>
      <c r="D319" s="120" t="s">
        <v>2891</v>
      </c>
      <c r="E319" s="63">
        <v>2</v>
      </c>
      <c r="F319" s="120" t="s">
        <v>6268</v>
      </c>
      <c r="G319" s="60"/>
      <c r="H319" s="137">
        <v>4500000</v>
      </c>
      <c r="I319" s="68"/>
      <c r="J319" s="66">
        <f t="shared" si="5"/>
        <v>558150600</v>
      </c>
    </row>
    <row r="320" spans="1:14" ht="45" hidden="1" x14ac:dyDescent="0.25">
      <c r="A320" s="78"/>
      <c r="B320" s="60">
        <v>10</v>
      </c>
      <c r="C320" s="136" t="s">
        <v>6253</v>
      </c>
      <c r="D320" s="144" t="s">
        <v>2300</v>
      </c>
      <c r="E320" s="63">
        <v>2</v>
      </c>
      <c r="F320" s="120" t="s">
        <v>6269</v>
      </c>
      <c r="G320" s="60"/>
      <c r="H320" s="137">
        <v>750000</v>
      </c>
      <c r="I320" s="68"/>
      <c r="J320" s="66">
        <f t="shared" si="5"/>
        <v>558900600</v>
      </c>
    </row>
    <row r="321" spans="1:13" ht="60" hidden="1" x14ac:dyDescent="0.25">
      <c r="A321" s="78"/>
      <c r="B321" s="60">
        <v>10</v>
      </c>
      <c r="C321" s="136" t="s">
        <v>6254</v>
      </c>
      <c r="D321" s="144" t="s">
        <v>2852</v>
      </c>
      <c r="E321" s="120">
        <v>1</v>
      </c>
      <c r="F321" s="120" t="s">
        <v>6270</v>
      </c>
      <c r="G321" s="60"/>
      <c r="H321" s="137">
        <v>550000</v>
      </c>
      <c r="I321" s="68"/>
      <c r="J321" s="66">
        <f t="shared" si="5"/>
        <v>559450600</v>
      </c>
    </row>
    <row r="322" spans="1:13" ht="60" hidden="1" x14ac:dyDescent="0.25">
      <c r="A322" s="78"/>
      <c r="B322" s="60">
        <v>10</v>
      </c>
      <c r="C322" s="136" t="s">
        <v>6255</v>
      </c>
      <c r="D322" s="144" t="s">
        <v>165</v>
      </c>
      <c r="E322" s="63">
        <v>3</v>
      </c>
      <c r="F322" s="120" t="s">
        <v>6271</v>
      </c>
      <c r="G322" s="60"/>
      <c r="H322" s="137">
        <v>3000000</v>
      </c>
      <c r="I322" s="68"/>
      <c r="J322" s="66">
        <f t="shared" si="5"/>
        <v>562450600</v>
      </c>
    </row>
    <row r="323" spans="1:13" ht="45" hidden="1" x14ac:dyDescent="0.25">
      <c r="A323" s="78"/>
      <c r="B323" s="60">
        <v>10</v>
      </c>
      <c r="C323" s="136" t="s">
        <v>6256</v>
      </c>
      <c r="D323" s="144" t="s">
        <v>2217</v>
      </c>
      <c r="E323" s="63">
        <v>2</v>
      </c>
      <c r="F323" s="120" t="s">
        <v>6272</v>
      </c>
      <c r="G323" s="60"/>
      <c r="H323" s="137">
        <v>950000</v>
      </c>
      <c r="I323" s="68"/>
      <c r="J323" s="66">
        <f t="shared" si="5"/>
        <v>563400600</v>
      </c>
    </row>
    <row r="324" spans="1:13" ht="45" hidden="1" x14ac:dyDescent="0.25">
      <c r="A324" s="78"/>
      <c r="B324" s="60">
        <v>10</v>
      </c>
      <c r="C324" s="136" t="s">
        <v>6257</v>
      </c>
      <c r="D324" s="144" t="s">
        <v>2212</v>
      </c>
      <c r="E324" s="63">
        <v>1</v>
      </c>
      <c r="F324" s="120" t="s">
        <v>6273</v>
      </c>
      <c r="G324" s="60"/>
      <c r="H324" s="137">
        <v>800000</v>
      </c>
      <c r="I324" s="68"/>
      <c r="J324" s="66">
        <f t="shared" si="5"/>
        <v>564200600</v>
      </c>
    </row>
    <row r="325" spans="1:13" ht="45" hidden="1" x14ac:dyDescent="0.25">
      <c r="A325" s="78"/>
      <c r="B325" s="60">
        <v>10</v>
      </c>
      <c r="C325" s="136" t="s">
        <v>6258</v>
      </c>
      <c r="D325" s="144" t="s">
        <v>2309</v>
      </c>
      <c r="E325" s="63">
        <v>1</v>
      </c>
      <c r="F325" s="120" t="s">
        <v>6274</v>
      </c>
      <c r="G325" s="60"/>
      <c r="H325" s="137">
        <v>750000</v>
      </c>
      <c r="I325" s="68"/>
      <c r="J325" s="66">
        <f t="shared" si="5"/>
        <v>564950600</v>
      </c>
    </row>
    <row r="326" spans="1:13" ht="60" hidden="1" x14ac:dyDescent="0.25">
      <c r="A326" s="78"/>
      <c r="B326" s="60">
        <v>10</v>
      </c>
      <c r="C326" s="136" t="s">
        <v>6259</v>
      </c>
      <c r="D326" s="144" t="s">
        <v>598</v>
      </c>
      <c r="E326" s="63">
        <v>3</v>
      </c>
      <c r="F326" s="120" t="s">
        <v>6275</v>
      </c>
      <c r="G326" s="60"/>
      <c r="H326" s="137">
        <v>1500000</v>
      </c>
      <c r="I326" s="68"/>
      <c r="J326" s="66">
        <f t="shared" si="5"/>
        <v>566450600</v>
      </c>
    </row>
    <row r="327" spans="1:13" ht="45" hidden="1" x14ac:dyDescent="0.25">
      <c r="A327" s="78"/>
      <c r="B327" s="60">
        <v>10</v>
      </c>
      <c r="C327" s="136" t="s">
        <v>6260</v>
      </c>
      <c r="D327" s="144" t="s">
        <v>2300</v>
      </c>
      <c r="E327" s="63">
        <v>2</v>
      </c>
      <c r="F327" s="120" t="s">
        <v>6276</v>
      </c>
      <c r="G327" s="60"/>
      <c r="H327" s="137">
        <v>1000000</v>
      </c>
      <c r="I327" s="68"/>
      <c r="J327" s="66">
        <f t="shared" si="5"/>
        <v>567450600</v>
      </c>
    </row>
    <row r="328" spans="1:13" ht="45" hidden="1" x14ac:dyDescent="0.25">
      <c r="A328" s="78"/>
      <c r="B328" s="60">
        <v>10</v>
      </c>
      <c r="C328" s="136" t="s">
        <v>6261</v>
      </c>
      <c r="D328" s="144" t="s">
        <v>4300</v>
      </c>
      <c r="E328" s="63">
        <v>3</v>
      </c>
      <c r="F328" s="120" t="s">
        <v>6277</v>
      </c>
      <c r="G328" s="60"/>
      <c r="H328" s="137">
        <v>800000</v>
      </c>
      <c r="I328" s="68"/>
      <c r="J328" s="66">
        <f t="shared" si="5"/>
        <v>568250600</v>
      </c>
    </row>
    <row r="329" spans="1:13" ht="30" hidden="1" x14ac:dyDescent="0.25">
      <c r="A329" s="78"/>
      <c r="B329" s="60">
        <v>10</v>
      </c>
      <c r="C329" s="136" t="s">
        <v>6262</v>
      </c>
      <c r="D329" s="120" t="s">
        <v>1634</v>
      </c>
      <c r="E329" s="63">
        <v>3</v>
      </c>
      <c r="F329" s="120" t="s">
        <v>6278</v>
      </c>
      <c r="G329" s="60"/>
      <c r="H329" s="137">
        <v>4000000</v>
      </c>
      <c r="I329" s="68"/>
      <c r="J329" s="66">
        <f t="shared" si="5"/>
        <v>572250600</v>
      </c>
    </row>
    <row r="330" spans="1:13" ht="45" hidden="1" x14ac:dyDescent="0.25">
      <c r="A330" s="78"/>
      <c r="B330" s="60">
        <v>10</v>
      </c>
      <c r="C330" s="136" t="s">
        <v>6263</v>
      </c>
      <c r="D330" s="144" t="s">
        <v>2212</v>
      </c>
      <c r="E330" s="63">
        <v>1</v>
      </c>
      <c r="F330" s="120" t="s">
        <v>6279</v>
      </c>
      <c r="G330" s="60"/>
      <c r="H330" s="137">
        <v>750000</v>
      </c>
      <c r="I330" s="68"/>
      <c r="J330" s="66">
        <f t="shared" si="5"/>
        <v>573000600</v>
      </c>
    </row>
    <row r="331" spans="1:13" ht="45" hidden="1" x14ac:dyDescent="0.25">
      <c r="A331" s="78"/>
      <c r="B331" s="60">
        <v>10</v>
      </c>
      <c r="C331" s="136" t="s">
        <v>6264</v>
      </c>
      <c r="D331" s="144" t="s">
        <v>179</v>
      </c>
      <c r="E331" s="63">
        <v>4</v>
      </c>
      <c r="F331" s="120" t="s">
        <v>6280</v>
      </c>
      <c r="G331" s="60"/>
      <c r="H331" s="137">
        <v>1500000</v>
      </c>
      <c r="I331" s="68"/>
      <c r="J331" s="66">
        <f t="shared" si="5"/>
        <v>574500600</v>
      </c>
    </row>
    <row r="332" spans="1:13" ht="38.25" hidden="1" x14ac:dyDescent="0.25">
      <c r="A332" s="78"/>
      <c r="B332" s="77">
        <v>11</v>
      </c>
      <c r="C332" s="105" t="s">
        <v>6287</v>
      </c>
      <c r="D332" s="115"/>
      <c r="E332" s="115"/>
      <c r="F332" s="77" t="s">
        <v>6281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hidden="1" x14ac:dyDescent="0.25">
      <c r="A333" s="78"/>
      <c r="B333" s="77">
        <v>11</v>
      </c>
      <c r="C333" s="105" t="s">
        <v>6288</v>
      </c>
      <c r="D333" s="115"/>
      <c r="E333" s="115"/>
      <c r="F333" s="77" t="s">
        <v>6282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x14ac:dyDescent="0.25">
      <c r="A334" s="78"/>
      <c r="B334" s="77">
        <v>11</v>
      </c>
      <c r="C334" s="105" t="s">
        <v>6289</v>
      </c>
      <c r="D334" s="115"/>
      <c r="E334" s="115"/>
      <c r="F334" s="77" t="s">
        <v>6283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hidden="1" x14ac:dyDescent="0.25">
      <c r="A335" s="78"/>
      <c r="B335" s="77">
        <v>11</v>
      </c>
      <c r="C335" s="105" t="s">
        <v>6290</v>
      </c>
      <c r="D335" s="115"/>
      <c r="E335" s="115"/>
      <c r="F335" s="77" t="s">
        <v>6284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x14ac:dyDescent="0.25">
      <c r="A336" s="78"/>
      <c r="B336" s="77">
        <v>11</v>
      </c>
      <c r="C336" s="105" t="s">
        <v>6291</v>
      </c>
      <c r="D336" s="115"/>
      <c r="E336" s="115"/>
      <c r="F336" s="77" t="s">
        <v>6285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hidden="1" x14ac:dyDescent="0.25">
      <c r="A337" s="78"/>
      <c r="B337" s="77">
        <v>11</v>
      </c>
      <c r="C337" s="105" t="s">
        <v>6292</v>
      </c>
      <c r="D337" s="115"/>
      <c r="E337" s="115"/>
      <c r="F337" s="77" t="s">
        <v>6286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6293</v>
      </c>
    </row>
    <row r="338" spans="1:13" ht="25.5" hidden="1" x14ac:dyDescent="0.25">
      <c r="A338" s="78"/>
      <c r="B338" s="60">
        <v>11</v>
      </c>
      <c r="C338" s="101" t="s">
        <v>6367</v>
      </c>
      <c r="D338" s="120"/>
      <c r="E338" s="63"/>
      <c r="F338" s="77" t="s">
        <v>6343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hidden="1" x14ac:dyDescent="0.25">
      <c r="A339" s="78"/>
      <c r="B339" s="60">
        <v>11</v>
      </c>
      <c r="C339" s="85" t="s">
        <v>6344</v>
      </c>
      <c r="D339" s="144" t="s">
        <v>2212</v>
      </c>
      <c r="E339" s="63">
        <v>1</v>
      </c>
      <c r="F339" s="120" t="s">
        <v>6331</v>
      </c>
      <c r="G339" s="60"/>
      <c r="H339" s="89">
        <v>750000</v>
      </c>
      <c r="I339" s="68"/>
      <c r="J339" s="66">
        <f t="shared" si="6"/>
        <v>314500800</v>
      </c>
    </row>
    <row r="340" spans="1:13" ht="45" hidden="1" x14ac:dyDescent="0.25">
      <c r="A340" s="78"/>
      <c r="B340" s="60">
        <v>11</v>
      </c>
      <c r="C340" s="85" t="s">
        <v>6345</v>
      </c>
      <c r="D340" s="144" t="s">
        <v>2212</v>
      </c>
      <c r="E340" s="63">
        <v>1</v>
      </c>
      <c r="F340" s="120" t="s">
        <v>6332</v>
      </c>
      <c r="G340" s="60"/>
      <c r="H340" s="89">
        <v>750000</v>
      </c>
      <c r="I340" s="68"/>
      <c r="J340" s="197">
        <f t="shared" si="6"/>
        <v>315250800</v>
      </c>
    </row>
    <row r="341" spans="1:13" ht="45" hidden="1" x14ac:dyDescent="0.25">
      <c r="A341" s="78"/>
      <c r="B341" s="60">
        <v>11</v>
      </c>
      <c r="C341" s="85" t="s">
        <v>6346</v>
      </c>
      <c r="D341" s="144" t="s">
        <v>2212</v>
      </c>
      <c r="E341" s="63">
        <v>1</v>
      </c>
      <c r="F341" s="120" t="s">
        <v>6333</v>
      </c>
      <c r="G341" s="60"/>
      <c r="H341" s="89">
        <v>775000</v>
      </c>
      <c r="I341" s="68"/>
      <c r="J341" s="197">
        <f t="shared" si="6"/>
        <v>316025800</v>
      </c>
    </row>
    <row r="342" spans="1:13" ht="45" hidden="1" x14ac:dyDescent="0.25">
      <c r="A342" s="78"/>
      <c r="B342" s="60">
        <v>11</v>
      </c>
      <c r="C342" s="85" t="s">
        <v>6347</v>
      </c>
      <c r="D342" s="144" t="s">
        <v>2893</v>
      </c>
      <c r="E342" s="63">
        <v>1</v>
      </c>
      <c r="F342" s="120" t="s">
        <v>6334</v>
      </c>
      <c r="G342" s="60"/>
      <c r="H342" s="89">
        <v>5000000</v>
      </c>
      <c r="I342" s="68"/>
      <c r="J342" s="197">
        <f t="shared" si="6"/>
        <v>321025800</v>
      </c>
    </row>
    <row r="343" spans="1:13" ht="30" hidden="1" x14ac:dyDescent="0.25">
      <c r="A343" s="78"/>
      <c r="B343" s="60">
        <v>11</v>
      </c>
      <c r="C343" s="85" t="s">
        <v>6348</v>
      </c>
      <c r="D343" s="144" t="s">
        <v>165</v>
      </c>
      <c r="E343" s="63">
        <v>3</v>
      </c>
      <c r="F343" s="120" t="s">
        <v>6335</v>
      </c>
      <c r="G343" s="60"/>
      <c r="H343" s="89">
        <v>750000</v>
      </c>
      <c r="I343" s="68"/>
      <c r="J343" s="197">
        <f t="shared" si="6"/>
        <v>321775800</v>
      </c>
    </row>
    <row r="344" spans="1:13" ht="45" hidden="1" x14ac:dyDescent="0.25">
      <c r="A344" s="78"/>
      <c r="B344" s="60">
        <v>11</v>
      </c>
      <c r="C344" s="85" t="s">
        <v>6349</v>
      </c>
      <c r="D344" s="144" t="s">
        <v>2217</v>
      </c>
      <c r="E344" s="63">
        <v>2</v>
      </c>
      <c r="F344" s="120" t="s">
        <v>6336</v>
      </c>
      <c r="G344" s="60"/>
      <c r="H344" s="89">
        <v>1000000</v>
      </c>
      <c r="I344" s="68"/>
      <c r="J344" s="197">
        <f t="shared" si="6"/>
        <v>322775800</v>
      </c>
    </row>
    <row r="345" spans="1:13" ht="60" hidden="1" x14ac:dyDescent="0.25">
      <c r="A345" s="78"/>
      <c r="B345" s="60">
        <v>11</v>
      </c>
      <c r="C345" s="85" t="s">
        <v>6350</v>
      </c>
      <c r="D345" s="144" t="s">
        <v>2218</v>
      </c>
      <c r="E345" s="135">
        <v>1</v>
      </c>
      <c r="F345" s="120" t="s">
        <v>6337</v>
      </c>
      <c r="G345" s="60"/>
      <c r="H345" s="89">
        <v>5000000</v>
      </c>
      <c r="I345" s="68"/>
      <c r="J345" s="197">
        <f t="shared" si="6"/>
        <v>327775800</v>
      </c>
    </row>
    <row r="346" spans="1:13" ht="45" hidden="1" x14ac:dyDescent="0.25">
      <c r="A346" s="78"/>
      <c r="B346" s="60">
        <v>11</v>
      </c>
      <c r="C346" s="85" t="s">
        <v>6351</v>
      </c>
      <c r="D346" s="144" t="s">
        <v>2217</v>
      </c>
      <c r="E346" s="63">
        <v>2</v>
      </c>
      <c r="F346" s="120" t="s">
        <v>6338</v>
      </c>
      <c r="G346" s="60"/>
      <c r="H346" s="89">
        <v>1000000</v>
      </c>
      <c r="I346" s="68"/>
      <c r="J346" s="197">
        <f t="shared" si="6"/>
        <v>328775800</v>
      </c>
    </row>
    <row r="347" spans="1:13" ht="45" hidden="1" x14ac:dyDescent="0.25">
      <c r="A347" s="78"/>
      <c r="B347" s="60">
        <v>11</v>
      </c>
      <c r="C347" s="85" t="s">
        <v>6352</v>
      </c>
      <c r="D347" s="144" t="s">
        <v>2218</v>
      </c>
      <c r="E347" s="63">
        <v>1</v>
      </c>
      <c r="F347" s="120" t="s">
        <v>6339</v>
      </c>
      <c r="G347" s="60"/>
      <c r="H347" s="89">
        <v>775000</v>
      </c>
      <c r="I347" s="68"/>
      <c r="J347" s="197">
        <f t="shared" si="6"/>
        <v>329550800</v>
      </c>
    </row>
    <row r="348" spans="1:13" ht="60" hidden="1" x14ac:dyDescent="0.25">
      <c r="A348" s="78"/>
      <c r="B348" s="60">
        <v>11</v>
      </c>
      <c r="C348" s="85" t="s">
        <v>6353</v>
      </c>
      <c r="D348" s="120" t="s">
        <v>1634</v>
      </c>
      <c r="E348" s="63">
        <v>3</v>
      </c>
      <c r="F348" s="120" t="s">
        <v>6340</v>
      </c>
      <c r="G348" s="60"/>
      <c r="H348" s="89">
        <v>1600000</v>
      </c>
      <c r="I348" s="68"/>
      <c r="J348" s="197">
        <f t="shared" si="6"/>
        <v>331150800</v>
      </c>
    </row>
    <row r="349" spans="1:13" ht="60" hidden="1" x14ac:dyDescent="0.25">
      <c r="A349" s="78"/>
      <c r="B349" s="60">
        <v>11</v>
      </c>
      <c r="C349" s="85" t="s">
        <v>6354</v>
      </c>
      <c r="D349" s="144" t="s">
        <v>2212</v>
      </c>
      <c r="E349" s="63">
        <v>1</v>
      </c>
      <c r="F349" s="120" t="s">
        <v>6341</v>
      </c>
      <c r="G349" s="60"/>
      <c r="H349" s="89">
        <v>1000000</v>
      </c>
      <c r="I349" s="68"/>
      <c r="J349" s="197">
        <f t="shared" si="6"/>
        <v>332150800</v>
      </c>
    </row>
    <row r="350" spans="1:13" ht="45" hidden="1" x14ac:dyDescent="0.25">
      <c r="A350" s="78"/>
      <c r="B350" s="60">
        <v>11</v>
      </c>
      <c r="C350" s="85" t="s">
        <v>6355</v>
      </c>
      <c r="D350" s="144" t="s">
        <v>2893</v>
      </c>
      <c r="E350" s="63">
        <v>1</v>
      </c>
      <c r="F350" s="120" t="s">
        <v>6342</v>
      </c>
      <c r="G350" s="60"/>
      <c r="H350" s="89">
        <v>800000</v>
      </c>
      <c r="I350" s="68"/>
      <c r="J350" s="197">
        <f t="shared" si="6"/>
        <v>332950800</v>
      </c>
    </row>
    <row r="351" spans="1:13" ht="38.25" hidden="1" x14ac:dyDescent="0.25">
      <c r="A351" s="78"/>
      <c r="B351" s="77">
        <v>12</v>
      </c>
      <c r="C351" s="105" t="s">
        <v>6370</v>
      </c>
      <c r="D351" s="115"/>
      <c r="E351" s="115"/>
      <c r="F351" s="77" t="s">
        <v>6368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x14ac:dyDescent="0.25">
      <c r="A352" s="78"/>
      <c r="B352" s="77">
        <v>12</v>
      </c>
      <c r="C352" s="105" t="s">
        <v>6371</v>
      </c>
      <c r="D352" s="115"/>
      <c r="E352" s="115"/>
      <c r="F352" s="77" t="s">
        <v>6369</v>
      </c>
      <c r="G352" s="77"/>
      <c r="H352" s="196"/>
      <c r="I352" s="108">
        <v>12623900</v>
      </c>
      <c r="J352" s="197">
        <f t="shared" si="6"/>
        <v>289984400</v>
      </c>
      <c r="K352" s="79" t="s">
        <v>6372</v>
      </c>
      <c r="L352" s="41">
        <f>-I352</f>
        <v>-12623900</v>
      </c>
      <c r="M352" s="42" t="s">
        <v>5524</v>
      </c>
    </row>
    <row r="353" spans="1:10" ht="45" hidden="1" x14ac:dyDescent="0.25">
      <c r="A353" s="78"/>
      <c r="B353" s="60">
        <v>12</v>
      </c>
      <c r="C353" s="85" t="s">
        <v>6375</v>
      </c>
      <c r="D353" s="144" t="s">
        <v>2852</v>
      </c>
      <c r="E353" s="63">
        <v>1</v>
      </c>
      <c r="F353" s="120" t="s">
        <v>6373</v>
      </c>
      <c r="G353" s="60"/>
      <c r="H353" s="89">
        <v>1200000</v>
      </c>
      <c r="I353" s="68"/>
      <c r="J353" s="197">
        <f t="shared" si="6"/>
        <v>291184400</v>
      </c>
    </row>
    <row r="354" spans="1:10" ht="60" hidden="1" x14ac:dyDescent="0.25">
      <c r="A354" s="78"/>
      <c r="B354" s="60">
        <v>12</v>
      </c>
      <c r="C354" s="85" t="s">
        <v>6376</v>
      </c>
      <c r="D354" s="144" t="s">
        <v>2300</v>
      </c>
      <c r="E354" s="63">
        <v>2</v>
      </c>
      <c r="F354" s="120" t="s">
        <v>6374</v>
      </c>
      <c r="G354" s="60"/>
      <c r="H354" s="89">
        <v>8500000</v>
      </c>
      <c r="I354" s="68"/>
      <c r="J354" s="197">
        <f t="shared" si="6"/>
        <v>299684400</v>
      </c>
    </row>
    <row r="355" spans="1:10" ht="45" hidden="1" x14ac:dyDescent="0.25">
      <c r="A355" s="78"/>
      <c r="B355" s="60">
        <v>12</v>
      </c>
      <c r="C355" s="85" t="s">
        <v>6377</v>
      </c>
      <c r="D355" s="144" t="s">
        <v>2217</v>
      </c>
      <c r="E355" s="63">
        <v>2</v>
      </c>
      <c r="F355" s="120" t="s">
        <v>6356</v>
      </c>
      <c r="G355" s="60"/>
      <c r="H355" s="89">
        <v>3000000</v>
      </c>
      <c r="I355" s="68"/>
      <c r="J355" s="197">
        <f t="shared" si="6"/>
        <v>302684400</v>
      </c>
    </row>
    <row r="356" spans="1:10" ht="45" hidden="1" x14ac:dyDescent="0.25">
      <c r="A356" s="78"/>
      <c r="B356" s="60">
        <v>12</v>
      </c>
      <c r="C356" s="85" t="s">
        <v>6378</v>
      </c>
      <c r="D356" s="120" t="s">
        <v>4890</v>
      </c>
      <c r="E356" s="63">
        <v>3</v>
      </c>
      <c r="F356" s="120" t="s">
        <v>6357</v>
      </c>
      <c r="G356" s="60"/>
      <c r="H356" s="89">
        <v>1500000</v>
      </c>
      <c r="I356" s="68"/>
      <c r="J356" s="197">
        <f t="shared" si="6"/>
        <v>304184400</v>
      </c>
    </row>
    <row r="357" spans="1:10" ht="30" hidden="1" x14ac:dyDescent="0.25">
      <c r="A357" s="78"/>
      <c r="B357" s="60">
        <v>12</v>
      </c>
      <c r="C357" s="85" t="s">
        <v>6379</v>
      </c>
      <c r="D357" s="120" t="s">
        <v>4179</v>
      </c>
      <c r="E357" s="63"/>
      <c r="F357" s="120" t="s">
        <v>6358</v>
      </c>
      <c r="G357" s="60"/>
      <c r="H357" s="89">
        <v>200000</v>
      </c>
      <c r="I357" s="68"/>
      <c r="J357" s="197">
        <f t="shared" si="6"/>
        <v>304384400</v>
      </c>
    </row>
    <row r="358" spans="1:10" ht="45" hidden="1" x14ac:dyDescent="0.25">
      <c r="A358" s="78"/>
      <c r="B358" s="60">
        <v>12</v>
      </c>
      <c r="C358" s="85" t="s">
        <v>6380</v>
      </c>
      <c r="D358" s="144" t="s">
        <v>2847</v>
      </c>
      <c r="E358" s="63">
        <v>3</v>
      </c>
      <c r="F358" s="120" t="s">
        <v>6359</v>
      </c>
      <c r="G358" s="60"/>
      <c r="H358" s="89">
        <v>6700000</v>
      </c>
      <c r="I358" s="68"/>
      <c r="J358" s="197">
        <f t="shared" si="6"/>
        <v>311084400</v>
      </c>
    </row>
    <row r="359" spans="1:10" ht="30" hidden="1" x14ac:dyDescent="0.25">
      <c r="A359" s="78"/>
      <c r="B359" s="60">
        <v>12</v>
      </c>
      <c r="C359" s="85" t="s">
        <v>6381</v>
      </c>
      <c r="D359" s="120" t="s">
        <v>533</v>
      </c>
      <c r="E359" s="63">
        <v>4</v>
      </c>
      <c r="F359" s="120" t="s">
        <v>6360</v>
      </c>
      <c r="G359" s="60"/>
      <c r="H359" s="89">
        <v>1000000</v>
      </c>
      <c r="I359" s="68"/>
      <c r="J359" s="197">
        <f t="shared" si="6"/>
        <v>312084400</v>
      </c>
    </row>
    <row r="360" spans="1:10" ht="45" hidden="1" x14ac:dyDescent="0.25">
      <c r="A360" s="78"/>
      <c r="B360" s="60">
        <v>12</v>
      </c>
      <c r="C360" s="85" t="s">
        <v>6382</v>
      </c>
      <c r="D360" s="144" t="s">
        <v>6385</v>
      </c>
      <c r="E360" s="63">
        <v>1</v>
      </c>
      <c r="F360" s="120" t="s">
        <v>6361</v>
      </c>
      <c r="G360" s="60"/>
      <c r="H360" s="89">
        <v>3000000</v>
      </c>
      <c r="I360" s="68"/>
      <c r="J360" s="197">
        <f t="shared" si="6"/>
        <v>315084400</v>
      </c>
    </row>
    <row r="361" spans="1:10" ht="30" hidden="1" x14ac:dyDescent="0.25">
      <c r="A361" s="78"/>
      <c r="B361" s="60">
        <v>12</v>
      </c>
      <c r="C361" s="85" t="s">
        <v>6383</v>
      </c>
      <c r="D361" s="144" t="s">
        <v>3263</v>
      </c>
      <c r="E361" s="63">
        <v>1</v>
      </c>
      <c r="F361" s="120" t="s">
        <v>6362</v>
      </c>
      <c r="G361" s="60"/>
      <c r="H361" s="89">
        <v>5000000</v>
      </c>
      <c r="I361" s="68"/>
      <c r="J361" s="197">
        <f t="shared" si="6"/>
        <v>320084400</v>
      </c>
    </row>
    <row r="362" spans="1:10" ht="45" hidden="1" x14ac:dyDescent="0.25">
      <c r="A362" s="78"/>
      <c r="B362" s="60">
        <v>12</v>
      </c>
      <c r="C362" s="85" t="s">
        <v>6384</v>
      </c>
      <c r="D362" s="120" t="s">
        <v>187</v>
      </c>
      <c r="E362" s="63"/>
      <c r="F362" s="120" t="s">
        <v>6363</v>
      </c>
      <c r="G362" s="60"/>
      <c r="H362" s="89">
        <v>1000000</v>
      </c>
      <c r="I362" s="68"/>
      <c r="J362" s="197">
        <f t="shared" si="6"/>
        <v>321084400</v>
      </c>
    </row>
    <row r="363" spans="1:10" ht="45" hidden="1" x14ac:dyDescent="0.25">
      <c r="A363" s="78"/>
      <c r="B363" s="60">
        <v>13</v>
      </c>
      <c r="C363" s="85" t="s">
        <v>6386</v>
      </c>
      <c r="D363" s="144" t="s">
        <v>2212</v>
      </c>
      <c r="E363" s="63">
        <v>1</v>
      </c>
      <c r="F363" s="120" t="s">
        <v>6364</v>
      </c>
      <c r="G363" s="60"/>
      <c r="H363" s="89">
        <v>1000000</v>
      </c>
      <c r="I363" s="68"/>
      <c r="J363" s="197">
        <f t="shared" si="6"/>
        <v>322084400</v>
      </c>
    </row>
    <row r="364" spans="1:10" ht="45" hidden="1" x14ac:dyDescent="0.25">
      <c r="A364" s="78"/>
      <c r="B364" s="60">
        <v>13</v>
      </c>
      <c r="C364" s="85" t="s">
        <v>6387</v>
      </c>
      <c r="D364" s="120" t="s">
        <v>2891</v>
      </c>
      <c r="E364" s="63">
        <v>2</v>
      </c>
      <c r="F364" s="120" t="s">
        <v>6365</v>
      </c>
      <c r="G364" s="60"/>
      <c r="H364" s="89">
        <v>2000000</v>
      </c>
      <c r="I364" s="68"/>
      <c r="J364" s="197">
        <f t="shared" si="6"/>
        <v>324084400</v>
      </c>
    </row>
    <row r="365" spans="1:10" ht="45" hidden="1" x14ac:dyDescent="0.25">
      <c r="A365" s="78"/>
      <c r="B365" s="60">
        <v>13</v>
      </c>
      <c r="C365" s="85" t="s">
        <v>6388</v>
      </c>
      <c r="D365" s="144" t="s">
        <v>2217</v>
      </c>
      <c r="E365" s="63">
        <v>2</v>
      </c>
      <c r="F365" s="120" t="s">
        <v>6366</v>
      </c>
      <c r="G365" s="60"/>
      <c r="H365" s="89">
        <v>1000000</v>
      </c>
      <c r="I365" s="68"/>
      <c r="J365" s="197">
        <f t="shared" si="6"/>
        <v>325084400</v>
      </c>
    </row>
    <row r="366" spans="1:10" ht="45" hidden="1" x14ac:dyDescent="0.25">
      <c r="A366" s="78"/>
      <c r="B366" s="60">
        <v>13</v>
      </c>
      <c r="C366" s="85" t="s">
        <v>6389</v>
      </c>
      <c r="D366" s="144" t="s">
        <v>2218</v>
      </c>
      <c r="E366" s="63">
        <v>1</v>
      </c>
      <c r="F366" s="120" t="s">
        <v>6395</v>
      </c>
      <c r="G366" s="60"/>
      <c r="H366" s="89">
        <v>2250000</v>
      </c>
      <c r="I366" s="68"/>
      <c r="J366" s="197">
        <f t="shared" si="6"/>
        <v>327334400</v>
      </c>
    </row>
    <row r="367" spans="1:10" ht="60" hidden="1" x14ac:dyDescent="0.25">
      <c r="A367" s="78"/>
      <c r="B367" s="60">
        <v>13</v>
      </c>
      <c r="C367" s="85" t="s">
        <v>6390</v>
      </c>
      <c r="D367" s="144" t="s">
        <v>2217</v>
      </c>
      <c r="E367" s="63">
        <v>2</v>
      </c>
      <c r="F367" s="120" t="s">
        <v>6396</v>
      </c>
      <c r="G367" s="60"/>
      <c r="H367" s="89">
        <v>8500000</v>
      </c>
      <c r="I367" s="68"/>
      <c r="J367" s="197">
        <f t="shared" si="6"/>
        <v>335834400</v>
      </c>
    </row>
    <row r="368" spans="1:10" ht="45" hidden="1" x14ac:dyDescent="0.25">
      <c r="A368" s="78"/>
      <c r="B368" s="60">
        <v>13</v>
      </c>
      <c r="C368" s="85" t="s">
        <v>6391</v>
      </c>
      <c r="D368" s="120" t="s">
        <v>2211</v>
      </c>
      <c r="E368" s="63">
        <v>1</v>
      </c>
      <c r="F368" s="120" t="s">
        <v>6397</v>
      </c>
      <c r="G368" s="60"/>
      <c r="H368" s="89">
        <v>5000000</v>
      </c>
      <c r="I368" s="68"/>
      <c r="J368" s="197">
        <f t="shared" si="6"/>
        <v>340834400</v>
      </c>
    </row>
    <row r="369" spans="1:10" ht="45" hidden="1" x14ac:dyDescent="0.25">
      <c r="A369" s="78"/>
      <c r="B369" s="60">
        <v>13</v>
      </c>
      <c r="C369" s="85" t="s">
        <v>6392</v>
      </c>
      <c r="D369" s="120" t="s">
        <v>2891</v>
      </c>
      <c r="E369" s="63">
        <v>2</v>
      </c>
      <c r="F369" s="120" t="s">
        <v>6398</v>
      </c>
      <c r="G369" s="60"/>
      <c r="H369" s="89">
        <v>1500000</v>
      </c>
      <c r="I369" s="68"/>
      <c r="J369" s="197">
        <f t="shared" si="6"/>
        <v>342334400</v>
      </c>
    </row>
    <row r="370" spans="1:10" ht="45" hidden="1" x14ac:dyDescent="0.25">
      <c r="A370" s="78"/>
      <c r="B370" s="60">
        <v>13</v>
      </c>
      <c r="C370" s="85" t="s">
        <v>6393</v>
      </c>
      <c r="D370" s="144" t="s">
        <v>2893</v>
      </c>
      <c r="E370" s="63">
        <v>1</v>
      </c>
      <c r="F370" s="120" t="s">
        <v>6399</v>
      </c>
      <c r="G370" s="60"/>
      <c r="H370" s="89">
        <v>750000</v>
      </c>
      <c r="I370" s="68"/>
      <c r="J370" s="197">
        <f t="shared" si="6"/>
        <v>343084400</v>
      </c>
    </row>
    <row r="371" spans="1:10" ht="30" hidden="1" x14ac:dyDescent="0.25">
      <c r="A371" s="78"/>
      <c r="B371" s="60">
        <v>13</v>
      </c>
      <c r="C371" s="85" t="s">
        <v>6394</v>
      </c>
      <c r="D371" s="120" t="s">
        <v>2136</v>
      </c>
      <c r="E371" s="63">
        <v>2</v>
      </c>
      <c r="F371" s="120" t="s">
        <v>6400</v>
      </c>
      <c r="G371" s="60"/>
      <c r="H371" s="89">
        <v>4500000</v>
      </c>
      <c r="I371" s="68"/>
      <c r="J371" s="197">
        <f t="shared" si="6"/>
        <v>347584400</v>
      </c>
    </row>
    <row r="372" spans="1:10" ht="25.5" hidden="1" x14ac:dyDescent="0.25">
      <c r="A372" s="78"/>
      <c r="B372" s="60">
        <v>13</v>
      </c>
      <c r="C372" s="101" t="s">
        <v>6401</v>
      </c>
      <c r="D372" s="144" t="s">
        <v>2215</v>
      </c>
      <c r="E372" s="63">
        <v>2</v>
      </c>
      <c r="F372" s="120" t="s">
        <v>6402</v>
      </c>
      <c r="G372" s="60"/>
      <c r="H372" s="195">
        <v>900000</v>
      </c>
      <c r="I372" s="68"/>
      <c r="J372" s="197">
        <f t="shared" si="6"/>
        <v>348484400</v>
      </c>
    </row>
    <row r="373" spans="1:10" ht="45" hidden="1" x14ac:dyDescent="0.25">
      <c r="A373" s="78"/>
      <c r="B373" s="60">
        <v>14</v>
      </c>
      <c r="C373" s="136" t="s">
        <v>6414</v>
      </c>
      <c r="D373" s="120" t="s">
        <v>2136</v>
      </c>
      <c r="E373" s="63">
        <v>2</v>
      </c>
      <c r="F373" s="120" t="s">
        <v>6403</v>
      </c>
      <c r="G373" s="60"/>
      <c r="H373" s="179">
        <v>1000000</v>
      </c>
      <c r="I373" s="68"/>
      <c r="J373" s="197">
        <f t="shared" si="6"/>
        <v>349484400</v>
      </c>
    </row>
    <row r="374" spans="1:10" ht="45" hidden="1" x14ac:dyDescent="0.25">
      <c r="A374" s="78"/>
      <c r="B374" s="60">
        <v>14</v>
      </c>
      <c r="C374" s="136" t="s">
        <v>6415</v>
      </c>
      <c r="D374" s="144" t="s">
        <v>165</v>
      </c>
      <c r="E374" s="63">
        <v>4</v>
      </c>
      <c r="F374" s="120" t="s">
        <v>6404</v>
      </c>
      <c r="G374" s="60"/>
      <c r="H374" s="179">
        <v>1000000</v>
      </c>
      <c r="I374" s="68"/>
      <c r="J374" s="197">
        <f t="shared" si="6"/>
        <v>350484400</v>
      </c>
    </row>
    <row r="375" spans="1:10" ht="60" hidden="1" x14ac:dyDescent="0.25">
      <c r="A375" s="78"/>
      <c r="B375" s="60">
        <v>14</v>
      </c>
      <c r="C375" s="136" t="s">
        <v>6416</v>
      </c>
      <c r="D375" s="144" t="s">
        <v>2852</v>
      </c>
      <c r="E375" s="63">
        <v>1</v>
      </c>
      <c r="F375" s="120" t="s">
        <v>6405</v>
      </c>
      <c r="G375" s="60"/>
      <c r="H375" s="179">
        <v>270000</v>
      </c>
      <c r="I375" s="68"/>
      <c r="J375" s="197">
        <f t="shared" si="6"/>
        <v>350754400</v>
      </c>
    </row>
    <row r="376" spans="1:10" ht="45" hidden="1" x14ac:dyDescent="0.25">
      <c r="A376" s="78"/>
      <c r="B376" s="60">
        <v>14</v>
      </c>
      <c r="C376" s="136" t="s">
        <v>6417</v>
      </c>
      <c r="D376" s="120" t="s">
        <v>3508</v>
      </c>
      <c r="E376" s="63">
        <v>2</v>
      </c>
      <c r="F376" s="120" t="s">
        <v>6406</v>
      </c>
      <c r="G376" s="60"/>
      <c r="H376" s="179">
        <v>1600000</v>
      </c>
      <c r="I376" s="68"/>
      <c r="J376" s="197">
        <f t="shared" si="6"/>
        <v>352354400</v>
      </c>
    </row>
    <row r="377" spans="1:10" ht="45" hidden="1" x14ac:dyDescent="0.25">
      <c r="A377" s="78"/>
      <c r="B377" s="60">
        <v>14</v>
      </c>
      <c r="C377" s="136" t="s">
        <v>6418</v>
      </c>
      <c r="D377" s="144" t="s">
        <v>2219</v>
      </c>
      <c r="E377" s="63">
        <v>2</v>
      </c>
      <c r="F377" s="120" t="s">
        <v>6407</v>
      </c>
      <c r="G377" s="60"/>
      <c r="H377" s="179">
        <v>1900000</v>
      </c>
      <c r="I377" s="68"/>
      <c r="J377" s="197">
        <f t="shared" si="6"/>
        <v>354254400</v>
      </c>
    </row>
    <row r="378" spans="1:10" ht="30" hidden="1" x14ac:dyDescent="0.25">
      <c r="A378" s="78"/>
      <c r="B378" s="60">
        <v>14</v>
      </c>
      <c r="C378" s="136" t="s">
        <v>6419</v>
      </c>
      <c r="D378" s="144" t="s">
        <v>2301</v>
      </c>
      <c r="E378" s="63">
        <v>4</v>
      </c>
      <c r="F378" s="120" t="s">
        <v>6408</v>
      </c>
      <c r="G378" s="60"/>
      <c r="H378" s="179">
        <v>850000</v>
      </c>
      <c r="I378" s="68"/>
      <c r="J378" s="197">
        <f t="shared" si="6"/>
        <v>355104400</v>
      </c>
    </row>
    <row r="379" spans="1:10" ht="60" hidden="1" x14ac:dyDescent="0.25">
      <c r="A379" s="78"/>
      <c r="B379" s="60">
        <v>14</v>
      </c>
      <c r="C379" s="136" t="s">
        <v>6420</v>
      </c>
      <c r="D379" s="144" t="s">
        <v>598</v>
      </c>
      <c r="E379" s="63">
        <v>3</v>
      </c>
      <c r="F379" s="120" t="s">
        <v>6409</v>
      </c>
      <c r="G379" s="60"/>
      <c r="H379" s="179">
        <v>2900000</v>
      </c>
      <c r="I379" s="68"/>
      <c r="J379" s="197">
        <f t="shared" si="6"/>
        <v>358004400</v>
      </c>
    </row>
    <row r="380" spans="1:10" ht="45" hidden="1" x14ac:dyDescent="0.25">
      <c r="A380" s="78"/>
      <c r="B380" s="60">
        <v>14</v>
      </c>
      <c r="C380" s="136" t="s">
        <v>6421</v>
      </c>
      <c r="D380" s="144" t="s">
        <v>2214</v>
      </c>
      <c r="E380" s="63">
        <v>2</v>
      </c>
      <c r="F380" s="120" t="s">
        <v>6410</v>
      </c>
      <c r="G380" s="60"/>
      <c r="H380" s="179">
        <v>4000000</v>
      </c>
      <c r="I380" s="68"/>
      <c r="J380" s="197">
        <f t="shared" si="6"/>
        <v>362004400</v>
      </c>
    </row>
    <row r="381" spans="1:10" ht="45" hidden="1" x14ac:dyDescent="0.25">
      <c r="A381" s="78"/>
      <c r="B381" s="60">
        <v>14</v>
      </c>
      <c r="C381" s="136" t="s">
        <v>6422</v>
      </c>
      <c r="D381" s="144" t="s">
        <v>1634</v>
      </c>
      <c r="E381" s="63">
        <v>3</v>
      </c>
      <c r="F381" s="120" t="s">
        <v>6411</v>
      </c>
      <c r="G381" s="60"/>
      <c r="H381" s="179">
        <v>2000000</v>
      </c>
      <c r="I381" s="68"/>
      <c r="J381" s="197">
        <f t="shared" si="6"/>
        <v>364004400</v>
      </c>
    </row>
    <row r="382" spans="1:10" ht="30" hidden="1" x14ac:dyDescent="0.25">
      <c r="A382" s="78"/>
      <c r="B382" s="60">
        <v>14</v>
      </c>
      <c r="C382" s="136" t="s">
        <v>6423</v>
      </c>
      <c r="D382" s="120" t="s">
        <v>2135</v>
      </c>
      <c r="E382" s="63">
        <v>4</v>
      </c>
      <c r="F382" s="120" t="s">
        <v>6412</v>
      </c>
      <c r="G382" s="60"/>
      <c r="H382" s="179">
        <v>2000000</v>
      </c>
      <c r="I382" s="68"/>
      <c r="J382" s="197">
        <f t="shared" si="6"/>
        <v>366004400</v>
      </c>
    </row>
    <row r="383" spans="1:10" ht="45" hidden="1" x14ac:dyDescent="0.25">
      <c r="A383" s="78"/>
      <c r="B383" s="60">
        <v>14</v>
      </c>
      <c r="C383" s="136" t="s">
        <v>6424</v>
      </c>
      <c r="D383" s="144" t="s">
        <v>2217</v>
      </c>
      <c r="E383" s="63">
        <v>2</v>
      </c>
      <c r="F383" s="120" t="s">
        <v>6413</v>
      </c>
      <c r="G383" s="60"/>
      <c r="H383" s="179">
        <v>550000</v>
      </c>
      <c r="I383" s="68"/>
      <c r="J383" s="197">
        <f t="shared" si="6"/>
        <v>366554400</v>
      </c>
    </row>
    <row r="384" spans="1:10" ht="45" hidden="1" x14ac:dyDescent="0.25">
      <c r="A384" s="78"/>
      <c r="B384" s="60">
        <v>14</v>
      </c>
      <c r="C384" s="136" t="s">
        <v>6425</v>
      </c>
      <c r="D384" s="144" t="s">
        <v>179</v>
      </c>
      <c r="E384" s="63">
        <v>4</v>
      </c>
      <c r="F384" s="120" t="s">
        <v>6426</v>
      </c>
      <c r="G384" s="60"/>
      <c r="H384" s="179">
        <v>725000</v>
      </c>
      <c r="I384" s="68"/>
      <c r="J384" s="197">
        <f t="shared" si="6"/>
        <v>367279400</v>
      </c>
    </row>
    <row r="385" spans="1:13" ht="25.5" hidden="1" x14ac:dyDescent="0.25">
      <c r="A385" s="78"/>
      <c r="B385" s="60">
        <v>14</v>
      </c>
      <c r="C385" s="101" t="s">
        <v>6429</v>
      </c>
      <c r="D385" s="120" t="s">
        <v>4300</v>
      </c>
      <c r="E385" s="63">
        <v>3</v>
      </c>
      <c r="F385" s="120" t="s">
        <v>6427</v>
      </c>
      <c r="G385" s="60"/>
      <c r="H385" s="195">
        <v>2500000</v>
      </c>
      <c r="I385" s="68"/>
      <c r="J385" s="197">
        <f t="shared" si="6"/>
        <v>369779400</v>
      </c>
    </row>
    <row r="386" spans="1:13" ht="25.5" hidden="1" x14ac:dyDescent="0.25">
      <c r="A386" s="78"/>
      <c r="B386" s="60">
        <v>14</v>
      </c>
      <c r="C386" s="101" t="s">
        <v>6430</v>
      </c>
      <c r="D386" s="120" t="s">
        <v>598</v>
      </c>
      <c r="E386" s="135">
        <v>4</v>
      </c>
      <c r="F386" s="120" t="s">
        <v>6428</v>
      </c>
      <c r="G386" s="60"/>
      <c r="H386" s="195">
        <v>800000</v>
      </c>
      <c r="I386" s="68"/>
      <c r="J386" s="197">
        <f t="shared" si="6"/>
        <v>370579400</v>
      </c>
    </row>
    <row r="387" spans="1:13" ht="25.5" hidden="1" x14ac:dyDescent="0.25">
      <c r="A387" s="78"/>
      <c r="B387" s="60">
        <v>14</v>
      </c>
      <c r="C387" s="101" t="s">
        <v>6436</v>
      </c>
      <c r="D387" s="120"/>
      <c r="E387" s="63"/>
      <c r="F387" s="77" t="s">
        <v>6431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x14ac:dyDescent="0.25">
      <c r="A388" s="78"/>
      <c r="B388" s="60">
        <v>14</v>
      </c>
      <c r="C388" s="101" t="s">
        <v>6437</v>
      </c>
      <c r="D388" s="120"/>
      <c r="E388" s="63"/>
      <c r="F388" s="77" t="s">
        <v>6432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6438</v>
      </c>
    </row>
    <row r="389" spans="1:13" ht="25.5" hidden="1" x14ac:dyDescent="0.25">
      <c r="A389" s="78"/>
      <c r="B389" s="60">
        <v>15</v>
      </c>
      <c r="C389" s="101" t="s">
        <v>6439</v>
      </c>
      <c r="D389" s="120"/>
      <c r="E389" s="63"/>
      <c r="F389" s="77" t="s">
        <v>6433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6440</v>
      </c>
    </row>
    <row r="390" spans="1:13" ht="25.5" hidden="1" x14ac:dyDescent="0.25">
      <c r="A390" s="78"/>
      <c r="B390" s="60">
        <v>15</v>
      </c>
      <c r="C390" s="101" t="s">
        <v>6441</v>
      </c>
      <c r="D390" s="120"/>
      <c r="E390" s="63"/>
      <c r="F390" s="77" t="s">
        <v>6434</v>
      </c>
      <c r="G390" s="60"/>
      <c r="H390" s="195"/>
      <c r="I390" s="68">
        <v>2357000</v>
      </c>
      <c r="J390" s="197">
        <f t="shared" si="6"/>
        <v>323618900</v>
      </c>
      <c r="K390" s="79" t="s">
        <v>6442</v>
      </c>
      <c r="L390" s="41">
        <f>-I390</f>
        <v>-2357000</v>
      </c>
      <c r="M390" s="42" t="s">
        <v>424</v>
      </c>
    </row>
    <row r="391" spans="1:13" ht="25.5" hidden="1" x14ac:dyDescent="0.25">
      <c r="A391" s="78"/>
      <c r="B391" s="60">
        <v>15</v>
      </c>
      <c r="C391" s="101" t="s">
        <v>6443</v>
      </c>
      <c r="D391" s="120"/>
      <c r="E391" s="63"/>
      <c r="F391" s="77" t="s">
        <v>6435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hidden="1" x14ac:dyDescent="0.25">
      <c r="A392" s="78"/>
      <c r="B392" s="60">
        <v>15</v>
      </c>
      <c r="C392" s="61" t="s">
        <v>6454</v>
      </c>
      <c r="D392" s="144" t="s">
        <v>165</v>
      </c>
      <c r="E392" s="63">
        <v>3</v>
      </c>
      <c r="F392" s="120" t="s">
        <v>6444</v>
      </c>
      <c r="G392" s="60"/>
      <c r="H392" s="64">
        <v>500000</v>
      </c>
      <c r="I392" s="68"/>
      <c r="J392" s="197">
        <f t="shared" si="6"/>
        <v>323053400</v>
      </c>
    </row>
    <row r="393" spans="1:13" ht="45" hidden="1" x14ac:dyDescent="0.25">
      <c r="A393" s="78"/>
      <c r="B393" s="60">
        <v>15</v>
      </c>
      <c r="C393" s="61" t="s">
        <v>6455</v>
      </c>
      <c r="D393" s="144" t="s">
        <v>165</v>
      </c>
      <c r="E393" s="63">
        <v>3</v>
      </c>
      <c r="F393" s="120" t="s">
        <v>6445</v>
      </c>
      <c r="G393" s="60"/>
      <c r="H393" s="64">
        <v>800000</v>
      </c>
      <c r="I393" s="68"/>
      <c r="J393" s="197">
        <f t="shared" si="6"/>
        <v>323853400</v>
      </c>
    </row>
    <row r="394" spans="1:13" ht="45" hidden="1" x14ac:dyDescent="0.25">
      <c r="A394" s="78"/>
      <c r="B394" s="60">
        <v>15</v>
      </c>
      <c r="C394" s="61" t="s">
        <v>6456</v>
      </c>
      <c r="D394" s="144" t="s">
        <v>165</v>
      </c>
      <c r="E394" s="63">
        <v>3</v>
      </c>
      <c r="F394" s="120" t="s">
        <v>6446</v>
      </c>
      <c r="G394" s="60"/>
      <c r="H394" s="64">
        <v>1000000</v>
      </c>
      <c r="I394" s="68"/>
      <c r="J394" s="197">
        <f t="shared" si="6"/>
        <v>324853400</v>
      </c>
    </row>
    <row r="395" spans="1:13" ht="45" hidden="1" x14ac:dyDescent="0.25">
      <c r="A395" s="78"/>
      <c r="B395" s="60">
        <v>15</v>
      </c>
      <c r="C395" s="61" t="s">
        <v>6457</v>
      </c>
      <c r="D395" s="144" t="s">
        <v>179</v>
      </c>
      <c r="E395" s="63">
        <v>4</v>
      </c>
      <c r="F395" s="120" t="s">
        <v>6447</v>
      </c>
      <c r="G395" s="60"/>
      <c r="H395" s="64">
        <v>750000</v>
      </c>
      <c r="I395" s="68"/>
      <c r="J395" s="197">
        <f t="shared" si="6"/>
        <v>325603400</v>
      </c>
    </row>
    <row r="396" spans="1:13" ht="45" hidden="1" x14ac:dyDescent="0.25">
      <c r="A396" s="78"/>
      <c r="B396" s="60">
        <v>15</v>
      </c>
      <c r="C396" s="61" t="s">
        <v>6458</v>
      </c>
      <c r="D396" s="120" t="s">
        <v>533</v>
      </c>
      <c r="E396" s="63">
        <v>4</v>
      </c>
      <c r="F396" s="120" t="s">
        <v>6448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hidden="1" x14ac:dyDescent="0.25">
      <c r="A397" s="78"/>
      <c r="B397" s="60">
        <v>15</v>
      </c>
      <c r="C397" s="61" t="s">
        <v>6459</v>
      </c>
      <c r="D397" s="120" t="s">
        <v>533</v>
      </c>
      <c r="E397" s="63">
        <v>4</v>
      </c>
      <c r="F397" s="120" t="s">
        <v>6449</v>
      </c>
      <c r="G397" s="60"/>
      <c r="H397" s="64">
        <v>1000000</v>
      </c>
      <c r="I397" s="68"/>
      <c r="J397" s="197">
        <f t="shared" si="8"/>
        <v>327603400</v>
      </c>
    </row>
    <row r="398" spans="1:13" ht="45" hidden="1" x14ac:dyDescent="0.25">
      <c r="A398" s="78"/>
      <c r="B398" s="60">
        <v>15</v>
      </c>
      <c r="C398" s="61" t="s">
        <v>6460</v>
      </c>
      <c r="D398" s="144" t="s">
        <v>165</v>
      </c>
      <c r="E398" s="63">
        <v>4</v>
      </c>
      <c r="F398" s="120" t="s">
        <v>6450</v>
      </c>
      <c r="G398" s="60"/>
      <c r="H398" s="64">
        <v>750000</v>
      </c>
      <c r="I398" s="68"/>
      <c r="J398" s="197">
        <f t="shared" si="8"/>
        <v>328353400</v>
      </c>
    </row>
    <row r="399" spans="1:13" ht="30" hidden="1" x14ac:dyDescent="0.25">
      <c r="A399" s="78"/>
      <c r="B399" s="60">
        <v>15</v>
      </c>
      <c r="C399" s="61" t="s">
        <v>6461</v>
      </c>
      <c r="D399" s="144" t="s">
        <v>2301</v>
      </c>
      <c r="E399" s="63">
        <v>4</v>
      </c>
      <c r="F399" s="120" t="s">
        <v>6451</v>
      </c>
      <c r="G399" s="60"/>
      <c r="H399" s="64">
        <v>700000</v>
      </c>
      <c r="I399" s="68"/>
      <c r="J399" s="197">
        <f t="shared" si="8"/>
        <v>329053400</v>
      </c>
    </row>
    <row r="400" spans="1:13" ht="60" hidden="1" x14ac:dyDescent="0.25">
      <c r="A400" s="78"/>
      <c r="B400" s="60">
        <v>15</v>
      </c>
      <c r="C400" s="61" t="s">
        <v>6462</v>
      </c>
      <c r="D400" s="144" t="s">
        <v>2301</v>
      </c>
      <c r="E400" s="63">
        <v>3</v>
      </c>
      <c r="F400" s="120" t="s">
        <v>6452</v>
      </c>
      <c r="G400" s="60"/>
      <c r="H400" s="64">
        <v>1500000</v>
      </c>
      <c r="I400" s="68"/>
      <c r="J400" s="197">
        <f t="shared" si="8"/>
        <v>330553400</v>
      </c>
    </row>
    <row r="401" spans="1:10" ht="30" hidden="1" x14ac:dyDescent="0.25">
      <c r="A401" s="78"/>
      <c r="B401" s="60">
        <v>15</v>
      </c>
      <c r="C401" s="61" t="s">
        <v>6463</v>
      </c>
      <c r="D401" s="144" t="s">
        <v>165</v>
      </c>
      <c r="E401" s="63">
        <v>4</v>
      </c>
      <c r="F401" s="120" t="s">
        <v>6453</v>
      </c>
      <c r="G401" s="60"/>
      <c r="H401" s="64">
        <v>725000</v>
      </c>
      <c r="I401" s="68"/>
      <c r="J401" s="197">
        <f t="shared" si="8"/>
        <v>331278400</v>
      </c>
    </row>
    <row r="402" spans="1:10" ht="60" hidden="1" x14ac:dyDescent="0.25">
      <c r="A402" s="78"/>
      <c r="B402" s="60">
        <v>15</v>
      </c>
      <c r="C402" s="61" t="s">
        <v>6464</v>
      </c>
      <c r="D402" s="120" t="s">
        <v>179</v>
      </c>
      <c r="E402" s="63">
        <v>3</v>
      </c>
      <c r="F402" s="120" t="s">
        <v>6479</v>
      </c>
      <c r="G402" s="60"/>
      <c r="H402" s="64">
        <v>1100000</v>
      </c>
      <c r="I402" s="68"/>
      <c r="J402" s="197">
        <f t="shared" si="8"/>
        <v>332378400</v>
      </c>
    </row>
    <row r="403" spans="1:10" ht="45" hidden="1" x14ac:dyDescent="0.25">
      <c r="A403" s="78"/>
      <c r="B403" s="60">
        <v>15</v>
      </c>
      <c r="C403" s="61" t="s">
        <v>6465</v>
      </c>
      <c r="D403" s="144" t="s">
        <v>2301</v>
      </c>
      <c r="E403" s="63">
        <v>3</v>
      </c>
      <c r="F403" s="120" t="s">
        <v>6480</v>
      </c>
      <c r="G403" s="60"/>
      <c r="H403" s="64">
        <v>775000</v>
      </c>
      <c r="I403" s="68"/>
      <c r="J403" s="197">
        <f t="shared" si="8"/>
        <v>333153400</v>
      </c>
    </row>
    <row r="404" spans="1:10" ht="45" hidden="1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6481</v>
      </c>
      <c r="G404" s="60"/>
      <c r="H404" s="64">
        <v>200000</v>
      </c>
      <c r="I404" s="68"/>
      <c r="J404" s="197">
        <f t="shared" si="8"/>
        <v>333353400</v>
      </c>
    </row>
    <row r="405" spans="1:10" ht="45" hidden="1" x14ac:dyDescent="0.25">
      <c r="A405" s="78"/>
      <c r="B405" s="60">
        <v>15</v>
      </c>
      <c r="C405" s="61" t="s">
        <v>6466</v>
      </c>
      <c r="D405" s="120" t="s">
        <v>2217</v>
      </c>
      <c r="E405" s="63">
        <v>2</v>
      </c>
      <c r="F405" s="120" t="s">
        <v>6482</v>
      </c>
      <c r="G405" s="60"/>
      <c r="H405" s="64">
        <v>2550000</v>
      </c>
      <c r="I405" s="68"/>
      <c r="J405" s="197">
        <f t="shared" si="8"/>
        <v>335903400</v>
      </c>
    </row>
    <row r="406" spans="1:10" ht="45" hidden="1" x14ac:dyDescent="0.25">
      <c r="A406" s="78"/>
      <c r="B406" s="60">
        <v>15</v>
      </c>
      <c r="C406" s="61" t="s">
        <v>6467</v>
      </c>
      <c r="D406" s="144" t="s">
        <v>165</v>
      </c>
      <c r="E406" s="63">
        <v>3</v>
      </c>
      <c r="F406" s="120" t="s">
        <v>6483</v>
      </c>
      <c r="G406" s="60"/>
      <c r="H406" s="64">
        <v>500000</v>
      </c>
      <c r="I406" s="68"/>
      <c r="J406" s="197">
        <f t="shared" si="8"/>
        <v>336403400</v>
      </c>
    </row>
    <row r="407" spans="1:10" ht="45" hidden="1" x14ac:dyDescent="0.25">
      <c r="A407" s="78"/>
      <c r="B407" s="60">
        <v>16</v>
      </c>
      <c r="C407" s="61" t="s">
        <v>6468</v>
      </c>
      <c r="D407" s="120" t="s">
        <v>4890</v>
      </c>
      <c r="E407" s="63">
        <v>3</v>
      </c>
      <c r="F407" s="120" t="s">
        <v>6484</v>
      </c>
      <c r="G407" s="60"/>
      <c r="H407" s="64">
        <v>3500000</v>
      </c>
      <c r="I407" s="68"/>
      <c r="J407" s="197">
        <f t="shared" si="8"/>
        <v>339903400</v>
      </c>
    </row>
    <row r="408" spans="1:10" ht="45" hidden="1" x14ac:dyDescent="0.25">
      <c r="A408" s="78"/>
      <c r="B408" s="60">
        <v>16</v>
      </c>
      <c r="C408" s="61" t="s">
        <v>6469</v>
      </c>
      <c r="D408" s="144" t="s">
        <v>2847</v>
      </c>
      <c r="E408" s="63">
        <v>4</v>
      </c>
      <c r="F408" s="120" t="s">
        <v>6485</v>
      </c>
      <c r="G408" s="60"/>
      <c r="H408" s="64">
        <v>800000</v>
      </c>
      <c r="I408" s="68"/>
      <c r="J408" s="197">
        <f t="shared" si="8"/>
        <v>340703400</v>
      </c>
    </row>
    <row r="409" spans="1:10" ht="30" hidden="1" x14ac:dyDescent="0.25">
      <c r="A409" s="78"/>
      <c r="B409" s="60">
        <v>16</v>
      </c>
      <c r="C409" s="61" t="s">
        <v>6470</v>
      </c>
      <c r="D409" s="120" t="s">
        <v>782</v>
      </c>
      <c r="E409" s="63"/>
      <c r="F409" s="120" t="s">
        <v>6486</v>
      </c>
      <c r="G409" s="60"/>
      <c r="H409" s="64">
        <v>1000000</v>
      </c>
      <c r="I409" s="68"/>
      <c r="J409" s="197">
        <f t="shared" si="8"/>
        <v>341703400</v>
      </c>
    </row>
    <row r="410" spans="1:10" ht="45" hidden="1" x14ac:dyDescent="0.25">
      <c r="A410" s="78"/>
      <c r="B410" s="60">
        <v>16</v>
      </c>
      <c r="C410" s="61" t="s">
        <v>6471</v>
      </c>
      <c r="D410" s="144" t="s">
        <v>2211</v>
      </c>
      <c r="E410" s="63">
        <v>1</v>
      </c>
      <c r="F410" s="120" t="s">
        <v>6487</v>
      </c>
      <c r="G410" s="60"/>
      <c r="H410" s="64">
        <v>2500000</v>
      </c>
      <c r="I410" s="68"/>
      <c r="J410" s="197">
        <f t="shared" si="8"/>
        <v>344203400</v>
      </c>
    </row>
    <row r="411" spans="1:10" ht="30" hidden="1" x14ac:dyDescent="0.25">
      <c r="A411" s="78"/>
      <c r="B411" s="60">
        <v>16</v>
      </c>
      <c r="C411" s="61" t="s">
        <v>6472</v>
      </c>
      <c r="D411" s="144" t="s">
        <v>2214</v>
      </c>
      <c r="E411" s="63">
        <v>2</v>
      </c>
      <c r="F411" s="120" t="s">
        <v>6488</v>
      </c>
      <c r="G411" s="60"/>
      <c r="H411" s="64">
        <v>900000</v>
      </c>
      <c r="I411" s="68"/>
      <c r="J411" s="197">
        <f t="shared" si="8"/>
        <v>345103400</v>
      </c>
    </row>
    <row r="412" spans="1:10" ht="45" hidden="1" x14ac:dyDescent="0.25">
      <c r="A412" s="78"/>
      <c r="B412" s="60">
        <v>16</v>
      </c>
      <c r="C412" s="61" t="s">
        <v>6473</v>
      </c>
      <c r="D412" s="120" t="s">
        <v>3103</v>
      </c>
      <c r="E412" s="63">
        <v>1</v>
      </c>
      <c r="F412" s="120" t="s">
        <v>6489</v>
      </c>
      <c r="G412" s="60"/>
      <c r="H412" s="64">
        <v>4000000</v>
      </c>
      <c r="I412" s="68"/>
      <c r="J412" s="197">
        <f t="shared" si="8"/>
        <v>349103400</v>
      </c>
    </row>
    <row r="413" spans="1:10" ht="60" hidden="1" x14ac:dyDescent="0.25">
      <c r="A413" s="78"/>
      <c r="B413" s="60">
        <v>16</v>
      </c>
      <c r="C413" s="61" t="s">
        <v>6474</v>
      </c>
      <c r="D413" s="144" t="s">
        <v>165</v>
      </c>
      <c r="E413" s="63">
        <v>3</v>
      </c>
      <c r="F413" s="120" t="s">
        <v>6490</v>
      </c>
      <c r="G413" s="60"/>
      <c r="H413" s="64">
        <v>3000000</v>
      </c>
      <c r="I413" s="68"/>
      <c r="J413" s="197">
        <f t="shared" si="8"/>
        <v>352103400</v>
      </c>
    </row>
    <row r="414" spans="1:10" ht="45" hidden="1" x14ac:dyDescent="0.25">
      <c r="A414" s="78"/>
      <c r="B414" s="60">
        <v>16</v>
      </c>
      <c r="C414" s="61" t="s">
        <v>6475</v>
      </c>
      <c r="D414" s="120" t="s">
        <v>6587</v>
      </c>
      <c r="E414" s="63">
        <v>2</v>
      </c>
      <c r="F414" s="120" t="s">
        <v>6491</v>
      </c>
      <c r="G414" s="60"/>
      <c r="H414" s="64">
        <v>5000000</v>
      </c>
      <c r="I414" s="68"/>
      <c r="J414" s="197">
        <f t="shared" si="8"/>
        <v>357103400</v>
      </c>
    </row>
    <row r="415" spans="1:10" ht="60" hidden="1" x14ac:dyDescent="0.25">
      <c r="A415" s="78"/>
      <c r="B415" s="60">
        <v>16</v>
      </c>
      <c r="C415" s="61" t="s">
        <v>6476</v>
      </c>
      <c r="D415" s="144" t="s">
        <v>2852</v>
      </c>
      <c r="E415" s="63">
        <v>1</v>
      </c>
      <c r="F415" s="120" t="s">
        <v>6492</v>
      </c>
      <c r="G415" s="60"/>
      <c r="H415" s="64">
        <v>1400000</v>
      </c>
      <c r="I415" s="68"/>
      <c r="J415" s="197">
        <f t="shared" si="8"/>
        <v>358503400</v>
      </c>
    </row>
    <row r="416" spans="1:10" ht="60" hidden="1" x14ac:dyDescent="0.25">
      <c r="A416" s="78"/>
      <c r="B416" s="60">
        <v>16</v>
      </c>
      <c r="C416" s="61" t="s">
        <v>6477</v>
      </c>
      <c r="D416" s="144" t="s">
        <v>2212</v>
      </c>
      <c r="E416" s="63">
        <v>1</v>
      </c>
      <c r="F416" s="120" t="s">
        <v>6493</v>
      </c>
      <c r="G416" s="60"/>
      <c r="H416" s="64">
        <v>250000</v>
      </c>
      <c r="I416" s="68"/>
      <c r="J416" s="197">
        <f t="shared" si="8"/>
        <v>358753400</v>
      </c>
    </row>
    <row r="417" spans="1:13" ht="45" hidden="1" x14ac:dyDescent="0.25">
      <c r="A417" s="78"/>
      <c r="B417" s="60">
        <v>16</v>
      </c>
      <c r="C417" s="61" t="s">
        <v>6478</v>
      </c>
      <c r="D417" s="120" t="s">
        <v>2891</v>
      </c>
      <c r="E417" s="63">
        <v>2</v>
      </c>
      <c r="F417" s="120" t="s">
        <v>6494</v>
      </c>
      <c r="G417" s="60"/>
      <c r="H417" s="64">
        <v>2000000</v>
      </c>
      <c r="I417" s="68"/>
      <c r="J417" s="197">
        <f t="shared" si="8"/>
        <v>360753400</v>
      </c>
    </row>
    <row r="418" spans="1:13" ht="30" hidden="1" x14ac:dyDescent="0.25">
      <c r="A418" s="78"/>
      <c r="B418" s="60"/>
      <c r="C418" s="61" t="s">
        <v>6575</v>
      </c>
      <c r="D418" s="144" t="s">
        <v>2847</v>
      </c>
      <c r="E418" s="63">
        <v>4</v>
      </c>
      <c r="F418" s="120" t="s">
        <v>6495</v>
      </c>
      <c r="G418" s="60"/>
      <c r="H418" s="179">
        <v>850000</v>
      </c>
      <c r="I418" s="68"/>
      <c r="J418" s="197">
        <f t="shared" si="8"/>
        <v>361603400</v>
      </c>
    </row>
    <row r="419" spans="1:13" ht="30" hidden="1" x14ac:dyDescent="0.25">
      <c r="A419" s="78"/>
      <c r="B419" s="60">
        <v>17</v>
      </c>
      <c r="C419" s="61" t="s">
        <v>6552</v>
      </c>
      <c r="D419" s="144" t="s">
        <v>2218</v>
      </c>
      <c r="E419" s="63">
        <v>1</v>
      </c>
      <c r="F419" s="120" t="s">
        <v>6496</v>
      </c>
      <c r="G419" s="60"/>
      <c r="H419" s="64">
        <v>800000</v>
      </c>
      <c r="I419" s="68"/>
      <c r="J419" s="197">
        <f t="shared" si="8"/>
        <v>362403400</v>
      </c>
    </row>
    <row r="420" spans="1:13" ht="30" hidden="1" x14ac:dyDescent="0.25">
      <c r="A420" s="78"/>
      <c r="B420" s="60">
        <v>17</v>
      </c>
      <c r="C420" s="61" t="s">
        <v>6553</v>
      </c>
      <c r="D420" s="144" t="s">
        <v>2214</v>
      </c>
      <c r="E420" s="63">
        <v>2</v>
      </c>
      <c r="F420" s="120" t="s">
        <v>6497</v>
      </c>
      <c r="G420" s="60"/>
      <c r="H420" s="64">
        <v>1000000</v>
      </c>
      <c r="I420" s="68"/>
      <c r="J420" s="197">
        <f t="shared" si="8"/>
        <v>363403400</v>
      </c>
    </row>
    <row r="421" spans="1:13" ht="45" hidden="1" x14ac:dyDescent="0.25">
      <c r="A421" s="78"/>
      <c r="B421" s="60">
        <v>17</v>
      </c>
      <c r="C421" s="61" t="s">
        <v>6554</v>
      </c>
      <c r="D421" s="144" t="s">
        <v>2218</v>
      </c>
      <c r="E421" s="63">
        <v>1</v>
      </c>
      <c r="F421" s="120" t="s">
        <v>6498</v>
      </c>
      <c r="G421" s="60"/>
      <c r="H421" s="64">
        <v>950000</v>
      </c>
      <c r="I421" s="68"/>
      <c r="J421" s="197">
        <f t="shared" si="8"/>
        <v>364353400</v>
      </c>
    </row>
    <row r="422" spans="1:13" ht="45" hidden="1" x14ac:dyDescent="0.25">
      <c r="A422" s="78"/>
      <c r="B422" s="60">
        <v>17</v>
      </c>
      <c r="C422" s="61" t="s">
        <v>6555</v>
      </c>
      <c r="D422" s="120" t="s">
        <v>3335</v>
      </c>
      <c r="E422" s="63">
        <v>1</v>
      </c>
      <c r="F422" s="120" t="s">
        <v>6499</v>
      </c>
      <c r="G422" s="60"/>
      <c r="H422" s="64">
        <v>3000000</v>
      </c>
      <c r="I422" s="68"/>
      <c r="J422" s="197">
        <f t="shared" si="8"/>
        <v>367353400</v>
      </c>
    </row>
    <row r="423" spans="1:13" ht="45" hidden="1" x14ac:dyDescent="0.25">
      <c r="A423" s="78"/>
      <c r="B423" s="60">
        <v>17</v>
      </c>
      <c r="C423" s="61" t="s">
        <v>6556</v>
      </c>
      <c r="D423" s="120" t="s">
        <v>2211</v>
      </c>
      <c r="E423" s="63">
        <v>1</v>
      </c>
      <c r="F423" s="120" t="s">
        <v>6500</v>
      </c>
      <c r="G423" s="60"/>
      <c r="H423" s="64">
        <v>5000000</v>
      </c>
      <c r="I423" s="68"/>
      <c r="J423" s="197">
        <f t="shared" si="8"/>
        <v>372353400</v>
      </c>
    </row>
    <row r="424" spans="1:13" ht="45" hidden="1" x14ac:dyDescent="0.25">
      <c r="A424" s="78"/>
      <c r="B424" s="60">
        <v>17</v>
      </c>
      <c r="C424" s="61" t="s">
        <v>6557</v>
      </c>
      <c r="D424" s="144" t="s">
        <v>598</v>
      </c>
      <c r="E424" s="63">
        <v>3</v>
      </c>
      <c r="F424" s="120" t="s">
        <v>6501</v>
      </c>
      <c r="G424" s="60"/>
      <c r="H424" s="64">
        <v>775000</v>
      </c>
      <c r="I424" s="68"/>
      <c r="J424" s="197">
        <f t="shared" si="8"/>
        <v>373128400</v>
      </c>
    </row>
    <row r="425" spans="1:13" ht="45" hidden="1" x14ac:dyDescent="0.25">
      <c r="A425" s="78"/>
      <c r="B425" s="60">
        <v>17</v>
      </c>
      <c r="C425" s="61" t="s">
        <v>6558</v>
      </c>
      <c r="D425" s="144" t="s">
        <v>2218</v>
      </c>
      <c r="E425" s="63">
        <v>1</v>
      </c>
      <c r="F425" s="120" t="s">
        <v>6502</v>
      </c>
      <c r="G425" s="60"/>
      <c r="H425" s="64">
        <v>800000</v>
      </c>
      <c r="I425" s="68"/>
      <c r="J425" s="197">
        <f t="shared" si="8"/>
        <v>373928400</v>
      </c>
    </row>
    <row r="426" spans="1:13" ht="45" hidden="1" x14ac:dyDescent="0.25">
      <c r="A426" s="78"/>
      <c r="B426" s="60">
        <v>17</v>
      </c>
      <c r="C426" s="61" t="s">
        <v>6559</v>
      </c>
      <c r="D426" s="144" t="s">
        <v>2219</v>
      </c>
      <c r="E426" s="63">
        <v>2</v>
      </c>
      <c r="F426" s="120" t="s">
        <v>6503</v>
      </c>
      <c r="G426" s="60"/>
      <c r="H426" s="64">
        <v>950000</v>
      </c>
      <c r="I426" s="68"/>
      <c r="J426" s="197">
        <f t="shared" si="8"/>
        <v>374878400</v>
      </c>
    </row>
    <row r="427" spans="1:13" ht="45" hidden="1" x14ac:dyDescent="0.25">
      <c r="A427" s="78"/>
      <c r="B427" s="60">
        <v>17</v>
      </c>
      <c r="C427" s="61" t="s">
        <v>6560</v>
      </c>
      <c r="D427" s="120" t="s">
        <v>2891</v>
      </c>
      <c r="E427" s="63">
        <v>2</v>
      </c>
      <c r="F427" s="120" t="s">
        <v>6504</v>
      </c>
      <c r="G427" s="60"/>
      <c r="H427" s="64">
        <v>5000000</v>
      </c>
      <c r="I427" s="68"/>
      <c r="J427" s="197">
        <f t="shared" si="8"/>
        <v>379878400</v>
      </c>
    </row>
    <row r="428" spans="1:13" ht="30" hidden="1" x14ac:dyDescent="0.25">
      <c r="A428" s="78"/>
      <c r="B428" s="60">
        <v>17</v>
      </c>
      <c r="C428" s="61" t="s">
        <v>6561</v>
      </c>
      <c r="D428" s="144" t="s">
        <v>165</v>
      </c>
      <c r="E428" s="63">
        <v>3</v>
      </c>
      <c r="F428" s="120" t="s">
        <v>6505</v>
      </c>
      <c r="G428" s="60"/>
      <c r="H428" s="64">
        <v>650000</v>
      </c>
      <c r="I428" s="68"/>
      <c r="J428" s="197">
        <f t="shared" si="8"/>
        <v>380528400</v>
      </c>
    </row>
    <row r="429" spans="1:13" ht="30" hidden="1" x14ac:dyDescent="0.25">
      <c r="A429" s="78"/>
      <c r="B429" s="60">
        <v>17</v>
      </c>
      <c r="C429" s="61" t="s">
        <v>6605</v>
      </c>
      <c r="D429" s="120"/>
      <c r="E429" s="63"/>
      <c r="F429" s="77" t="s">
        <v>6599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hidden="1" x14ac:dyDescent="0.25">
      <c r="A430" s="78"/>
      <c r="B430" s="60">
        <v>18</v>
      </c>
      <c r="C430" s="61" t="s">
        <v>6606</v>
      </c>
      <c r="D430" s="120"/>
      <c r="E430" s="63"/>
      <c r="F430" s="77" t="s">
        <v>6600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x14ac:dyDescent="0.25">
      <c r="A431" s="78"/>
      <c r="B431" s="60">
        <v>18</v>
      </c>
      <c r="C431" s="61" t="s">
        <v>6607</v>
      </c>
      <c r="D431" s="120"/>
      <c r="E431" s="63"/>
      <c r="F431" s="77" t="s">
        <v>6601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hidden="1" x14ac:dyDescent="0.25">
      <c r="A432" s="78"/>
      <c r="B432" s="60">
        <v>18</v>
      </c>
      <c r="C432" s="61" t="s">
        <v>6608</v>
      </c>
      <c r="D432" s="120"/>
      <c r="E432" s="63"/>
      <c r="F432" s="77" t="s">
        <v>6602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hidden="1" x14ac:dyDescent="0.25">
      <c r="A433" s="78"/>
      <c r="B433" s="60">
        <v>18</v>
      </c>
      <c r="C433" s="61" t="s">
        <v>6609</v>
      </c>
      <c r="D433" s="120"/>
      <c r="E433" s="63"/>
      <c r="F433" s="77" t="s">
        <v>6603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6610</v>
      </c>
    </row>
    <row r="434" spans="1:13" ht="30" hidden="1" x14ac:dyDescent="0.25">
      <c r="A434" s="78"/>
      <c r="B434" s="60">
        <v>18</v>
      </c>
      <c r="C434" s="61" t="s">
        <v>6611</v>
      </c>
      <c r="D434" s="120"/>
      <c r="E434" s="63"/>
      <c r="F434" s="77" t="s">
        <v>6604</v>
      </c>
      <c r="G434" s="60"/>
      <c r="H434" s="64"/>
      <c r="I434" s="68">
        <v>233000</v>
      </c>
      <c r="J434" s="197">
        <f t="shared" si="8"/>
        <v>357390000</v>
      </c>
      <c r="K434" s="79" t="s">
        <v>6612</v>
      </c>
      <c r="L434" s="41">
        <f t="shared" si="9"/>
        <v>-233000</v>
      </c>
      <c r="M434" s="42" t="s">
        <v>1158</v>
      </c>
    </row>
    <row r="435" spans="1:13" ht="45" hidden="1" x14ac:dyDescent="0.25">
      <c r="A435" s="78"/>
      <c r="B435" s="60">
        <v>19</v>
      </c>
      <c r="C435" s="61" t="s">
        <v>6773</v>
      </c>
      <c r="D435" s="120"/>
      <c r="E435" s="63"/>
      <c r="F435" s="77" t="s">
        <v>6774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hidden="1" x14ac:dyDescent="0.25">
      <c r="A436" s="78"/>
      <c r="B436" s="60">
        <v>18</v>
      </c>
      <c r="C436" s="85" t="s">
        <v>6562</v>
      </c>
      <c r="D436" s="144" t="s">
        <v>2217</v>
      </c>
      <c r="E436" s="63">
        <v>2</v>
      </c>
      <c r="F436" s="120" t="s">
        <v>6506</v>
      </c>
      <c r="G436" s="60"/>
      <c r="H436" s="89">
        <v>850000</v>
      </c>
      <c r="I436" s="68"/>
      <c r="J436" s="197">
        <f t="shared" si="8"/>
        <v>356850000</v>
      </c>
    </row>
    <row r="437" spans="1:13" ht="30" hidden="1" x14ac:dyDescent="0.25">
      <c r="A437" s="78"/>
      <c r="B437" s="60">
        <v>18</v>
      </c>
      <c r="C437" s="85" t="s">
        <v>6563</v>
      </c>
      <c r="D437" s="120" t="s">
        <v>533</v>
      </c>
      <c r="E437" s="63">
        <v>4</v>
      </c>
      <c r="F437" s="120" t="s">
        <v>6507</v>
      </c>
      <c r="G437" s="60"/>
      <c r="H437" s="89">
        <v>1000000</v>
      </c>
      <c r="I437" s="68"/>
      <c r="J437" s="197">
        <f t="shared" si="8"/>
        <v>357850000</v>
      </c>
    </row>
    <row r="438" spans="1:13" ht="30" hidden="1" x14ac:dyDescent="0.25">
      <c r="A438" s="78"/>
      <c r="B438" s="60">
        <v>18</v>
      </c>
      <c r="C438" s="85" t="s">
        <v>6564</v>
      </c>
      <c r="D438" s="120" t="s">
        <v>533</v>
      </c>
      <c r="E438" s="63">
        <v>4</v>
      </c>
      <c r="F438" s="120" t="s">
        <v>6508</v>
      </c>
      <c r="G438" s="60"/>
      <c r="H438" s="89">
        <v>1000000</v>
      </c>
      <c r="I438" s="68"/>
      <c r="J438" s="197">
        <f t="shared" si="8"/>
        <v>358850000</v>
      </c>
    </row>
    <row r="439" spans="1:13" ht="60" hidden="1" x14ac:dyDescent="0.25">
      <c r="A439" s="78"/>
      <c r="B439" s="60">
        <v>18</v>
      </c>
      <c r="C439" s="85" t="s">
        <v>6565</v>
      </c>
      <c r="D439" s="144" t="s">
        <v>165</v>
      </c>
      <c r="E439" s="63">
        <v>3</v>
      </c>
      <c r="F439" s="120" t="s">
        <v>6509</v>
      </c>
      <c r="G439" s="60"/>
      <c r="H439" s="89">
        <v>1500000</v>
      </c>
      <c r="I439" s="68"/>
      <c r="J439" s="197">
        <f t="shared" si="8"/>
        <v>360350000</v>
      </c>
    </row>
    <row r="440" spans="1:13" ht="30" hidden="1" x14ac:dyDescent="0.25">
      <c r="A440" s="78"/>
      <c r="B440" s="60">
        <v>18</v>
      </c>
      <c r="C440" s="85" t="s">
        <v>6566</v>
      </c>
      <c r="D440" s="144" t="s">
        <v>179</v>
      </c>
      <c r="E440" s="63">
        <v>4</v>
      </c>
      <c r="F440" s="120" t="s">
        <v>6510</v>
      </c>
      <c r="G440" s="60"/>
      <c r="H440" s="89">
        <v>800000</v>
      </c>
      <c r="I440" s="68"/>
      <c r="J440" s="197">
        <f t="shared" si="8"/>
        <v>361150000</v>
      </c>
    </row>
    <row r="441" spans="1:13" ht="60" hidden="1" x14ac:dyDescent="0.25">
      <c r="A441" s="78"/>
      <c r="B441" s="60">
        <v>18</v>
      </c>
      <c r="C441" s="85" t="s">
        <v>6567</v>
      </c>
      <c r="D441" s="120" t="s">
        <v>2217</v>
      </c>
      <c r="E441" s="63">
        <v>2</v>
      </c>
      <c r="F441" s="120" t="s">
        <v>6511</v>
      </c>
      <c r="G441" s="60"/>
      <c r="H441" s="89">
        <v>850000</v>
      </c>
      <c r="I441" s="68"/>
      <c r="J441" s="197">
        <f t="shared" si="8"/>
        <v>362000000</v>
      </c>
    </row>
    <row r="442" spans="1:13" ht="60" hidden="1" x14ac:dyDescent="0.25">
      <c r="A442" s="78"/>
      <c r="B442" s="60">
        <v>18</v>
      </c>
      <c r="C442" s="85" t="s">
        <v>6568</v>
      </c>
      <c r="D442" s="144" t="s">
        <v>2300</v>
      </c>
      <c r="E442" s="63">
        <v>2</v>
      </c>
      <c r="F442" s="120" t="s">
        <v>6512</v>
      </c>
      <c r="G442" s="60"/>
      <c r="H442" s="89">
        <v>5000000</v>
      </c>
      <c r="I442" s="68"/>
      <c r="J442" s="197">
        <f t="shared" si="8"/>
        <v>367000000</v>
      </c>
    </row>
    <row r="443" spans="1:13" ht="30" hidden="1" x14ac:dyDescent="0.25">
      <c r="A443" s="78"/>
      <c r="B443" s="60">
        <v>18</v>
      </c>
      <c r="C443" s="85" t="s">
        <v>6569</v>
      </c>
      <c r="D443" s="144" t="s">
        <v>2309</v>
      </c>
      <c r="E443" s="63">
        <v>1</v>
      </c>
      <c r="F443" s="120" t="s">
        <v>6513</v>
      </c>
      <c r="G443" s="60"/>
      <c r="H443" s="89">
        <v>800000</v>
      </c>
      <c r="I443" s="68"/>
      <c r="J443" s="197">
        <f t="shared" si="8"/>
        <v>367800000</v>
      </c>
    </row>
    <row r="444" spans="1:13" ht="45" hidden="1" x14ac:dyDescent="0.25">
      <c r="A444" s="78"/>
      <c r="B444" s="60">
        <v>18</v>
      </c>
      <c r="C444" s="85" t="s">
        <v>6570</v>
      </c>
      <c r="D444" s="144" t="s">
        <v>2893</v>
      </c>
      <c r="E444" s="63">
        <v>1</v>
      </c>
      <c r="F444" s="120" t="s">
        <v>6514</v>
      </c>
      <c r="G444" s="60"/>
      <c r="H444" s="89">
        <v>900000</v>
      </c>
      <c r="I444" s="68"/>
      <c r="J444" s="197">
        <f t="shared" si="8"/>
        <v>368700000</v>
      </c>
    </row>
    <row r="445" spans="1:13" ht="45" hidden="1" x14ac:dyDescent="0.25">
      <c r="A445" s="78"/>
      <c r="B445" s="60">
        <v>18</v>
      </c>
      <c r="C445" s="85" t="s">
        <v>6571</v>
      </c>
      <c r="D445" s="120"/>
      <c r="E445" s="63"/>
      <c r="F445" s="120" t="s">
        <v>6515</v>
      </c>
      <c r="G445" s="60"/>
      <c r="H445" s="89">
        <v>470000</v>
      </c>
      <c r="I445" s="68"/>
      <c r="J445" s="197">
        <f t="shared" si="8"/>
        <v>369170000</v>
      </c>
    </row>
    <row r="446" spans="1:13" ht="30" hidden="1" x14ac:dyDescent="0.25">
      <c r="A446" s="78"/>
      <c r="B446" s="60">
        <v>18</v>
      </c>
      <c r="C446" s="85" t="s">
        <v>6572</v>
      </c>
      <c r="D446" s="144" t="s">
        <v>2214</v>
      </c>
      <c r="E446" s="63">
        <v>2</v>
      </c>
      <c r="F446" s="120" t="s">
        <v>6516</v>
      </c>
      <c r="G446" s="60"/>
      <c r="H446" s="89">
        <v>1000000</v>
      </c>
      <c r="I446" s="68"/>
      <c r="J446" s="197">
        <f t="shared" si="8"/>
        <v>370170000</v>
      </c>
    </row>
    <row r="447" spans="1:13" ht="45" hidden="1" x14ac:dyDescent="0.25">
      <c r="A447" s="78"/>
      <c r="B447" s="60">
        <v>18</v>
      </c>
      <c r="C447" s="85" t="s">
        <v>6573</v>
      </c>
      <c r="D447" s="120" t="s">
        <v>1634</v>
      </c>
      <c r="E447" s="63">
        <v>3</v>
      </c>
      <c r="F447" s="120" t="s">
        <v>6517</v>
      </c>
      <c r="G447" s="60"/>
      <c r="H447" s="89">
        <v>4000000</v>
      </c>
      <c r="I447" s="68"/>
      <c r="J447" s="197">
        <f t="shared" si="8"/>
        <v>374170000</v>
      </c>
    </row>
    <row r="448" spans="1:13" ht="45" hidden="1" x14ac:dyDescent="0.25">
      <c r="A448" s="78"/>
      <c r="B448" s="60">
        <v>18</v>
      </c>
      <c r="C448" s="85" t="s">
        <v>6574</v>
      </c>
      <c r="D448" s="144" t="s">
        <v>2893</v>
      </c>
      <c r="E448" s="63">
        <v>1</v>
      </c>
      <c r="F448" s="120" t="s">
        <v>6518</v>
      </c>
      <c r="G448" s="60"/>
      <c r="H448" s="89">
        <v>1000000</v>
      </c>
      <c r="I448" s="68"/>
      <c r="J448" s="197">
        <f t="shared" si="8"/>
        <v>375170000</v>
      </c>
    </row>
    <row r="449" spans="1:10" ht="45" hidden="1" x14ac:dyDescent="0.25">
      <c r="A449" s="78"/>
      <c r="B449" s="60">
        <v>19</v>
      </c>
      <c r="C449" s="85" t="s">
        <v>6576</v>
      </c>
      <c r="D449" s="144" t="s">
        <v>2893</v>
      </c>
      <c r="E449" s="63">
        <v>1</v>
      </c>
      <c r="F449" s="120" t="s">
        <v>6519</v>
      </c>
      <c r="G449" s="60"/>
      <c r="H449" s="86">
        <v>950000</v>
      </c>
      <c r="I449" s="68"/>
      <c r="J449" s="197">
        <f t="shared" si="8"/>
        <v>376120000</v>
      </c>
    </row>
    <row r="450" spans="1:10" ht="45" hidden="1" x14ac:dyDescent="0.25">
      <c r="A450" s="78"/>
      <c r="B450" s="60">
        <v>19</v>
      </c>
      <c r="C450" s="85" t="s">
        <v>6577</v>
      </c>
      <c r="D450" s="120" t="s">
        <v>2136</v>
      </c>
      <c r="E450" s="63">
        <v>2</v>
      </c>
      <c r="F450" s="120" t="s">
        <v>6520</v>
      </c>
      <c r="G450" s="60"/>
      <c r="H450" s="86">
        <v>1000000</v>
      </c>
      <c r="I450" s="68"/>
      <c r="J450" s="197">
        <f t="shared" si="8"/>
        <v>377120000</v>
      </c>
    </row>
    <row r="451" spans="1:10" ht="45" hidden="1" x14ac:dyDescent="0.25">
      <c r="A451" s="78"/>
      <c r="B451" s="60">
        <v>19</v>
      </c>
      <c r="C451" s="85" t="s">
        <v>6578</v>
      </c>
      <c r="D451" s="120" t="s">
        <v>2891</v>
      </c>
      <c r="E451" s="63">
        <v>2</v>
      </c>
      <c r="F451" s="120" t="s">
        <v>6521</v>
      </c>
      <c r="G451" s="60"/>
      <c r="H451" s="86">
        <v>1000000</v>
      </c>
      <c r="I451" s="68"/>
      <c r="J451" s="197">
        <f t="shared" si="8"/>
        <v>378120000</v>
      </c>
    </row>
    <row r="452" spans="1:10" ht="60" hidden="1" x14ac:dyDescent="0.25">
      <c r="A452" s="78"/>
      <c r="B452" s="60">
        <v>19</v>
      </c>
      <c r="C452" s="85" t="s">
        <v>6579</v>
      </c>
      <c r="D452" s="144" t="s">
        <v>165</v>
      </c>
      <c r="E452" s="63">
        <v>3</v>
      </c>
      <c r="F452" s="120" t="s">
        <v>6522</v>
      </c>
      <c r="G452" s="60"/>
      <c r="H452" s="86">
        <v>3750000</v>
      </c>
      <c r="I452" s="68"/>
      <c r="J452" s="197">
        <f t="shared" si="8"/>
        <v>381870000</v>
      </c>
    </row>
    <row r="453" spans="1:10" ht="45" hidden="1" x14ac:dyDescent="0.25">
      <c r="A453" s="78"/>
      <c r="B453" s="60">
        <v>19</v>
      </c>
      <c r="C453" s="85" t="s">
        <v>6580</v>
      </c>
      <c r="D453" s="120" t="s">
        <v>533</v>
      </c>
      <c r="E453" s="63">
        <v>4</v>
      </c>
      <c r="F453" s="120" t="s">
        <v>6523</v>
      </c>
      <c r="G453" s="60"/>
      <c r="H453" s="86">
        <v>1000000</v>
      </c>
      <c r="I453" s="68"/>
      <c r="J453" s="197">
        <f t="shared" si="8"/>
        <v>382870000</v>
      </c>
    </row>
    <row r="454" spans="1:10" ht="45" hidden="1" x14ac:dyDescent="0.25">
      <c r="A454" s="78"/>
      <c r="B454" s="60">
        <v>19</v>
      </c>
      <c r="C454" s="85" t="s">
        <v>6581</v>
      </c>
      <c r="D454" s="144" t="s">
        <v>2214</v>
      </c>
      <c r="E454" s="63">
        <v>2</v>
      </c>
      <c r="F454" s="120" t="s">
        <v>6524</v>
      </c>
      <c r="G454" s="60"/>
      <c r="H454" s="86">
        <v>1000000</v>
      </c>
      <c r="I454" s="68"/>
      <c r="J454" s="197">
        <f t="shared" si="8"/>
        <v>383870000</v>
      </c>
    </row>
    <row r="455" spans="1:10" ht="45" hidden="1" x14ac:dyDescent="0.25">
      <c r="A455" s="78"/>
      <c r="B455" s="60">
        <v>19</v>
      </c>
      <c r="C455" s="85" t="s">
        <v>6582</v>
      </c>
      <c r="D455" s="120" t="s">
        <v>598</v>
      </c>
      <c r="E455" s="63">
        <v>3</v>
      </c>
      <c r="F455" s="120" t="s">
        <v>6525</v>
      </c>
      <c r="G455" s="60"/>
      <c r="H455" s="86">
        <v>2300000</v>
      </c>
      <c r="I455" s="68"/>
      <c r="J455" s="197">
        <f t="shared" si="8"/>
        <v>386170000</v>
      </c>
    </row>
    <row r="456" spans="1:10" ht="30" hidden="1" x14ac:dyDescent="0.25">
      <c r="A456" s="78"/>
      <c r="B456" s="60">
        <v>19</v>
      </c>
      <c r="C456" s="85" t="s">
        <v>6583</v>
      </c>
      <c r="D456" s="144" t="s">
        <v>179</v>
      </c>
      <c r="E456" s="63">
        <v>4</v>
      </c>
      <c r="F456" s="120" t="s">
        <v>6526</v>
      </c>
      <c r="G456" s="60"/>
      <c r="H456" s="86">
        <v>900000</v>
      </c>
      <c r="I456" s="68"/>
      <c r="J456" s="197">
        <f t="shared" si="8"/>
        <v>387070000</v>
      </c>
    </row>
    <row r="457" spans="1:10" ht="60" hidden="1" x14ac:dyDescent="0.25">
      <c r="A457" s="78"/>
      <c r="B457" s="60">
        <v>19</v>
      </c>
      <c r="C457" s="85" t="s">
        <v>6584</v>
      </c>
      <c r="D457" s="144" t="s">
        <v>2217</v>
      </c>
      <c r="E457" s="63">
        <v>2</v>
      </c>
      <c r="F457" s="120" t="s">
        <v>6527</v>
      </c>
      <c r="G457" s="60"/>
      <c r="H457" s="86">
        <v>5000000</v>
      </c>
      <c r="I457" s="68"/>
      <c r="J457" s="197">
        <f t="shared" si="8"/>
        <v>392070000</v>
      </c>
    </row>
    <row r="458" spans="1:10" ht="30" hidden="1" x14ac:dyDescent="0.25">
      <c r="A458" s="78"/>
      <c r="B458" s="60">
        <v>19</v>
      </c>
      <c r="C458" s="85" t="s">
        <v>6585</v>
      </c>
      <c r="D458" s="144" t="s">
        <v>2214</v>
      </c>
      <c r="E458" s="63">
        <v>2</v>
      </c>
      <c r="F458" s="120" t="s">
        <v>6528</v>
      </c>
      <c r="G458" s="60"/>
      <c r="H458" s="86">
        <v>850000</v>
      </c>
      <c r="I458" s="68"/>
      <c r="J458" s="197">
        <f t="shared" si="8"/>
        <v>392920000</v>
      </c>
    </row>
    <row r="459" spans="1:10" ht="45" hidden="1" x14ac:dyDescent="0.25">
      <c r="A459" s="78"/>
      <c r="B459" s="60">
        <v>19</v>
      </c>
      <c r="C459" s="85" t="s">
        <v>6586</v>
      </c>
      <c r="D459" s="144" t="s">
        <v>2215</v>
      </c>
      <c r="E459" s="63">
        <v>2</v>
      </c>
      <c r="F459" s="120" t="s">
        <v>6529</v>
      </c>
      <c r="G459" s="60"/>
      <c r="H459" s="86">
        <v>1000000</v>
      </c>
      <c r="I459" s="68"/>
      <c r="J459" s="197">
        <f t="shared" si="8"/>
        <v>393920000</v>
      </c>
    </row>
    <row r="460" spans="1:10" ht="45" hidden="1" x14ac:dyDescent="0.25">
      <c r="A460" s="78"/>
      <c r="B460" s="60">
        <v>20</v>
      </c>
      <c r="C460" s="85" t="s">
        <v>6588</v>
      </c>
      <c r="D460" s="120" t="s">
        <v>2847</v>
      </c>
      <c r="E460" s="63">
        <v>3</v>
      </c>
      <c r="F460" s="120" t="s">
        <v>6530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hidden="1" x14ac:dyDescent="0.25">
      <c r="A461" s="78"/>
      <c r="B461" s="60">
        <v>20</v>
      </c>
      <c r="C461" s="85" t="s">
        <v>6589</v>
      </c>
      <c r="D461" s="120" t="s">
        <v>2212</v>
      </c>
      <c r="E461" s="63">
        <v>1</v>
      </c>
      <c r="F461" s="120" t="s">
        <v>6531</v>
      </c>
      <c r="G461" s="60"/>
      <c r="H461" s="89">
        <v>5000000</v>
      </c>
      <c r="I461" s="68"/>
      <c r="J461" s="197">
        <f t="shared" si="10"/>
        <v>399920000</v>
      </c>
    </row>
    <row r="462" spans="1:10" ht="45" hidden="1" x14ac:dyDescent="0.25">
      <c r="A462" s="78"/>
      <c r="B462" s="60">
        <v>20</v>
      </c>
      <c r="C462" s="85" t="s">
        <v>6590</v>
      </c>
      <c r="D462" s="144" t="s">
        <v>2218</v>
      </c>
      <c r="E462" s="63">
        <v>1</v>
      </c>
      <c r="F462" s="120" t="s">
        <v>6532</v>
      </c>
      <c r="G462" s="60"/>
      <c r="H462" s="89">
        <v>2370000</v>
      </c>
      <c r="I462" s="68"/>
      <c r="J462" s="197">
        <f t="shared" si="10"/>
        <v>402290000</v>
      </c>
    </row>
    <row r="463" spans="1:10" ht="30" hidden="1" x14ac:dyDescent="0.25">
      <c r="A463" s="78"/>
      <c r="B463" s="60">
        <v>20</v>
      </c>
      <c r="C463" s="85" t="s">
        <v>6591</v>
      </c>
      <c r="D463" s="144" t="s">
        <v>2218</v>
      </c>
      <c r="E463" s="63">
        <v>1</v>
      </c>
      <c r="F463" s="120" t="s">
        <v>6533</v>
      </c>
      <c r="G463" s="60"/>
      <c r="H463" s="89">
        <v>542500</v>
      </c>
      <c r="I463" s="68"/>
      <c r="J463" s="197">
        <f t="shared" si="10"/>
        <v>402832500</v>
      </c>
    </row>
    <row r="464" spans="1:10" ht="45" hidden="1" x14ac:dyDescent="0.25">
      <c r="A464" s="78"/>
      <c r="B464" s="60">
        <v>20</v>
      </c>
      <c r="C464" s="85" t="s">
        <v>6592</v>
      </c>
      <c r="D464" s="144" t="s">
        <v>2218</v>
      </c>
      <c r="E464" s="63">
        <v>1</v>
      </c>
      <c r="F464" s="120" t="s">
        <v>6534</v>
      </c>
      <c r="G464" s="60"/>
      <c r="H464" s="89">
        <v>2500000</v>
      </c>
      <c r="I464" s="68"/>
      <c r="J464" s="197">
        <f t="shared" si="10"/>
        <v>405332500</v>
      </c>
    </row>
    <row r="465" spans="1:10" ht="45" hidden="1" x14ac:dyDescent="0.25">
      <c r="A465" s="78"/>
      <c r="B465" s="60">
        <v>20</v>
      </c>
      <c r="C465" s="85" t="s">
        <v>6593</v>
      </c>
      <c r="D465" s="144" t="s">
        <v>6597</v>
      </c>
      <c r="E465" s="63">
        <v>1</v>
      </c>
      <c r="F465" s="120" t="s">
        <v>6535</v>
      </c>
      <c r="G465" s="60"/>
      <c r="H465" s="89">
        <v>875000</v>
      </c>
      <c r="I465" s="68"/>
      <c r="J465" s="197">
        <f t="shared" si="10"/>
        <v>406207500</v>
      </c>
    </row>
    <row r="466" spans="1:10" ht="45" hidden="1" x14ac:dyDescent="0.25">
      <c r="A466" s="78"/>
      <c r="B466" s="60">
        <v>20</v>
      </c>
      <c r="C466" s="85" t="s">
        <v>6594</v>
      </c>
      <c r="D466" s="120" t="s">
        <v>6598</v>
      </c>
      <c r="E466" s="63">
        <v>2</v>
      </c>
      <c r="F466" s="120" t="s">
        <v>6536</v>
      </c>
      <c r="G466" s="60"/>
      <c r="H466" s="89">
        <v>5000000</v>
      </c>
      <c r="I466" s="68"/>
      <c r="J466" s="197">
        <f t="shared" si="10"/>
        <v>411207500</v>
      </c>
    </row>
    <row r="467" spans="1:10" ht="45" hidden="1" x14ac:dyDescent="0.25">
      <c r="A467" s="78"/>
      <c r="B467" s="60">
        <v>20</v>
      </c>
      <c r="C467" s="85" t="s">
        <v>6595</v>
      </c>
      <c r="D467" s="120" t="s">
        <v>2136</v>
      </c>
      <c r="E467" s="63">
        <v>2</v>
      </c>
      <c r="F467" s="120" t="s">
        <v>6537</v>
      </c>
      <c r="G467" s="60"/>
      <c r="H467" s="89">
        <v>5000000</v>
      </c>
      <c r="I467" s="68"/>
      <c r="J467" s="197">
        <f t="shared" si="10"/>
        <v>416207500</v>
      </c>
    </row>
    <row r="468" spans="1:10" ht="30" hidden="1" x14ac:dyDescent="0.25">
      <c r="A468" s="78"/>
      <c r="B468" s="60">
        <v>20</v>
      </c>
      <c r="C468" s="85" t="s">
        <v>6596</v>
      </c>
      <c r="D468" s="144" t="s">
        <v>2214</v>
      </c>
      <c r="E468" s="63">
        <v>2</v>
      </c>
      <c r="F468" s="120" t="s">
        <v>6538</v>
      </c>
      <c r="G468" s="60"/>
      <c r="H468" s="89">
        <v>1300000</v>
      </c>
      <c r="I468" s="68"/>
      <c r="J468" s="197">
        <f t="shared" si="10"/>
        <v>417507500</v>
      </c>
    </row>
    <row r="469" spans="1:10" ht="45" hidden="1" x14ac:dyDescent="0.25">
      <c r="A469" s="78"/>
      <c r="B469" s="60">
        <v>21</v>
      </c>
      <c r="C469" s="85" t="s">
        <v>6613</v>
      </c>
      <c r="D469" s="120" t="s">
        <v>3263</v>
      </c>
      <c r="E469" s="63">
        <v>1</v>
      </c>
      <c r="F469" s="120" t="s">
        <v>6539</v>
      </c>
      <c r="G469" s="60"/>
      <c r="H469" s="89">
        <v>2000000</v>
      </c>
      <c r="I469" s="68"/>
      <c r="J469" s="197">
        <f t="shared" si="10"/>
        <v>419507500</v>
      </c>
    </row>
    <row r="470" spans="1:10" ht="45" hidden="1" x14ac:dyDescent="0.25">
      <c r="A470" s="78"/>
      <c r="B470" s="60">
        <v>21</v>
      </c>
      <c r="C470" s="85" t="s">
        <v>6614</v>
      </c>
      <c r="D470" s="120" t="s">
        <v>6598</v>
      </c>
      <c r="E470" s="63">
        <v>2</v>
      </c>
      <c r="F470" s="120" t="s">
        <v>6540</v>
      </c>
      <c r="G470" s="60"/>
      <c r="H470" s="89">
        <v>4000000</v>
      </c>
      <c r="I470" s="68"/>
      <c r="J470" s="197">
        <f t="shared" si="10"/>
        <v>423507500</v>
      </c>
    </row>
    <row r="471" spans="1:10" ht="45" hidden="1" x14ac:dyDescent="0.25">
      <c r="A471" s="78"/>
      <c r="B471" s="60">
        <v>21</v>
      </c>
      <c r="C471" s="85" t="s">
        <v>6615</v>
      </c>
      <c r="D471" s="120" t="s">
        <v>2136</v>
      </c>
      <c r="E471" s="63">
        <v>2</v>
      </c>
      <c r="F471" s="120" t="s">
        <v>6541</v>
      </c>
      <c r="G471" s="60"/>
      <c r="H471" s="89">
        <v>1300000</v>
      </c>
      <c r="I471" s="68"/>
      <c r="J471" s="197">
        <f t="shared" si="10"/>
        <v>424807500</v>
      </c>
    </row>
    <row r="472" spans="1:10" ht="45" hidden="1" x14ac:dyDescent="0.25">
      <c r="A472" s="78"/>
      <c r="B472" s="60">
        <v>21</v>
      </c>
      <c r="C472" s="85" t="s">
        <v>6616</v>
      </c>
      <c r="D472" s="144" t="s">
        <v>2217</v>
      </c>
      <c r="E472" s="63">
        <v>2</v>
      </c>
      <c r="F472" s="120" t="s">
        <v>6542</v>
      </c>
      <c r="G472" s="60"/>
      <c r="H472" s="89">
        <v>1000000</v>
      </c>
      <c r="I472" s="68"/>
      <c r="J472" s="197">
        <f t="shared" si="10"/>
        <v>425807500</v>
      </c>
    </row>
    <row r="473" spans="1:10" ht="45" hidden="1" x14ac:dyDescent="0.25">
      <c r="A473" s="78"/>
      <c r="B473" s="60">
        <v>21</v>
      </c>
      <c r="C473" s="85" t="s">
        <v>6617</v>
      </c>
      <c r="D473" s="120" t="s">
        <v>2891</v>
      </c>
      <c r="E473" s="63">
        <v>2</v>
      </c>
      <c r="F473" s="120" t="s">
        <v>6543</v>
      </c>
      <c r="G473" s="60"/>
      <c r="H473" s="89">
        <v>2000000</v>
      </c>
      <c r="I473" s="68"/>
      <c r="J473" s="197">
        <f t="shared" si="10"/>
        <v>427807500</v>
      </c>
    </row>
    <row r="474" spans="1:10" ht="45" hidden="1" x14ac:dyDescent="0.25">
      <c r="A474" s="78"/>
      <c r="B474" s="60">
        <v>21</v>
      </c>
      <c r="C474" s="85" t="s">
        <v>6618</v>
      </c>
      <c r="D474" s="144" t="s">
        <v>2219</v>
      </c>
      <c r="E474" s="63">
        <v>2</v>
      </c>
      <c r="F474" s="120" t="s">
        <v>6544</v>
      </c>
      <c r="G474" s="60"/>
      <c r="H474" s="89">
        <v>1000000</v>
      </c>
      <c r="I474" s="68"/>
      <c r="J474" s="197">
        <f t="shared" si="10"/>
        <v>428807500</v>
      </c>
    </row>
    <row r="475" spans="1:10" ht="45" hidden="1" x14ac:dyDescent="0.25">
      <c r="A475" s="78"/>
      <c r="B475" s="60">
        <v>21</v>
      </c>
      <c r="C475" s="85" t="s">
        <v>6619</v>
      </c>
      <c r="D475" s="144" t="s">
        <v>2893</v>
      </c>
      <c r="E475" s="63">
        <v>1</v>
      </c>
      <c r="F475" s="120" t="s">
        <v>6545</v>
      </c>
      <c r="G475" s="60"/>
      <c r="H475" s="89">
        <v>800000</v>
      </c>
      <c r="I475" s="68"/>
      <c r="J475" s="197">
        <f t="shared" si="10"/>
        <v>429607500</v>
      </c>
    </row>
    <row r="476" spans="1:10" ht="45" hidden="1" x14ac:dyDescent="0.25">
      <c r="A476" s="78"/>
      <c r="B476" s="60">
        <v>21</v>
      </c>
      <c r="C476" s="85" t="s">
        <v>6620</v>
      </c>
      <c r="D476" s="120" t="s">
        <v>2211</v>
      </c>
      <c r="E476" s="63">
        <v>1</v>
      </c>
      <c r="F476" s="120" t="s">
        <v>6546</v>
      </c>
      <c r="G476" s="60"/>
      <c r="H476" s="89">
        <v>5000000</v>
      </c>
      <c r="I476" s="68"/>
      <c r="J476" s="197">
        <f t="shared" si="10"/>
        <v>434607500</v>
      </c>
    </row>
    <row r="477" spans="1:10" ht="45" hidden="1" x14ac:dyDescent="0.25">
      <c r="A477" s="78"/>
      <c r="B477" s="60">
        <v>21</v>
      </c>
      <c r="C477" s="85" t="s">
        <v>6621</v>
      </c>
      <c r="D477" s="120" t="s">
        <v>1634</v>
      </c>
      <c r="E477" s="63">
        <v>3</v>
      </c>
      <c r="F477" s="120" t="s">
        <v>6547</v>
      </c>
      <c r="G477" s="60"/>
      <c r="H477" s="89">
        <v>1800000</v>
      </c>
      <c r="I477" s="68"/>
      <c r="J477" s="197">
        <f t="shared" si="10"/>
        <v>436407500</v>
      </c>
    </row>
    <row r="478" spans="1:10" ht="30" hidden="1" x14ac:dyDescent="0.25">
      <c r="A478" s="78"/>
      <c r="B478" s="60">
        <v>21</v>
      </c>
      <c r="C478" s="85" t="s">
        <v>6622</v>
      </c>
      <c r="D478" s="144" t="s">
        <v>179</v>
      </c>
      <c r="E478" s="63">
        <v>3</v>
      </c>
      <c r="F478" s="120" t="s">
        <v>6548</v>
      </c>
      <c r="G478" s="60"/>
      <c r="H478" s="89">
        <v>800000</v>
      </c>
      <c r="I478" s="68"/>
      <c r="J478" s="197">
        <f t="shared" si="10"/>
        <v>437207500</v>
      </c>
    </row>
    <row r="479" spans="1:10" ht="30" hidden="1" x14ac:dyDescent="0.25">
      <c r="A479" s="78"/>
      <c r="B479" s="60">
        <v>21</v>
      </c>
      <c r="C479" s="85" t="s">
        <v>6623</v>
      </c>
      <c r="D479" s="144" t="s">
        <v>1634</v>
      </c>
      <c r="E479" s="63">
        <v>3</v>
      </c>
      <c r="F479" s="120" t="s">
        <v>6549</v>
      </c>
      <c r="G479" s="60"/>
      <c r="H479" s="89">
        <v>2500000</v>
      </c>
      <c r="I479" s="68"/>
      <c r="J479" s="197">
        <f t="shared" si="10"/>
        <v>439707500</v>
      </c>
    </row>
    <row r="480" spans="1:10" ht="30" hidden="1" x14ac:dyDescent="0.25">
      <c r="A480" s="78"/>
      <c r="B480" s="60">
        <v>21</v>
      </c>
      <c r="C480" s="85" t="s">
        <v>6624</v>
      </c>
      <c r="D480" s="144" t="s">
        <v>179</v>
      </c>
      <c r="E480" s="63">
        <v>3</v>
      </c>
      <c r="F480" s="120" t="s">
        <v>6550</v>
      </c>
      <c r="G480" s="60"/>
      <c r="H480" s="89">
        <v>950000</v>
      </c>
      <c r="I480" s="68"/>
      <c r="J480" s="197">
        <f t="shared" si="10"/>
        <v>440657500</v>
      </c>
    </row>
    <row r="481" spans="1:10" ht="45" hidden="1" x14ac:dyDescent="0.25">
      <c r="A481" s="78"/>
      <c r="B481" s="60">
        <v>21</v>
      </c>
      <c r="C481" s="85" t="s">
        <v>6625</v>
      </c>
      <c r="D481" s="144" t="s">
        <v>179</v>
      </c>
      <c r="E481" s="63">
        <v>3</v>
      </c>
      <c r="F481" s="120" t="s">
        <v>6551</v>
      </c>
      <c r="G481" s="60"/>
      <c r="H481" s="89">
        <v>500000</v>
      </c>
      <c r="I481" s="68"/>
      <c r="J481" s="197">
        <f t="shared" si="10"/>
        <v>441157500</v>
      </c>
    </row>
    <row r="482" spans="1:10" ht="45" hidden="1" x14ac:dyDescent="0.25">
      <c r="A482" s="78"/>
      <c r="B482" s="60">
        <v>21</v>
      </c>
      <c r="C482" s="85" t="s">
        <v>6626</v>
      </c>
      <c r="D482" s="120" t="s">
        <v>179</v>
      </c>
      <c r="E482" s="63">
        <v>4</v>
      </c>
      <c r="F482" s="120" t="s">
        <v>6659</v>
      </c>
      <c r="G482" s="60"/>
      <c r="H482" s="89">
        <v>700000</v>
      </c>
      <c r="I482" s="68"/>
      <c r="J482" s="197">
        <f t="shared" si="10"/>
        <v>441857500</v>
      </c>
    </row>
    <row r="483" spans="1:10" ht="45" hidden="1" x14ac:dyDescent="0.25">
      <c r="A483" s="78"/>
      <c r="B483" s="60">
        <v>21</v>
      </c>
      <c r="C483" s="85" t="s">
        <v>6627</v>
      </c>
      <c r="D483" s="120" t="s">
        <v>2138</v>
      </c>
      <c r="E483" s="63">
        <v>2</v>
      </c>
      <c r="F483" s="120" t="s">
        <v>6660</v>
      </c>
      <c r="G483" s="60"/>
      <c r="H483" s="89">
        <v>5000000</v>
      </c>
      <c r="I483" s="68"/>
      <c r="J483" s="197">
        <f t="shared" si="10"/>
        <v>446857500</v>
      </c>
    </row>
    <row r="484" spans="1:10" ht="45" hidden="1" x14ac:dyDescent="0.25">
      <c r="A484" s="78"/>
      <c r="B484" s="60">
        <v>21</v>
      </c>
      <c r="C484" s="85" t="s">
        <v>6628</v>
      </c>
      <c r="D484" s="120" t="s">
        <v>165</v>
      </c>
      <c r="E484" s="63">
        <v>3</v>
      </c>
      <c r="F484" s="120" t="s">
        <v>6661</v>
      </c>
      <c r="G484" s="60"/>
      <c r="H484" s="89">
        <v>500000</v>
      </c>
      <c r="I484" s="68"/>
      <c r="J484" s="197">
        <f t="shared" si="10"/>
        <v>447357500</v>
      </c>
    </row>
    <row r="485" spans="1:10" ht="45" hidden="1" x14ac:dyDescent="0.25">
      <c r="A485" s="78"/>
      <c r="B485" s="60">
        <v>21</v>
      </c>
      <c r="C485" s="85" t="s">
        <v>6629</v>
      </c>
      <c r="D485" s="144" t="s">
        <v>165</v>
      </c>
      <c r="E485" s="63">
        <v>4</v>
      </c>
      <c r="F485" s="120" t="s">
        <v>6662</v>
      </c>
      <c r="G485" s="60"/>
      <c r="H485" s="89">
        <v>750000</v>
      </c>
      <c r="I485" s="68"/>
      <c r="J485" s="197">
        <f t="shared" si="10"/>
        <v>448107500</v>
      </c>
    </row>
    <row r="486" spans="1:10" ht="45" hidden="1" x14ac:dyDescent="0.25">
      <c r="A486" s="78"/>
      <c r="B486" s="60">
        <v>21</v>
      </c>
      <c r="C486" s="85" t="s">
        <v>6630</v>
      </c>
      <c r="D486" s="144" t="s">
        <v>165</v>
      </c>
      <c r="E486" s="63">
        <v>4</v>
      </c>
      <c r="F486" s="120" t="s">
        <v>6663</v>
      </c>
      <c r="G486" s="60"/>
      <c r="H486" s="89">
        <v>2000000</v>
      </c>
      <c r="I486" s="68"/>
      <c r="J486" s="197">
        <f t="shared" si="10"/>
        <v>450107500</v>
      </c>
    </row>
    <row r="487" spans="1:10" ht="45" hidden="1" x14ac:dyDescent="0.25">
      <c r="A487" s="78"/>
      <c r="B487" s="60">
        <v>21</v>
      </c>
      <c r="C487" s="85" t="s">
        <v>6631</v>
      </c>
      <c r="D487" s="120" t="s">
        <v>165</v>
      </c>
      <c r="E487" s="63">
        <v>4</v>
      </c>
      <c r="F487" s="120" t="s">
        <v>6664</v>
      </c>
      <c r="G487" s="60"/>
      <c r="H487" s="89">
        <v>1500000</v>
      </c>
      <c r="I487" s="68"/>
      <c r="J487" s="197">
        <f t="shared" si="10"/>
        <v>451607500</v>
      </c>
    </row>
    <row r="488" spans="1:10" ht="45" hidden="1" x14ac:dyDescent="0.25">
      <c r="A488" s="78"/>
      <c r="B488" s="60">
        <v>21</v>
      </c>
      <c r="C488" s="85" t="s">
        <v>6632</v>
      </c>
      <c r="D488" s="120" t="s">
        <v>533</v>
      </c>
      <c r="E488" s="63">
        <v>4</v>
      </c>
      <c r="F488" s="120" t="s">
        <v>6665</v>
      </c>
      <c r="G488" s="60"/>
      <c r="H488" s="89">
        <v>500000</v>
      </c>
      <c r="I488" s="68"/>
      <c r="J488" s="197">
        <f t="shared" si="10"/>
        <v>452107500</v>
      </c>
    </row>
    <row r="489" spans="1:10" ht="30" hidden="1" x14ac:dyDescent="0.25">
      <c r="A489" s="78"/>
      <c r="B489" s="60">
        <v>21</v>
      </c>
      <c r="C489" s="85" t="s">
        <v>6633</v>
      </c>
      <c r="D489" s="144" t="s">
        <v>179</v>
      </c>
      <c r="E489" s="63">
        <v>3</v>
      </c>
      <c r="F489" s="120" t="s">
        <v>6666</v>
      </c>
      <c r="G489" s="60"/>
      <c r="H489" s="89">
        <v>750000</v>
      </c>
      <c r="I489" s="68"/>
      <c r="J489" s="197">
        <f t="shared" si="10"/>
        <v>452857500</v>
      </c>
    </row>
    <row r="490" spans="1:10" ht="30" hidden="1" x14ac:dyDescent="0.25">
      <c r="A490" s="78"/>
      <c r="B490" s="60">
        <v>21</v>
      </c>
      <c r="C490" s="85" t="s">
        <v>6634</v>
      </c>
      <c r="D490" s="144" t="s">
        <v>2300</v>
      </c>
      <c r="E490" s="63">
        <v>2</v>
      </c>
      <c r="F490" s="120" t="s">
        <v>6667</v>
      </c>
      <c r="G490" s="60"/>
      <c r="H490" s="89">
        <v>750000</v>
      </c>
      <c r="I490" s="68"/>
      <c r="J490" s="197">
        <f t="shared" si="10"/>
        <v>453607500</v>
      </c>
    </row>
    <row r="491" spans="1:10" ht="30" hidden="1" x14ac:dyDescent="0.25">
      <c r="A491" s="78"/>
      <c r="B491" s="60">
        <v>21</v>
      </c>
      <c r="C491" s="85" t="s">
        <v>6635</v>
      </c>
      <c r="D491" s="144" t="s">
        <v>2214</v>
      </c>
      <c r="E491" s="63">
        <v>2</v>
      </c>
      <c r="F491" s="120" t="s">
        <v>6668</v>
      </c>
      <c r="G491" s="60"/>
      <c r="H491" s="89">
        <v>1000000</v>
      </c>
      <c r="I491" s="68"/>
      <c r="J491" s="197">
        <f t="shared" si="10"/>
        <v>454607500</v>
      </c>
    </row>
    <row r="492" spans="1:10" ht="30" hidden="1" x14ac:dyDescent="0.25">
      <c r="A492" s="78"/>
      <c r="B492" s="60">
        <v>21</v>
      </c>
      <c r="C492" s="85" t="s">
        <v>6636</v>
      </c>
      <c r="D492" s="144" t="s">
        <v>2214</v>
      </c>
      <c r="E492" s="63">
        <v>2</v>
      </c>
      <c r="F492" s="120" t="s">
        <v>6669</v>
      </c>
      <c r="G492" s="60"/>
      <c r="H492" s="89">
        <v>1000000</v>
      </c>
      <c r="I492" s="68"/>
      <c r="J492" s="197">
        <f t="shared" si="10"/>
        <v>455607500</v>
      </c>
    </row>
    <row r="493" spans="1:10" ht="30" hidden="1" x14ac:dyDescent="0.25">
      <c r="A493" s="78"/>
      <c r="B493" s="60">
        <v>21</v>
      </c>
      <c r="C493" s="85" t="s">
        <v>6637</v>
      </c>
      <c r="D493" s="144" t="s">
        <v>165</v>
      </c>
      <c r="E493" s="63">
        <v>3</v>
      </c>
      <c r="F493" s="120" t="s">
        <v>6670</v>
      </c>
      <c r="G493" s="60"/>
      <c r="H493" s="89">
        <v>750000</v>
      </c>
      <c r="I493" s="68"/>
      <c r="J493" s="197">
        <f t="shared" si="10"/>
        <v>456357500</v>
      </c>
    </row>
    <row r="494" spans="1:10" ht="45" hidden="1" x14ac:dyDescent="0.25">
      <c r="A494" s="78"/>
      <c r="B494" s="60">
        <v>21</v>
      </c>
      <c r="C494" s="85" t="s">
        <v>6638</v>
      </c>
      <c r="D494" s="144" t="s">
        <v>165</v>
      </c>
      <c r="E494" s="63">
        <v>3</v>
      </c>
      <c r="F494" s="120" t="s">
        <v>6671</v>
      </c>
      <c r="G494" s="60"/>
      <c r="H494" s="89">
        <v>725000</v>
      </c>
      <c r="I494" s="68"/>
      <c r="J494" s="197">
        <f t="shared" si="10"/>
        <v>457082500</v>
      </c>
    </row>
    <row r="495" spans="1:10" ht="60" hidden="1" x14ac:dyDescent="0.25">
      <c r="A495" s="78"/>
      <c r="B495" s="60">
        <v>22</v>
      </c>
      <c r="C495" s="85" t="s">
        <v>6639</v>
      </c>
      <c r="D495" s="120" t="s">
        <v>165</v>
      </c>
      <c r="E495" s="63">
        <v>3</v>
      </c>
      <c r="F495" s="120" t="s">
        <v>6672</v>
      </c>
      <c r="G495" s="60"/>
      <c r="H495" s="89">
        <v>2200000</v>
      </c>
      <c r="I495" s="68"/>
      <c r="J495" s="197">
        <f t="shared" si="10"/>
        <v>459282500</v>
      </c>
    </row>
    <row r="496" spans="1:10" ht="30" hidden="1" x14ac:dyDescent="0.25">
      <c r="A496" s="78"/>
      <c r="B496" s="60">
        <v>22</v>
      </c>
      <c r="C496" s="85" t="s">
        <v>6640</v>
      </c>
      <c r="D496" s="144" t="s">
        <v>165</v>
      </c>
      <c r="E496" s="63">
        <v>4</v>
      </c>
      <c r="F496" s="120" t="s">
        <v>6673</v>
      </c>
      <c r="G496" s="60"/>
      <c r="H496" s="89">
        <v>900000</v>
      </c>
      <c r="I496" s="68"/>
      <c r="J496" s="197">
        <f t="shared" si="10"/>
        <v>460182500</v>
      </c>
    </row>
    <row r="497" spans="1:10" ht="60" hidden="1" x14ac:dyDescent="0.25">
      <c r="A497" s="78"/>
      <c r="B497" s="60">
        <v>22</v>
      </c>
      <c r="C497" s="85" t="s">
        <v>6641</v>
      </c>
      <c r="D497" s="144" t="s">
        <v>179</v>
      </c>
      <c r="E497" s="63">
        <v>4</v>
      </c>
      <c r="F497" s="120" t="s">
        <v>6674</v>
      </c>
      <c r="G497" s="60"/>
      <c r="H497" s="89">
        <v>1500000</v>
      </c>
      <c r="I497" s="68"/>
      <c r="J497" s="197">
        <f t="shared" si="10"/>
        <v>461682500</v>
      </c>
    </row>
    <row r="498" spans="1:10" ht="30" hidden="1" x14ac:dyDescent="0.25">
      <c r="A498" s="78"/>
      <c r="B498" s="60">
        <v>22</v>
      </c>
      <c r="C498" s="85" t="s">
        <v>6642</v>
      </c>
      <c r="D498" s="120" t="s">
        <v>1634</v>
      </c>
      <c r="E498" s="63">
        <v>3</v>
      </c>
      <c r="F498" s="120" t="s">
        <v>6675</v>
      </c>
      <c r="G498" s="60"/>
      <c r="H498" s="89">
        <v>1500000</v>
      </c>
      <c r="I498" s="68"/>
      <c r="J498" s="197">
        <f t="shared" si="10"/>
        <v>463182500</v>
      </c>
    </row>
    <row r="499" spans="1:10" ht="30" hidden="1" x14ac:dyDescent="0.25">
      <c r="A499" s="78"/>
      <c r="B499" s="60">
        <v>22</v>
      </c>
      <c r="C499" s="85" t="s">
        <v>6643</v>
      </c>
      <c r="D499" s="144" t="s">
        <v>165</v>
      </c>
      <c r="E499" s="63">
        <v>4</v>
      </c>
      <c r="F499" s="120" t="s">
        <v>6676</v>
      </c>
      <c r="G499" s="60"/>
      <c r="H499" s="89">
        <v>500000</v>
      </c>
      <c r="I499" s="68"/>
      <c r="J499" s="197">
        <f t="shared" si="10"/>
        <v>463682500</v>
      </c>
    </row>
    <row r="500" spans="1:10" ht="45" hidden="1" x14ac:dyDescent="0.25">
      <c r="A500" s="78"/>
      <c r="B500" s="60">
        <v>22</v>
      </c>
      <c r="C500" s="85" t="s">
        <v>6644</v>
      </c>
      <c r="D500" s="144" t="s">
        <v>165</v>
      </c>
      <c r="E500" s="63">
        <v>4</v>
      </c>
      <c r="F500" s="120" t="s">
        <v>6677</v>
      </c>
      <c r="G500" s="60"/>
      <c r="H500" s="89">
        <v>900000</v>
      </c>
      <c r="I500" s="68"/>
      <c r="J500" s="197">
        <f t="shared" si="10"/>
        <v>464582500</v>
      </c>
    </row>
    <row r="501" spans="1:10" ht="45" hidden="1" x14ac:dyDescent="0.25">
      <c r="A501" s="78"/>
      <c r="B501" s="60">
        <v>22</v>
      </c>
      <c r="C501" s="85" t="s">
        <v>6645</v>
      </c>
      <c r="D501" s="120" t="s">
        <v>533</v>
      </c>
      <c r="E501" s="63">
        <v>4</v>
      </c>
      <c r="F501" s="120" t="s">
        <v>6678</v>
      </c>
      <c r="G501" s="60"/>
      <c r="H501" s="89">
        <v>1500000</v>
      </c>
      <c r="I501" s="68"/>
      <c r="J501" s="197">
        <f t="shared" si="10"/>
        <v>466082500</v>
      </c>
    </row>
    <row r="502" spans="1:10" ht="45" hidden="1" x14ac:dyDescent="0.25">
      <c r="A502" s="78"/>
      <c r="B502" s="60">
        <v>22</v>
      </c>
      <c r="C502" s="85" t="s">
        <v>6646</v>
      </c>
      <c r="D502" s="120" t="s">
        <v>598</v>
      </c>
      <c r="E502" s="63">
        <v>3</v>
      </c>
      <c r="F502" s="120" t="s">
        <v>6679</v>
      </c>
      <c r="G502" s="60"/>
      <c r="H502" s="89">
        <v>300000</v>
      </c>
      <c r="I502" s="68"/>
      <c r="J502" s="197">
        <f t="shared" si="10"/>
        <v>466382500</v>
      </c>
    </row>
    <row r="503" spans="1:10" ht="30" hidden="1" x14ac:dyDescent="0.25">
      <c r="A503" s="78"/>
      <c r="B503" s="60">
        <v>22</v>
      </c>
      <c r="C503" s="85" t="s">
        <v>6647</v>
      </c>
      <c r="D503" s="120" t="s">
        <v>4300</v>
      </c>
      <c r="E503" s="63">
        <v>4</v>
      </c>
      <c r="F503" s="120" t="s">
        <v>6680</v>
      </c>
      <c r="G503" s="60"/>
      <c r="H503" s="89">
        <v>1000000</v>
      </c>
      <c r="I503" s="68"/>
      <c r="J503" s="197">
        <f t="shared" si="10"/>
        <v>467382500</v>
      </c>
    </row>
    <row r="504" spans="1:10" ht="45" hidden="1" x14ac:dyDescent="0.25">
      <c r="A504" s="78"/>
      <c r="B504" s="60">
        <v>22</v>
      </c>
      <c r="C504" s="85" t="s">
        <v>6648</v>
      </c>
      <c r="D504" s="120" t="s">
        <v>4300</v>
      </c>
      <c r="E504" s="63">
        <v>3</v>
      </c>
      <c r="F504" s="120" t="s">
        <v>6681</v>
      </c>
      <c r="G504" s="60"/>
      <c r="H504" s="89">
        <v>1000000</v>
      </c>
      <c r="I504" s="68"/>
      <c r="J504" s="197">
        <f t="shared" si="10"/>
        <v>468382500</v>
      </c>
    </row>
    <row r="505" spans="1:10" ht="45" hidden="1" x14ac:dyDescent="0.25">
      <c r="A505" s="78"/>
      <c r="B505" s="60">
        <v>22</v>
      </c>
      <c r="C505" s="85" t="s">
        <v>6649</v>
      </c>
      <c r="D505" s="144" t="s">
        <v>598</v>
      </c>
      <c r="E505" s="63">
        <v>3</v>
      </c>
      <c r="F505" s="120" t="s">
        <v>6682</v>
      </c>
      <c r="G505" s="60"/>
      <c r="H505" s="89">
        <v>800000</v>
      </c>
      <c r="I505" s="68"/>
      <c r="J505" s="197">
        <f t="shared" si="10"/>
        <v>469182500</v>
      </c>
    </row>
    <row r="506" spans="1:10" ht="60" hidden="1" x14ac:dyDescent="0.25">
      <c r="A506" s="78"/>
      <c r="B506" s="60">
        <v>23</v>
      </c>
      <c r="C506" s="85" t="s">
        <v>6650</v>
      </c>
      <c r="D506" s="144" t="s">
        <v>2214</v>
      </c>
      <c r="E506" s="63">
        <v>2</v>
      </c>
      <c r="F506" s="120" t="s">
        <v>6683</v>
      </c>
      <c r="G506" s="60"/>
      <c r="H506" s="89">
        <v>3000000</v>
      </c>
      <c r="I506" s="68"/>
      <c r="J506" s="197">
        <f t="shared" si="10"/>
        <v>472182500</v>
      </c>
    </row>
    <row r="507" spans="1:10" ht="45" hidden="1" x14ac:dyDescent="0.25">
      <c r="A507" s="78"/>
      <c r="B507" s="60">
        <v>23</v>
      </c>
      <c r="C507" s="85" t="s">
        <v>6651</v>
      </c>
      <c r="D507" s="144" t="s">
        <v>2212</v>
      </c>
      <c r="E507" s="63">
        <v>1</v>
      </c>
      <c r="F507" s="120" t="s">
        <v>6684</v>
      </c>
      <c r="G507" s="60"/>
      <c r="H507" s="89">
        <v>817500</v>
      </c>
      <c r="I507" s="68"/>
      <c r="J507" s="197">
        <f t="shared" si="10"/>
        <v>473000000</v>
      </c>
    </row>
    <row r="508" spans="1:10" ht="45" hidden="1" x14ac:dyDescent="0.25">
      <c r="A508" s="78"/>
      <c r="B508" s="60">
        <v>23</v>
      </c>
      <c r="C508" s="85" t="s">
        <v>6652</v>
      </c>
      <c r="D508" s="144" t="s">
        <v>2212</v>
      </c>
      <c r="E508" s="63">
        <v>1</v>
      </c>
      <c r="F508" s="120" t="s">
        <v>6685</v>
      </c>
      <c r="G508" s="60"/>
      <c r="H508" s="89">
        <v>2000000</v>
      </c>
      <c r="I508" s="68"/>
      <c r="J508" s="197">
        <f t="shared" si="10"/>
        <v>475000000</v>
      </c>
    </row>
    <row r="509" spans="1:10" ht="45" hidden="1" x14ac:dyDescent="0.25">
      <c r="A509" s="78"/>
      <c r="B509" s="60">
        <v>23</v>
      </c>
      <c r="C509" s="85" t="s">
        <v>6653</v>
      </c>
      <c r="D509" s="120" t="s">
        <v>3103</v>
      </c>
      <c r="E509" s="63">
        <v>1</v>
      </c>
      <c r="F509" s="120" t="s">
        <v>6686</v>
      </c>
      <c r="G509" s="60"/>
      <c r="H509" s="89">
        <v>3375000</v>
      </c>
      <c r="I509" s="68"/>
      <c r="J509" s="197">
        <f t="shared" si="10"/>
        <v>478375000</v>
      </c>
    </row>
    <row r="510" spans="1:10" ht="30" hidden="1" x14ac:dyDescent="0.25">
      <c r="A510" s="78"/>
      <c r="B510" s="60">
        <v>23</v>
      </c>
      <c r="C510" s="85" t="s">
        <v>6654</v>
      </c>
      <c r="D510" s="144" t="s">
        <v>2215</v>
      </c>
      <c r="E510" s="63">
        <v>2</v>
      </c>
      <c r="F510" s="120" t="s">
        <v>6687</v>
      </c>
      <c r="G510" s="60"/>
      <c r="H510" s="89">
        <v>1000000</v>
      </c>
      <c r="I510" s="68"/>
      <c r="J510" s="197">
        <f t="shared" si="10"/>
        <v>479375000</v>
      </c>
    </row>
    <row r="511" spans="1:10" ht="45" hidden="1" x14ac:dyDescent="0.25">
      <c r="A511" s="78"/>
      <c r="B511" s="60">
        <v>23</v>
      </c>
      <c r="C511" s="85" t="s">
        <v>6655</v>
      </c>
      <c r="D511" s="144" t="s">
        <v>2215</v>
      </c>
      <c r="E511" s="63">
        <v>2</v>
      </c>
      <c r="F511" s="120" t="s">
        <v>6688</v>
      </c>
      <c r="G511" s="60"/>
      <c r="H511" s="89">
        <v>1000000</v>
      </c>
      <c r="I511" s="68"/>
      <c r="J511" s="197">
        <f t="shared" si="10"/>
        <v>480375000</v>
      </c>
    </row>
    <row r="512" spans="1:10" ht="45" hidden="1" x14ac:dyDescent="0.25">
      <c r="A512" s="78"/>
      <c r="B512" s="60">
        <v>23</v>
      </c>
      <c r="C512" s="85" t="s">
        <v>6656</v>
      </c>
      <c r="D512" s="120" t="s">
        <v>2213</v>
      </c>
      <c r="E512" s="63">
        <v>2</v>
      </c>
      <c r="F512" s="120" t="s">
        <v>6689</v>
      </c>
      <c r="G512" s="60"/>
      <c r="H512" s="89">
        <v>1000000</v>
      </c>
      <c r="I512" s="68"/>
      <c r="J512" s="197">
        <f t="shared" si="10"/>
        <v>481375000</v>
      </c>
    </row>
    <row r="513" spans="1:13" ht="45" hidden="1" x14ac:dyDescent="0.25">
      <c r="A513" s="78"/>
      <c r="B513" s="60">
        <v>23</v>
      </c>
      <c r="C513" s="85" t="s">
        <v>6657</v>
      </c>
      <c r="D513" s="144" t="s">
        <v>2301</v>
      </c>
      <c r="E513" s="63">
        <v>3</v>
      </c>
      <c r="F513" s="120" t="s">
        <v>6690</v>
      </c>
      <c r="G513" s="60"/>
      <c r="H513" s="89">
        <v>900000</v>
      </c>
      <c r="I513" s="68"/>
      <c r="J513" s="197">
        <f t="shared" si="10"/>
        <v>482275000</v>
      </c>
    </row>
    <row r="514" spans="1:13" ht="45" hidden="1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6691</v>
      </c>
      <c r="G514" s="60"/>
      <c r="H514" s="89">
        <v>1700000</v>
      </c>
      <c r="I514" s="68"/>
      <c r="J514" s="197">
        <f t="shared" si="10"/>
        <v>483975000</v>
      </c>
    </row>
    <row r="515" spans="1:13" ht="45" hidden="1" x14ac:dyDescent="0.25">
      <c r="A515" s="78"/>
      <c r="B515" s="60">
        <v>23</v>
      </c>
      <c r="C515" s="85" t="s">
        <v>6658</v>
      </c>
      <c r="D515" s="120" t="s">
        <v>2211</v>
      </c>
      <c r="E515" s="63">
        <v>1</v>
      </c>
      <c r="F515" s="120" t="s">
        <v>6692</v>
      </c>
      <c r="G515" s="60"/>
      <c r="H515" s="89">
        <v>5000000</v>
      </c>
      <c r="I515" s="68"/>
      <c r="J515" s="197">
        <f t="shared" si="10"/>
        <v>488975000</v>
      </c>
    </row>
    <row r="516" spans="1:13" ht="45" x14ac:dyDescent="0.25">
      <c r="A516" s="78"/>
      <c r="B516" s="77">
        <v>23</v>
      </c>
      <c r="C516" s="91" t="s">
        <v>6784</v>
      </c>
      <c r="D516" s="115"/>
      <c r="E516" s="115"/>
      <c r="F516" s="77" t="s">
        <v>6775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hidden="1" x14ac:dyDescent="0.25">
      <c r="A517" s="78"/>
      <c r="B517" s="77">
        <v>23</v>
      </c>
      <c r="C517" s="91" t="s">
        <v>6785</v>
      </c>
      <c r="D517" s="115"/>
      <c r="E517" s="115"/>
      <c r="F517" s="77" t="s">
        <v>6776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hidden="1" x14ac:dyDescent="0.25">
      <c r="A518" s="78"/>
      <c r="B518" s="77">
        <v>23</v>
      </c>
      <c r="C518" s="91" t="s">
        <v>6786</v>
      </c>
      <c r="D518" s="115"/>
      <c r="E518" s="115"/>
      <c r="F518" s="77" t="s">
        <v>6777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x14ac:dyDescent="0.25">
      <c r="A519" s="78"/>
      <c r="B519" s="77">
        <v>23</v>
      </c>
      <c r="C519" s="91" t="s">
        <v>6787</v>
      </c>
      <c r="D519" s="115"/>
      <c r="E519" s="115"/>
      <c r="F519" s="77" t="s">
        <v>6778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6788</v>
      </c>
    </row>
    <row r="520" spans="1:13" ht="25.5" hidden="1" x14ac:dyDescent="0.25">
      <c r="A520" s="78"/>
      <c r="B520" s="77">
        <v>23</v>
      </c>
      <c r="C520" s="91" t="s">
        <v>6789</v>
      </c>
      <c r="D520" s="115"/>
      <c r="E520" s="115"/>
      <c r="F520" s="77" t="s">
        <v>6779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hidden="1" x14ac:dyDescent="0.25">
      <c r="A521" s="78"/>
      <c r="B521" s="77">
        <v>24</v>
      </c>
      <c r="C521" s="91" t="s">
        <v>6790</v>
      </c>
      <c r="D521" s="115"/>
      <c r="E521" s="115"/>
      <c r="F521" s="77" t="s">
        <v>6780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hidden="1" x14ac:dyDescent="0.25">
      <c r="A522" s="78"/>
      <c r="B522" s="60">
        <v>24</v>
      </c>
      <c r="C522" s="85" t="s">
        <v>6693</v>
      </c>
      <c r="D522" s="120" t="s">
        <v>2135</v>
      </c>
      <c r="E522" s="63">
        <v>4</v>
      </c>
      <c r="F522" s="120" t="s">
        <v>6733</v>
      </c>
      <c r="G522" s="60"/>
      <c r="H522" s="89">
        <v>1500000</v>
      </c>
      <c r="I522" s="68"/>
      <c r="J522" s="197">
        <f t="shared" si="10"/>
        <v>332128400</v>
      </c>
    </row>
    <row r="523" spans="1:13" ht="45" hidden="1" x14ac:dyDescent="0.25">
      <c r="A523" s="78"/>
      <c r="B523" s="60">
        <v>24</v>
      </c>
      <c r="C523" s="85" t="s">
        <v>6694</v>
      </c>
      <c r="D523" s="120" t="s">
        <v>179</v>
      </c>
      <c r="E523" s="63">
        <v>4</v>
      </c>
      <c r="F523" s="120" t="s">
        <v>6734</v>
      </c>
      <c r="G523" s="60"/>
      <c r="H523" s="89">
        <v>1000000</v>
      </c>
      <c r="I523" s="68"/>
      <c r="J523" s="197">
        <f t="shared" si="10"/>
        <v>333128400</v>
      </c>
    </row>
    <row r="524" spans="1:13" ht="30" hidden="1" x14ac:dyDescent="0.25">
      <c r="A524" s="78"/>
      <c r="B524" s="60">
        <v>24</v>
      </c>
      <c r="C524" s="85" t="s">
        <v>6695</v>
      </c>
      <c r="D524" s="144" t="s">
        <v>2215</v>
      </c>
      <c r="E524" s="63">
        <v>2</v>
      </c>
      <c r="F524" s="120" t="s">
        <v>6735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hidden="1" x14ac:dyDescent="0.25">
      <c r="A525" s="78"/>
      <c r="B525" s="60">
        <v>24</v>
      </c>
      <c r="C525" s="85" t="s">
        <v>6696</v>
      </c>
      <c r="D525" s="144" t="s">
        <v>2219</v>
      </c>
      <c r="E525" s="63">
        <v>2</v>
      </c>
      <c r="F525" s="120" t="s">
        <v>6736</v>
      </c>
      <c r="G525" s="60"/>
      <c r="H525" s="89">
        <v>1000000</v>
      </c>
      <c r="I525" s="68"/>
      <c r="J525" s="197">
        <f t="shared" si="12"/>
        <v>335028400</v>
      </c>
    </row>
    <row r="526" spans="1:13" ht="45" hidden="1" x14ac:dyDescent="0.25">
      <c r="A526" s="78"/>
      <c r="B526" s="60">
        <v>24</v>
      </c>
      <c r="C526" s="85" t="s">
        <v>6697</v>
      </c>
      <c r="D526" s="120" t="s">
        <v>2136</v>
      </c>
      <c r="E526" s="63">
        <v>2</v>
      </c>
      <c r="F526" s="120" t="s">
        <v>6737</v>
      </c>
      <c r="G526" s="60"/>
      <c r="H526" s="89">
        <v>3500000</v>
      </c>
      <c r="I526" s="68"/>
      <c r="J526" s="197">
        <f t="shared" si="12"/>
        <v>338528400</v>
      </c>
    </row>
    <row r="527" spans="1:13" ht="45" hidden="1" x14ac:dyDescent="0.25">
      <c r="A527" s="78"/>
      <c r="B527" s="60">
        <v>24</v>
      </c>
      <c r="C527" s="85" t="s">
        <v>6698</v>
      </c>
      <c r="D527" s="144" t="s">
        <v>2219</v>
      </c>
      <c r="E527" s="63">
        <v>2</v>
      </c>
      <c r="F527" s="120" t="s">
        <v>6738</v>
      </c>
      <c r="G527" s="60"/>
      <c r="H527" s="89">
        <v>1000000</v>
      </c>
      <c r="I527" s="68"/>
      <c r="J527" s="197">
        <f t="shared" si="12"/>
        <v>339528400</v>
      </c>
    </row>
    <row r="528" spans="1:13" ht="60" hidden="1" x14ac:dyDescent="0.25">
      <c r="A528" s="78"/>
      <c r="B528" s="60">
        <v>24</v>
      </c>
      <c r="C528" s="85" t="s">
        <v>6699</v>
      </c>
      <c r="D528" s="120" t="s">
        <v>2215</v>
      </c>
      <c r="E528" s="63">
        <v>2</v>
      </c>
      <c r="F528" s="120" t="s">
        <v>6739</v>
      </c>
      <c r="G528" s="60"/>
      <c r="H528" s="89">
        <v>1900000</v>
      </c>
      <c r="I528" s="68"/>
      <c r="J528" s="197">
        <f t="shared" si="12"/>
        <v>341428400</v>
      </c>
    </row>
    <row r="529" spans="1:10" ht="45" hidden="1" x14ac:dyDescent="0.25">
      <c r="A529" s="78"/>
      <c r="B529" s="60">
        <v>24</v>
      </c>
      <c r="C529" s="85" t="s">
        <v>6700</v>
      </c>
      <c r="D529" s="120" t="s">
        <v>3335</v>
      </c>
      <c r="E529" s="63">
        <v>1</v>
      </c>
      <c r="F529" s="120" t="s">
        <v>6740</v>
      </c>
      <c r="G529" s="60"/>
      <c r="H529" s="89">
        <v>3000000</v>
      </c>
      <c r="I529" s="68"/>
      <c r="J529" s="197">
        <f t="shared" si="12"/>
        <v>344428400</v>
      </c>
    </row>
    <row r="530" spans="1:10" ht="60" hidden="1" x14ac:dyDescent="0.25">
      <c r="A530" s="78"/>
      <c r="B530" s="60">
        <v>24</v>
      </c>
      <c r="C530" s="85" t="s">
        <v>6701</v>
      </c>
      <c r="D530" s="144" t="s">
        <v>2893</v>
      </c>
      <c r="E530" s="63">
        <v>1</v>
      </c>
      <c r="F530" s="120" t="s">
        <v>6741</v>
      </c>
      <c r="G530" s="60"/>
      <c r="H530" s="89">
        <v>6000000</v>
      </c>
      <c r="I530" s="68"/>
      <c r="J530" s="197">
        <f t="shared" si="12"/>
        <v>350428400</v>
      </c>
    </row>
    <row r="531" spans="1:10" ht="45" hidden="1" x14ac:dyDescent="0.25">
      <c r="A531" s="78"/>
      <c r="B531" s="60">
        <v>24</v>
      </c>
      <c r="C531" s="85" t="s">
        <v>6702</v>
      </c>
      <c r="D531" s="144" t="s">
        <v>2214</v>
      </c>
      <c r="E531" s="63">
        <v>2</v>
      </c>
      <c r="F531" s="120" t="s">
        <v>6742</v>
      </c>
      <c r="G531" s="60"/>
      <c r="H531" s="89">
        <v>900000</v>
      </c>
      <c r="I531" s="68"/>
      <c r="J531" s="197">
        <f t="shared" si="12"/>
        <v>351328400</v>
      </c>
    </row>
    <row r="532" spans="1:10" ht="30" hidden="1" x14ac:dyDescent="0.25">
      <c r="A532" s="78"/>
      <c r="B532" s="60">
        <v>24</v>
      </c>
      <c r="C532" s="85" t="s">
        <v>6703</v>
      </c>
      <c r="D532" s="144" t="s">
        <v>2218</v>
      </c>
      <c r="E532" s="63">
        <v>1</v>
      </c>
      <c r="F532" s="120" t="s">
        <v>6743</v>
      </c>
      <c r="G532" s="60"/>
      <c r="H532" s="89">
        <v>1000000</v>
      </c>
      <c r="I532" s="68"/>
      <c r="J532" s="197">
        <f t="shared" si="12"/>
        <v>352328400</v>
      </c>
    </row>
    <row r="533" spans="1:10" ht="45" hidden="1" x14ac:dyDescent="0.25">
      <c r="A533" s="78"/>
      <c r="B533" s="60">
        <v>24</v>
      </c>
      <c r="C533" s="85" t="s">
        <v>6704</v>
      </c>
      <c r="D533" s="120" t="s">
        <v>2300</v>
      </c>
      <c r="E533" s="63">
        <v>2</v>
      </c>
      <c r="F533" s="120" t="s">
        <v>6744</v>
      </c>
      <c r="G533" s="60"/>
      <c r="H533" s="89">
        <v>950000</v>
      </c>
      <c r="I533" s="68"/>
      <c r="J533" s="197">
        <f t="shared" si="12"/>
        <v>353278400</v>
      </c>
    </row>
    <row r="534" spans="1:10" ht="45" hidden="1" x14ac:dyDescent="0.25">
      <c r="A534" s="78"/>
      <c r="B534" s="60">
        <v>24</v>
      </c>
      <c r="C534" s="85" t="s">
        <v>6705</v>
      </c>
      <c r="D534" s="120" t="s">
        <v>3103</v>
      </c>
      <c r="E534" s="63">
        <v>1</v>
      </c>
      <c r="F534" s="120" t="s">
        <v>6745</v>
      </c>
      <c r="G534" s="60"/>
      <c r="H534" s="89">
        <v>2000000</v>
      </c>
      <c r="I534" s="68"/>
      <c r="J534" s="197">
        <f t="shared" si="12"/>
        <v>355278400</v>
      </c>
    </row>
    <row r="535" spans="1:10" ht="45" hidden="1" x14ac:dyDescent="0.25">
      <c r="A535" s="78"/>
      <c r="B535" s="60">
        <v>24</v>
      </c>
      <c r="C535" s="85" t="s">
        <v>6706</v>
      </c>
      <c r="D535" s="144" t="s">
        <v>2215</v>
      </c>
      <c r="E535" s="63">
        <v>2</v>
      </c>
      <c r="F535" s="120" t="s">
        <v>6746</v>
      </c>
      <c r="G535" s="60"/>
      <c r="H535" s="89">
        <v>2700000</v>
      </c>
      <c r="I535" s="68"/>
      <c r="J535" s="197">
        <f t="shared" si="12"/>
        <v>357978400</v>
      </c>
    </row>
    <row r="536" spans="1:10" ht="30" hidden="1" x14ac:dyDescent="0.25">
      <c r="A536" s="78"/>
      <c r="B536" s="60">
        <v>25</v>
      </c>
      <c r="C536" s="85" t="s">
        <v>6707</v>
      </c>
      <c r="D536" s="144" t="s">
        <v>2893</v>
      </c>
      <c r="E536" s="63">
        <v>1</v>
      </c>
      <c r="F536" s="120" t="s">
        <v>6747</v>
      </c>
      <c r="G536" s="60"/>
      <c r="H536" s="89">
        <v>800000</v>
      </c>
      <c r="I536" s="68"/>
      <c r="J536" s="197">
        <f t="shared" si="12"/>
        <v>358778400</v>
      </c>
    </row>
    <row r="537" spans="1:10" ht="60" hidden="1" x14ac:dyDescent="0.25">
      <c r="A537" s="78"/>
      <c r="B537" s="60">
        <v>25</v>
      </c>
      <c r="C537" s="85" t="s">
        <v>6708</v>
      </c>
      <c r="D537" s="120" t="s">
        <v>2217</v>
      </c>
      <c r="E537" s="63">
        <v>2</v>
      </c>
      <c r="F537" s="120" t="s">
        <v>6748</v>
      </c>
      <c r="G537" s="60"/>
      <c r="H537" s="89">
        <v>2000000</v>
      </c>
      <c r="I537" s="68"/>
      <c r="J537" s="197">
        <f t="shared" si="12"/>
        <v>360778400</v>
      </c>
    </row>
    <row r="538" spans="1:10" ht="45" hidden="1" x14ac:dyDescent="0.25">
      <c r="A538" s="78"/>
      <c r="B538" s="60">
        <v>25</v>
      </c>
      <c r="C538" s="85" t="s">
        <v>6709</v>
      </c>
      <c r="D538" s="120" t="s">
        <v>2300</v>
      </c>
      <c r="E538" s="63">
        <v>2</v>
      </c>
      <c r="F538" s="120" t="s">
        <v>6749</v>
      </c>
      <c r="G538" s="60"/>
      <c r="H538" s="89">
        <v>1000000</v>
      </c>
      <c r="I538" s="68"/>
      <c r="J538" s="197">
        <f t="shared" si="12"/>
        <v>361778400</v>
      </c>
    </row>
    <row r="539" spans="1:10" ht="45" hidden="1" x14ac:dyDescent="0.25">
      <c r="A539" s="78"/>
      <c r="B539" s="60">
        <v>25</v>
      </c>
      <c r="C539" s="85" t="s">
        <v>6710</v>
      </c>
      <c r="D539" s="120" t="s">
        <v>2211</v>
      </c>
      <c r="E539" s="63">
        <v>1</v>
      </c>
      <c r="F539" s="120" t="s">
        <v>6750</v>
      </c>
      <c r="G539" s="60"/>
      <c r="H539" s="89">
        <v>2500000</v>
      </c>
      <c r="I539" s="68"/>
      <c r="J539" s="197">
        <f t="shared" si="12"/>
        <v>364278400</v>
      </c>
    </row>
    <row r="540" spans="1:10" ht="45" hidden="1" x14ac:dyDescent="0.25">
      <c r="A540" s="78"/>
      <c r="B540" s="60">
        <v>25</v>
      </c>
      <c r="C540" s="85" t="s">
        <v>6711</v>
      </c>
      <c r="D540" s="144" t="s">
        <v>2219</v>
      </c>
      <c r="E540" s="63">
        <v>2</v>
      </c>
      <c r="F540" s="120" t="s">
        <v>6751</v>
      </c>
      <c r="G540" s="60"/>
      <c r="H540" s="89">
        <v>1000000</v>
      </c>
      <c r="I540" s="68"/>
      <c r="J540" s="197">
        <f t="shared" si="12"/>
        <v>365278400</v>
      </c>
    </row>
    <row r="541" spans="1:10" ht="45" hidden="1" x14ac:dyDescent="0.25">
      <c r="A541" s="78"/>
      <c r="B541" s="60">
        <v>25</v>
      </c>
      <c r="C541" s="85" t="s">
        <v>6712</v>
      </c>
      <c r="D541" s="144" t="s">
        <v>2212</v>
      </c>
      <c r="E541" s="63">
        <v>1</v>
      </c>
      <c r="F541" s="120" t="s">
        <v>6752</v>
      </c>
      <c r="G541" s="60"/>
      <c r="H541" s="89">
        <v>750000</v>
      </c>
      <c r="I541" s="68"/>
      <c r="J541" s="197">
        <f t="shared" si="12"/>
        <v>366028400</v>
      </c>
    </row>
    <row r="542" spans="1:10" ht="45" hidden="1" x14ac:dyDescent="0.25">
      <c r="A542" s="78"/>
      <c r="B542" s="60">
        <v>25</v>
      </c>
      <c r="C542" s="85" t="s">
        <v>6713</v>
      </c>
      <c r="D542" s="144" t="s">
        <v>2212</v>
      </c>
      <c r="E542" s="63">
        <v>1</v>
      </c>
      <c r="F542" s="120" t="s">
        <v>6753</v>
      </c>
      <c r="G542" s="60"/>
      <c r="H542" s="89">
        <v>500000</v>
      </c>
      <c r="I542" s="68"/>
      <c r="J542" s="197">
        <f t="shared" si="12"/>
        <v>366528400</v>
      </c>
    </row>
    <row r="543" spans="1:10" ht="45" hidden="1" x14ac:dyDescent="0.25">
      <c r="A543" s="78"/>
      <c r="B543" s="60">
        <v>25</v>
      </c>
      <c r="C543" s="85" t="s">
        <v>6714</v>
      </c>
      <c r="D543" s="120" t="s">
        <v>3201</v>
      </c>
      <c r="E543" s="63">
        <v>1</v>
      </c>
      <c r="F543" s="120" t="s">
        <v>6754</v>
      </c>
      <c r="G543" s="60"/>
      <c r="H543" s="89">
        <v>5000000</v>
      </c>
      <c r="I543" s="68"/>
      <c r="J543" s="197">
        <f t="shared" si="12"/>
        <v>371528400</v>
      </c>
    </row>
    <row r="544" spans="1:10" ht="30" hidden="1" x14ac:dyDescent="0.25">
      <c r="A544" s="78"/>
      <c r="B544" s="60">
        <v>25</v>
      </c>
      <c r="C544" s="85" t="s">
        <v>6715</v>
      </c>
      <c r="D544" s="144" t="s">
        <v>2215</v>
      </c>
      <c r="E544" s="63">
        <v>2</v>
      </c>
      <c r="F544" s="120" t="s">
        <v>6755</v>
      </c>
      <c r="G544" s="60"/>
      <c r="H544" s="89">
        <v>850000</v>
      </c>
      <c r="I544" s="68"/>
      <c r="J544" s="197">
        <f t="shared" si="12"/>
        <v>372378400</v>
      </c>
    </row>
    <row r="545" spans="1:10" ht="60" hidden="1" x14ac:dyDescent="0.25">
      <c r="A545" s="78"/>
      <c r="B545" s="60">
        <v>25</v>
      </c>
      <c r="C545" s="85" t="s">
        <v>6716</v>
      </c>
      <c r="D545" s="120" t="s">
        <v>2218</v>
      </c>
      <c r="E545" s="63">
        <v>1</v>
      </c>
      <c r="F545" s="120" t="s">
        <v>6756</v>
      </c>
      <c r="G545" s="60"/>
      <c r="H545" s="89">
        <v>3250000</v>
      </c>
      <c r="I545" s="68"/>
      <c r="J545" s="197">
        <f t="shared" si="12"/>
        <v>375628400</v>
      </c>
    </row>
    <row r="546" spans="1:10" ht="45" hidden="1" x14ac:dyDescent="0.25">
      <c r="A546" s="78"/>
      <c r="B546" s="60">
        <v>25</v>
      </c>
      <c r="C546" s="85" t="s">
        <v>6717</v>
      </c>
      <c r="D546" s="120" t="s">
        <v>4300</v>
      </c>
      <c r="E546" s="63">
        <v>3</v>
      </c>
      <c r="F546" s="120" t="s">
        <v>6757</v>
      </c>
      <c r="G546" s="60"/>
      <c r="H546" s="89">
        <v>1000000</v>
      </c>
      <c r="I546" s="68"/>
      <c r="J546" s="197">
        <f t="shared" si="12"/>
        <v>376628400</v>
      </c>
    </row>
    <row r="547" spans="1:10" ht="30" hidden="1" x14ac:dyDescent="0.25">
      <c r="A547" s="78"/>
      <c r="B547" s="60">
        <v>25</v>
      </c>
      <c r="C547" s="85" t="s">
        <v>6718</v>
      </c>
      <c r="D547" s="120" t="s">
        <v>4300</v>
      </c>
      <c r="E547" s="63">
        <v>4</v>
      </c>
      <c r="F547" s="120" t="s">
        <v>6758</v>
      </c>
      <c r="G547" s="60"/>
      <c r="H547" s="89">
        <v>1000000</v>
      </c>
      <c r="I547" s="68"/>
      <c r="J547" s="197">
        <f t="shared" si="12"/>
        <v>377628400</v>
      </c>
    </row>
    <row r="548" spans="1:10" ht="30" hidden="1" x14ac:dyDescent="0.25">
      <c r="A548" s="78"/>
      <c r="B548" s="60">
        <v>25</v>
      </c>
      <c r="C548" s="85" t="s">
        <v>6719</v>
      </c>
      <c r="D548" s="120" t="s">
        <v>179</v>
      </c>
      <c r="E548" s="63">
        <v>3</v>
      </c>
      <c r="F548" s="120" t="s">
        <v>6759</v>
      </c>
      <c r="G548" s="60"/>
      <c r="H548" s="89">
        <v>500000</v>
      </c>
      <c r="I548" s="68"/>
      <c r="J548" s="197">
        <f t="shared" si="12"/>
        <v>378128400</v>
      </c>
    </row>
    <row r="549" spans="1:10" ht="60" hidden="1" x14ac:dyDescent="0.25">
      <c r="A549" s="78"/>
      <c r="B549" s="60">
        <v>25</v>
      </c>
      <c r="C549" s="85" t="s">
        <v>6720</v>
      </c>
      <c r="D549" s="120" t="s">
        <v>187</v>
      </c>
      <c r="E549" s="63"/>
      <c r="F549" s="120" t="s">
        <v>6760</v>
      </c>
      <c r="G549" s="60"/>
      <c r="H549" s="89">
        <v>634000</v>
      </c>
      <c r="I549" s="68"/>
      <c r="J549" s="197">
        <f t="shared" si="12"/>
        <v>378762400</v>
      </c>
    </row>
    <row r="550" spans="1:10" ht="75" hidden="1" x14ac:dyDescent="0.25">
      <c r="A550" s="78"/>
      <c r="B550" s="60">
        <v>25</v>
      </c>
      <c r="C550" s="85" t="s">
        <v>6721</v>
      </c>
      <c r="D550" s="120" t="s">
        <v>187</v>
      </c>
      <c r="E550" s="63"/>
      <c r="F550" s="120" t="s">
        <v>6761</v>
      </c>
      <c r="G550" s="60"/>
      <c r="H550" s="89">
        <v>625000</v>
      </c>
      <c r="I550" s="68"/>
      <c r="J550" s="197">
        <f t="shared" si="12"/>
        <v>379387400</v>
      </c>
    </row>
    <row r="551" spans="1:10" ht="60" hidden="1" x14ac:dyDescent="0.25">
      <c r="A551" s="78"/>
      <c r="B551" s="60">
        <v>25</v>
      </c>
      <c r="C551" s="85" t="s">
        <v>6722</v>
      </c>
      <c r="D551" s="120" t="s">
        <v>187</v>
      </c>
      <c r="E551" s="63"/>
      <c r="F551" s="120" t="s">
        <v>6762</v>
      </c>
      <c r="G551" s="60"/>
      <c r="H551" s="89">
        <v>1000000</v>
      </c>
      <c r="I551" s="68"/>
      <c r="J551" s="197">
        <f t="shared" si="12"/>
        <v>380387400</v>
      </c>
    </row>
    <row r="552" spans="1:10" ht="60" hidden="1" x14ac:dyDescent="0.25">
      <c r="A552" s="78"/>
      <c r="B552" s="60">
        <v>25</v>
      </c>
      <c r="C552" s="85" t="s">
        <v>6723</v>
      </c>
      <c r="D552" s="120" t="s">
        <v>187</v>
      </c>
      <c r="E552" s="63"/>
      <c r="F552" s="120" t="s">
        <v>6763</v>
      </c>
      <c r="G552" s="60"/>
      <c r="H552" s="89">
        <v>1000000</v>
      </c>
      <c r="I552" s="68"/>
      <c r="J552" s="197">
        <f t="shared" si="12"/>
        <v>381387400</v>
      </c>
    </row>
    <row r="553" spans="1:10" ht="45" hidden="1" x14ac:dyDescent="0.25">
      <c r="A553" s="78"/>
      <c r="B553" s="60">
        <v>25</v>
      </c>
      <c r="C553" s="85" t="s">
        <v>6724</v>
      </c>
      <c r="D553" s="120" t="s">
        <v>187</v>
      </c>
      <c r="E553" s="63"/>
      <c r="F553" s="120" t="s">
        <v>6764</v>
      </c>
      <c r="G553" s="60"/>
      <c r="H553" s="89">
        <v>500000</v>
      </c>
      <c r="I553" s="68"/>
      <c r="J553" s="197">
        <f t="shared" si="12"/>
        <v>381887400</v>
      </c>
    </row>
    <row r="554" spans="1:10" ht="60" hidden="1" x14ac:dyDescent="0.25">
      <c r="A554" s="78"/>
      <c r="B554" s="60">
        <v>25</v>
      </c>
      <c r="C554" s="85" t="s">
        <v>6725</v>
      </c>
      <c r="D554" s="120" t="s">
        <v>187</v>
      </c>
      <c r="E554" s="63"/>
      <c r="F554" s="120" t="s">
        <v>6765</v>
      </c>
      <c r="G554" s="60"/>
      <c r="H554" s="89">
        <v>150000</v>
      </c>
      <c r="I554" s="68"/>
      <c r="J554" s="197">
        <f t="shared" si="12"/>
        <v>382037400</v>
      </c>
    </row>
    <row r="555" spans="1:10" ht="60" hidden="1" x14ac:dyDescent="0.25">
      <c r="A555" s="78"/>
      <c r="B555" s="60">
        <v>25</v>
      </c>
      <c r="C555" s="85" t="s">
        <v>6726</v>
      </c>
      <c r="D555" s="120" t="s">
        <v>187</v>
      </c>
      <c r="E555" s="63"/>
      <c r="F555" s="120" t="s">
        <v>6766</v>
      </c>
      <c r="G555" s="60"/>
      <c r="H555" s="89">
        <v>500000</v>
      </c>
      <c r="I555" s="68"/>
      <c r="J555" s="197">
        <f t="shared" si="12"/>
        <v>382537400</v>
      </c>
    </row>
    <row r="556" spans="1:10" ht="60" hidden="1" x14ac:dyDescent="0.25">
      <c r="A556" s="78"/>
      <c r="B556" s="60">
        <v>25</v>
      </c>
      <c r="C556" s="85" t="s">
        <v>6727</v>
      </c>
      <c r="D556" s="120" t="s">
        <v>187</v>
      </c>
      <c r="E556" s="63"/>
      <c r="F556" s="120" t="s">
        <v>6767</v>
      </c>
      <c r="G556" s="60"/>
      <c r="H556" s="89">
        <v>500000</v>
      </c>
      <c r="I556" s="68"/>
      <c r="J556" s="197">
        <f t="shared" si="12"/>
        <v>383037400</v>
      </c>
    </row>
    <row r="557" spans="1:10" ht="60" hidden="1" x14ac:dyDescent="0.25">
      <c r="A557" s="78"/>
      <c r="B557" s="60">
        <v>25</v>
      </c>
      <c r="C557" s="85" t="s">
        <v>6728</v>
      </c>
      <c r="D557" s="120" t="s">
        <v>187</v>
      </c>
      <c r="E557" s="63"/>
      <c r="F557" s="120" t="s">
        <v>6768</v>
      </c>
      <c r="G557" s="60"/>
      <c r="H557" s="89">
        <v>200000</v>
      </c>
      <c r="I557" s="68"/>
      <c r="J557" s="197">
        <f t="shared" si="12"/>
        <v>383237400</v>
      </c>
    </row>
    <row r="558" spans="1:10" ht="60" hidden="1" x14ac:dyDescent="0.25">
      <c r="A558" s="78"/>
      <c r="B558" s="60">
        <v>25</v>
      </c>
      <c r="C558" s="85" t="s">
        <v>6729</v>
      </c>
      <c r="D558" s="120" t="s">
        <v>187</v>
      </c>
      <c r="E558" s="63"/>
      <c r="F558" s="120" t="s">
        <v>6769</v>
      </c>
      <c r="G558" s="60"/>
      <c r="H558" s="89">
        <v>400000</v>
      </c>
      <c r="I558" s="68"/>
      <c r="J558" s="197">
        <f t="shared" si="12"/>
        <v>383637400</v>
      </c>
    </row>
    <row r="559" spans="1:10" ht="60" hidden="1" x14ac:dyDescent="0.25">
      <c r="A559" s="78"/>
      <c r="B559" s="60">
        <v>25</v>
      </c>
      <c r="C559" s="85" t="s">
        <v>6730</v>
      </c>
      <c r="D559" s="120" t="s">
        <v>187</v>
      </c>
      <c r="E559" s="63"/>
      <c r="F559" s="120" t="s">
        <v>6770</v>
      </c>
      <c r="G559" s="60"/>
      <c r="H559" s="89">
        <v>500000</v>
      </c>
      <c r="I559" s="68"/>
      <c r="J559" s="197">
        <f t="shared" si="12"/>
        <v>384137400</v>
      </c>
    </row>
    <row r="560" spans="1:10" ht="60" hidden="1" x14ac:dyDescent="0.25">
      <c r="A560" s="78"/>
      <c r="B560" s="60">
        <v>25</v>
      </c>
      <c r="C560" s="85" t="s">
        <v>6731</v>
      </c>
      <c r="D560" s="120" t="s">
        <v>187</v>
      </c>
      <c r="E560" s="63"/>
      <c r="F560" s="120" t="s">
        <v>6771</v>
      </c>
      <c r="G560" s="60"/>
      <c r="H560" s="89">
        <v>1300000</v>
      </c>
      <c r="I560" s="68"/>
      <c r="J560" s="197">
        <f t="shared" si="12"/>
        <v>385437400</v>
      </c>
    </row>
    <row r="561" spans="1:13" ht="30" hidden="1" x14ac:dyDescent="0.25">
      <c r="A561" s="78"/>
      <c r="B561" s="60">
        <v>25</v>
      </c>
      <c r="C561" s="85" t="s">
        <v>6732</v>
      </c>
      <c r="D561" s="120" t="s">
        <v>6794</v>
      </c>
      <c r="E561" s="63"/>
      <c r="F561" s="120" t="s">
        <v>6772</v>
      </c>
      <c r="G561" s="60"/>
      <c r="H561" s="89">
        <v>533000</v>
      </c>
      <c r="I561" s="68"/>
      <c r="J561" s="197">
        <f t="shared" si="12"/>
        <v>385970400</v>
      </c>
    </row>
    <row r="562" spans="1:13" ht="25.5" hidden="1" x14ac:dyDescent="0.25">
      <c r="A562" s="78"/>
      <c r="B562" s="77">
        <v>25</v>
      </c>
      <c r="C562" s="105" t="s">
        <v>6791</v>
      </c>
      <c r="D562" s="115"/>
      <c r="E562" s="115"/>
      <c r="F562" s="77" t="s">
        <v>6781</v>
      </c>
      <c r="G562" s="77"/>
      <c r="H562" s="201"/>
      <c r="I562" s="108">
        <v>1443000</v>
      </c>
      <c r="J562" s="197">
        <f t="shared" si="12"/>
        <v>384527400</v>
      </c>
      <c r="K562" s="79" t="s">
        <v>6612</v>
      </c>
      <c r="L562" s="41">
        <f>-I562</f>
        <v>-1443000</v>
      </c>
      <c r="M562" s="42" t="s">
        <v>1553</v>
      </c>
    </row>
    <row r="563" spans="1:13" ht="38.25" hidden="1" x14ac:dyDescent="0.25">
      <c r="A563" s="78"/>
      <c r="B563" s="77">
        <v>25</v>
      </c>
      <c r="C563" s="105" t="s">
        <v>6792</v>
      </c>
      <c r="D563" s="115"/>
      <c r="E563" s="115"/>
      <c r="F563" s="77" t="s">
        <v>6782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x14ac:dyDescent="0.25">
      <c r="A564" s="78"/>
      <c r="B564" s="77">
        <v>25</v>
      </c>
      <c r="C564" s="105" t="s">
        <v>6793</v>
      </c>
      <c r="D564" s="115"/>
      <c r="E564" s="115"/>
      <c r="F564" s="77" t="s">
        <v>6783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hidden="1" x14ac:dyDescent="0.25">
      <c r="A565" s="78"/>
      <c r="B565" s="60">
        <v>26</v>
      </c>
      <c r="C565" s="85" t="s">
        <v>6813</v>
      </c>
      <c r="D565" s="120" t="s">
        <v>2301</v>
      </c>
      <c r="E565" s="63">
        <v>4</v>
      </c>
      <c r="F565" s="120" t="s">
        <v>6795</v>
      </c>
      <c r="G565" s="60"/>
      <c r="H565" s="89">
        <v>1000000</v>
      </c>
      <c r="I565" s="68"/>
      <c r="J565" s="197">
        <f t="shared" si="12"/>
        <v>237769100</v>
      </c>
    </row>
    <row r="566" spans="1:13" ht="45" hidden="1" x14ac:dyDescent="0.25">
      <c r="A566" s="78"/>
      <c r="B566" s="60">
        <v>26</v>
      </c>
      <c r="C566" s="85" t="s">
        <v>6814</v>
      </c>
      <c r="D566" s="120" t="s">
        <v>2213</v>
      </c>
      <c r="E566" s="63">
        <v>2</v>
      </c>
      <c r="F566" s="120" t="s">
        <v>6796</v>
      </c>
      <c r="G566" s="60"/>
      <c r="H566" s="89">
        <v>1000000</v>
      </c>
      <c r="I566" s="68"/>
      <c r="J566" s="197">
        <f t="shared" si="12"/>
        <v>238769100</v>
      </c>
    </row>
    <row r="567" spans="1:13" ht="45" hidden="1" x14ac:dyDescent="0.25">
      <c r="A567" s="78"/>
      <c r="B567" s="60">
        <v>26</v>
      </c>
      <c r="C567" s="85" t="s">
        <v>6815</v>
      </c>
      <c r="D567" s="144" t="s">
        <v>2217</v>
      </c>
      <c r="E567" s="63">
        <v>2</v>
      </c>
      <c r="F567" s="120" t="s">
        <v>6797</v>
      </c>
      <c r="G567" s="60"/>
      <c r="H567" s="89">
        <v>1800000</v>
      </c>
      <c r="I567" s="68"/>
      <c r="J567" s="197">
        <f t="shared" si="12"/>
        <v>240569100</v>
      </c>
    </row>
    <row r="568" spans="1:13" ht="45" hidden="1" x14ac:dyDescent="0.25">
      <c r="A568" s="78"/>
      <c r="B568" s="60">
        <v>26</v>
      </c>
      <c r="C568" s="85" t="s">
        <v>6816</v>
      </c>
      <c r="D568" s="144" t="s">
        <v>2218</v>
      </c>
      <c r="E568" s="63">
        <v>1</v>
      </c>
      <c r="F568" s="120" t="s">
        <v>6798</v>
      </c>
      <c r="G568" s="60"/>
      <c r="H568" s="89">
        <v>800000</v>
      </c>
      <c r="I568" s="68"/>
      <c r="J568" s="197">
        <f t="shared" si="12"/>
        <v>241369100</v>
      </c>
    </row>
    <row r="569" spans="1:13" ht="45" hidden="1" x14ac:dyDescent="0.25">
      <c r="A569" s="78"/>
      <c r="B569" s="60">
        <v>26</v>
      </c>
      <c r="C569" s="85" t="s">
        <v>6817</v>
      </c>
      <c r="D569" s="120" t="s">
        <v>4300</v>
      </c>
      <c r="E569" s="63">
        <v>4</v>
      </c>
      <c r="F569" s="120" t="s">
        <v>6799</v>
      </c>
      <c r="G569" s="60"/>
      <c r="H569" s="89">
        <v>500000</v>
      </c>
      <c r="I569" s="68"/>
      <c r="J569" s="197">
        <f t="shared" si="12"/>
        <v>241869100</v>
      </c>
    </row>
    <row r="570" spans="1:13" ht="45" hidden="1" x14ac:dyDescent="0.25">
      <c r="A570" s="78"/>
      <c r="B570" s="60">
        <v>26</v>
      </c>
      <c r="C570" s="85" t="s">
        <v>6818</v>
      </c>
      <c r="D570" s="120" t="s">
        <v>3103</v>
      </c>
      <c r="E570" s="63">
        <v>1</v>
      </c>
      <c r="F570" s="120" t="s">
        <v>6800</v>
      </c>
      <c r="G570" s="60"/>
      <c r="H570" s="89">
        <v>5000000</v>
      </c>
      <c r="I570" s="68"/>
      <c r="J570" s="197">
        <f t="shared" si="12"/>
        <v>246869100</v>
      </c>
    </row>
    <row r="571" spans="1:13" ht="45" hidden="1" x14ac:dyDescent="0.25">
      <c r="A571" s="78"/>
      <c r="B571" s="60">
        <v>26</v>
      </c>
      <c r="C571" s="85" t="s">
        <v>6819</v>
      </c>
      <c r="D571" s="144" t="s">
        <v>2219</v>
      </c>
      <c r="E571" s="63">
        <v>2</v>
      </c>
      <c r="F571" s="120" t="s">
        <v>6801</v>
      </c>
      <c r="G571" s="60"/>
      <c r="H571" s="89">
        <v>1000000</v>
      </c>
      <c r="I571" s="68"/>
      <c r="J571" s="197">
        <f t="shared" si="12"/>
        <v>247869100</v>
      </c>
    </row>
    <row r="572" spans="1:13" ht="45" hidden="1" x14ac:dyDescent="0.25">
      <c r="A572" s="78"/>
      <c r="B572" s="60">
        <v>26</v>
      </c>
      <c r="C572" s="85" t="s">
        <v>6820</v>
      </c>
      <c r="D572" s="120" t="s">
        <v>2216</v>
      </c>
      <c r="E572" s="63">
        <v>1</v>
      </c>
      <c r="F572" s="120" t="s">
        <v>6802</v>
      </c>
      <c r="G572" s="60"/>
      <c r="H572" s="89">
        <v>5000000</v>
      </c>
      <c r="I572" s="68"/>
      <c r="J572" s="197">
        <f t="shared" si="12"/>
        <v>252869100</v>
      </c>
    </row>
    <row r="573" spans="1:13" ht="45" hidden="1" x14ac:dyDescent="0.25">
      <c r="A573" s="78"/>
      <c r="B573" s="60">
        <v>26</v>
      </c>
      <c r="C573" s="85" t="s">
        <v>6821</v>
      </c>
      <c r="D573" s="144" t="s">
        <v>2217</v>
      </c>
      <c r="E573" s="63">
        <v>2</v>
      </c>
      <c r="F573" s="120" t="s">
        <v>6803</v>
      </c>
      <c r="G573" s="60"/>
      <c r="H573" s="89">
        <v>1000000</v>
      </c>
      <c r="I573" s="68"/>
      <c r="J573" s="197">
        <f t="shared" si="12"/>
        <v>253869100</v>
      </c>
    </row>
    <row r="574" spans="1:13" ht="45" hidden="1" x14ac:dyDescent="0.25">
      <c r="A574" s="78"/>
      <c r="B574" s="60">
        <v>26</v>
      </c>
      <c r="C574" s="85" t="s">
        <v>6822</v>
      </c>
      <c r="D574" s="144" t="s">
        <v>2212</v>
      </c>
      <c r="E574" s="63">
        <v>1</v>
      </c>
      <c r="F574" s="120" t="s">
        <v>6804</v>
      </c>
      <c r="G574" s="60"/>
      <c r="H574" s="89">
        <v>542500</v>
      </c>
      <c r="I574" s="68"/>
      <c r="J574" s="197">
        <f t="shared" si="12"/>
        <v>254411600</v>
      </c>
    </row>
    <row r="575" spans="1:13" ht="45" hidden="1" x14ac:dyDescent="0.25">
      <c r="A575" s="78"/>
      <c r="B575" s="60">
        <v>26</v>
      </c>
      <c r="C575" s="85" t="s">
        <v>6823</v>
      </c>
      <c r="D575" s="120" t="s">
        <v>2891</v>
      </c>
      <c r="E575" s="63">
        <v>2</v>
      </c>
      <c r="F575" s="120" t="s">
        <v>6805</v>
      </c>
      <c r="G575" s="60"/>
      <c r="H575" s="89">
        <v>5000000</v>
      </c>
      <c r="I575" s="68"/>
      <c r="J575" s="197">
        <f t="shared" si="12"/>
        <v>259411600</v>
      </c>
    </row>
    <row r="576" spans="1:13" ht="45" hidden="1" x14ac:dyDescent="0.25">
      <c r="A576" s="78"/>
      <c r="B576" s="60">
        <v>26</v>
      </c>
      <c r="C576" s="85" t="s">
        <v>6824</v>
      </c>
      <c r="D576" s="144" t="s">
        <v>2214</v>
      </c>
      <c r="E576" s="63">
        <v>2</v>
      </c>
      <c r="F576" s="120" t="s">
        <v>6806</v>
      </c>
      <c r="G576" s="60"/>
      <c r="H576" s="89">
        <v>1100000</v>
      </c>
      <c r="I576" s="68"/>
      <c r="J576" s="197">
        <f t="shared" si="12"/>
        <v>260511600</v>
      </c>
    </row>
    <row r="577" spans="1:13" ht="45" hidden="1" x14ac:dyDescent="0.25">
      <c r="A577" s="78"/>
      <c r="B577" s="60">
        <v>27</v>
      </c>
      <c r="C577" s="85" t="s">
        <v>6825</v>
      </c>
      <c r="D577" s="120" t="s">
        <v>2891</v>
      </c>
      <c r="E577" s="63">
        <v>2</v>
      </c>
      <c r="F577" s="120" t="s">
        <v>6807</v>
      </c>
      <c r="G577" s="60"/>
      <c r="H577" s="89">
        <v>2000000</v>
      </c>
      <c r="I577" s="68"/>
      <c r="J577" s="197">
        <f t="shared" si="12"/>
        <v>262511600</v>
      </c>
    </row>
    <row r="578" spans="1:13" ht="45" hidden="1" x14ac:dyDescent="0.25">
      <c r="A578" s="78"/>
      <c r="B578" s="60">
        <v>27</v>
      </c>
      <c r="C578" s="85" t="s">
        <v>6826</v>
      </c>
      <c r="D578" s="120" t="s">
        <v>2893</v>
      </c>
      <c r="E578" s="63">
        <v>2</v>
      </c>
      <c r="F578" s="120" t="s">
        <v>6808</v>
      </c>
      <c r="G578" s="60"/>
      <c r="H578" s="89">
        <v>800000</v>
      </c>
      <c r="I578" s="68"/>
      <c r="J578" s="197">
        <f t="shared" si="12"/>
        <v>263311600</v>
      </c>
    </row>
    <row r="579" spans="1:13" ht="38.25" hidden="1" x14ac:dyDescent="0.25">
      <c r="A579" s="78"/>
      <c r="B579" s="77">
        <v>27</v>
      </c>
      <c r="C579" s="105" t="s">
        <v>6828</v>
      </c>
      <c r="D579" s="115"/>
      <c r="E579" s="115"/>
      <c r="F579" s="77" t="s">
        <v>6827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hidden="1" x14ac:dyDescent="0.25">
      <c r="A580" s="78"/>
      <c r="B580" s="77">
        <v>27</v>
      </c>
      <c r="C580" s="105" t="s">
        <v>6829</v>
      </c>
      <c r="D580" s="115"/>
      <c r="E580" s="115"/>
      <c r="F580" s="77" t="s">
        <v>6830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hidden="1" x14ac:dyDescent="0.25">
      <c r="A581" s="78"/>
      <c r="B581" s="77">
        <v>27</v>
      </c>
      <c r="C581" s="105" t="s">
        <v>6833</v>
      </c>
      <c r="D581" s="115"/>
      <c r="E581" s="115"/>
      <c r="F581" s="77" t="s">
        <v>6831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6610</v>
      </c>
    </row>
    <row r="582" spans="1:13" ht="25.5" x14ac:dyDescent="0.25">
      <c r="A582" s="78"/>
      <c r="B582" s="77">
        <v>27</v>
      </c>
      <c r="C582" s="105" t="s">
        <v>6834</v>
      </c>
      <c r="D582" s="115"/>
      <c r="E582" s="115"/>
      <c r="F582" s="77" t="s">
        <v>6832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x14ac:dyDescent="0.25">
      <c r="A583" s="78"/>
      <c r="B583" s="77">
        <v>28</v>
      </c>
      <c r="C583" s="105" t="s">
        <v>6837</v>
      </c>
      <c r="D583" s="115"/>
      <c r="E583" s="115"/>
      <c r="F583" s="77" t="s">
        <v>6835</v>
      </c>
      <c r="G583" s="77"/>
      <c r="H583" s="196"/>
      <c r="I583" s="108">
        <v>18443200</v>
      </c>
      <c r="J583" s="197">
        <f t="shared" si="12"/>
        <v>218906900</v>
      </c>
      <c r="K583" s="79" t="s">
        <v>6372</v>
      </c>
      <c r="L583" s="41">
        <f t="shared" si="13"/>
        <v>-18443200</v>
      </c>
      <c r="M583" s="42" t="s">
        <v>169</v>
      </c>
    </row>
    <row r="584" spans="1:13" ht="25.5" hidden="1" x14ac:dyDescent="0.25">
      <c r="A584" s="78"/>
      <c r="B584" s="77">
        <v>28</v>
      </c>
      <c r="C584" s="105" t="s">
        <v>6838</v>
      </c>
      <c r="D584" s="115"/>
      <c r="E584" s="115"/>
      <c r="F584" s="77" t="s">
        <v>6836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hidden="1" x14ac:dyDescent="0.25">
      <c r="A585" s="78"/>
      <c r="B585" s="60">
        <v>28</v>
      </c>
      <c r="C585" s="85" t="s">
        <v>6843</v>
      </c>
      <c r="D585" s="120"/>
      <c r="E585" s="63"/>
      <c r="F585" s="120" t="s">
        <v>6839</v>
      </c>
      <c r="G585" s="60"/>
      <c r="H585" s="86">
        <v>5000000</v>
      </c>
      <c r="I585" s="68"/>
      <c r="J585" s="197">
        <f t="shared" si="12"/>
        <v>223606900</v>
      </c>
    </row>
    <row r="586" spans="1:13" ht="45" hidden="1" x14ac:dyDescent="0.25">
      <c r="A586" s="78"/>
      <c r="B586" s="60">
        <v>28</v>
      </c>
      <c r="C586" s="85" t="s">
        <v>6844</v>
      </c>
      <c r="D586" s="120"/>
      <c r="E586" s="63"/>
      <c r="F586" s="120" t="s">
        <v>6840</v>
      </c>
      <c r="G586" s="60"/>
      <c r="H586" s="86">
        <v>2000000</v>
      </c>
      <c r="I586" s="68"/>
      <c r="J586" s="197">
        <f t="shared" si="12"/>
        <v>225606900</v>
      </c>
    </row>
    <row r="587" spans="1:13" ht="30" hidden="1" x14ac:dyDescent="0.25">
      <c r="A587" s="78"/>
      <c r="B587" s="60">
        <v>28</v>
      </c>
      <c r="C587" s="85" t="s">
        <v>6845</v>
      </c>
      <c r="D587" s="120"/>
      <c r="E587" s="63"/>
      <c r="F587" s="120" t="s">
        <v>6841</v>
      </c>
      <c r="G587" s="60"/>
      <c r="H587" s="86">
        <v>750000</v>
      </c>
      <c r="I587" s="68"/>
      <c r="J587" s="197">
        <f t="shared" si="12"/>
        <v>226356900</v>
      </c>
    </row>
    <row r="588" spans="1:13" ht="45" hidden="1" x14ac:dyDescent="0.25">
      <c r="A588" s="78"/>
      <c r="B588" s="60">
        <v>28</v>
      </c>
      <c r="C588" s="85" t="s">
        <v>6846</v>
      </c>
      <c r="D588" s="120"/>
      <c r="E588" s="63"/>
      <c r="F588" s="120" t="s">
        <v>6842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hidden="1" x14ac:dyDescent="0.25">
      <c r="A589" s="78"/>
      <c r="B589" s="60">
        <v>28</v>
      </c>
      <c r="C589" s="85" t="s">
        <v>6847</v>
      </c>
      <c r="D589" s="120"/>
      <c r="E589" s="63"/>
      <c r="F589" s="120" t="s">
        <v>6809</v>
      </c>
      <c r="G589" s="60"/>
      <c r="H589" s="86">
        <v>1800000</v>
      </c>
      <c r="I589" s="68"/>
      <c r="J589" s="197">
        <f t="shared" si="14"/>
        <v>229156900</v>
      </c>
    </row>
    <row r="590" spans="1:13" ht="45" hidden="1" x14ac:dyDescent="0.25">
      <c r="A590" s="78"/>
      <c r="B590" s="60">
        <v>28</v>
      </c>
      <c r="C590" s="85" t="s">
        <v>6848</v>
      </c>
      <c r="D590" s="120"/>
      <c r="E590" s="63"/>
      <c r="F590" s="120" t="s">
        <v>6810</v>
      </c>
      <c r="G590" s="60"/>
      <c r="H590" s="86">
        <v>2700000</v>
      </c>
      <c r="I590" s="68"/>
      <c r="J590" s="197">
        <f t="shared" si="14"/>
        <v>231856900</v>
      </c>
    </row>
    <row r="591" spans="1:13" ht="45" hidden="1" x14ac:dyDescent="0.25">
      <c r="A591" s="78"/>
      <c r="B591" s="60">
        <v>28</v>
      </c>
      <c r="C591" s="85" t="s">
        <v>6849</v>
      </c>
      <c r="D591" s="120"/>
      <c r="E591" s="63"/>
      <c r="F591" s="120" t="s">
        <v>6811</v>
      </c>
      <c r="G591" s="60"/>
      <c r="H591" s="86">
        <v>750000</v>
      </c>
      <c r="I591" s="68"/>
      <c r="J591" s="197">
        <f t="shared" si="14"/>
        <v>232606900</v>
      </c>
    </row>
    <row r="592" spans="1:13" ht="45" hidden="1" x14ac:dyDescent="0.25">
      <c r="A592" s="78"/>
      <c r="B592" s="60">
        <v>28</v>
      </c>
      <c r="C592" s="85" t="s">
        <v>6850</v>
      </c>
      <c r="D592" s="120"/>
      <c r="E592" s="63"/>
      <c r="F592" s="120" t="s">
        <v>6812</v>
      </c>
      <c r="G592" s="60"/>
      <c r="H592" s="86">
        <v>950000</v>
      </c>
      <c r="I592" s="68"/>
      <c r="J592" s="197">
        <f t="shared" si="14"/>
        <v>233556900</v>
      </c>
    </row>
    <row r="593" spans="1:11" ht="45" hidden="1" x14ac:dyDescent="0.25">
      <c r="A593" s="78"/>
      <c r="B593" s="60">
        <v>28</v>
      </c>
      <c r="C593" s="85" t="s">
        <v>6851</v>
      </c>
      <c r="D593" s="120"/>
      <c r="E593" s="63"/>
      <c r="F593" s="120" t="s">
        <v>6852</v>
      </c>
      <c r="G593" s="60"/>
      <c r="H593" s="86">
        <v>1000000</v>
      </c>
      <c r="I593" s="68"/>
      <c r="J593" s="197">
        <f t="shared" si="14"/>
        <v>234556900</v>
      </c>
    </row>
    <row r="594" spans="1:11" hidden="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hidden="1" x14ac:dyDescent="0.25">
      <c r="C595" s="44" t="s">
        <v>6853</v>
      </c>
    </row>
    <row r="596" spans="1:11" hidden="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  <filterColumn colId="10">
      <filters>
        <filter val="FHRD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76"/>
  <sheetViews>
    <sheetView view="pageBreakPreview" zoomScale="115" zoomScaleNormal="100" zoomScaleSheetLayoutView="115" workbookViewId="0">
      <pane ySplit="9" topLeftCell="A10" activePane="bottomLeft" state="frozen"/>
      <selection pane="bottomLeft" activeCell="C88" sqref="C8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>
        <v>7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7538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hidden="1" x14ac:dyDescent="0.25">
      <c r="A11" s="203" t="s">
        <v>6051</v>
      </c>
      <c r="B11" s="60">
        <v>28</v>
      </c>
      <c r="C11" s="85" t="s">
        <v>7436</v>
      </c>
      <c r="D11" s="120" t="s">
        <v>7626</v>
      </c>
      <c r="E11" s="63">
        <v>3</v>
      </c>
      <c r="F11" s="120" t="s">
        <v>6854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hidden="1" x14ac:dyDescent="0.25">
      <c r="A12" s="52"/>
      <c r="B12" s="60">
        <v>28</v>
      </c>
      <c r="C12" s="85" t="s">
        <v>7437</v>
      </c>
      <c r="D12" s="120" t="s">
        <v>2219</v>
      </c>
      <c r="E12" s="63">
        <v>2</v>
      </c>
      <c r="F12" s="120" t="s">
        <v>6855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60" hidden="1" x14ac:dyDescent="0.25">
      <c r="A13" s="52"/>
      <c r="B13" s="60">
        <v>28</v>
      </c>
      <c r="C13" s="85" t="s">
        <v>7438</v>
      </c>
      <c r="D13" s="144" t="s">
        <v>2212</v>
      </c>
      <c r="E13" s="63">
        <v>1</v>
      </c>
      <c r="F13" s="120" t="s">
        <v>6856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hidden="1" x14ac:dyDescent="0.25">
      <c r="A14" s="69"/>
      <c r="B14" s="60">
        <v>28</v>
      </c>
      <c r="C14" s="85" t="s">
        <v>7439</v>
      </c>
      <c r="D14" s="144" t="s">
        <v>533</v>
      </c>
      <c r="E14" s="63">
        <v>4</v>
      </c>
      <c r="F14" s="120" t="s">
        <v>6857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hidden="1" x14ac:dyDescent="0.25">
      <c r="A15" s="69"/>
      <c r="B15" s="60">
        <v>28</v>
      </c>
      <c r="C15" s="85" t="s">
        <v>7440</v>
      </c>
      <c r="D15" s="144" t="s">
        <v>2893</v>
      </c>
      <c r="E15" s="63">
        <v>1</v>
      </c>
      <c r="F15" s="120" t="s">
        <v>6858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hidden="1" x14ac:dyDescent="0.25">
      <c r="A16" s="69"/>
      <c r="B16" s="60">
        <v>28</v>
      </c>
      <c r="C16" s="85" t="s">
        <v>7441</v>
      </c>
      <c r="D16" s="120" t="s">
        <v>3103</v>
      </c>
      <c r="E16" s="63">
        <v>1</v>
      </c>
      <c r="F16" s="120" t="s">
        <v>6859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hidden="1" x14ac:dyDescent="0.25">
      <c r="A17" s="69"/>
      <c r="B17" s="60">
        <v>28</v>
      </c>
      <c r="C17" s="85" t="s">
        <v>7442</v>
      </c>
      <c r="D17" s="120" t="s">
        <v>3103</v>
      </c>
      <c r="E17" s="63">
        <v>1</v>
      </c>
      <c r="F17" s="120" t="s">
        <v>6860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hidden="1" x14ac:dyDescent="0.25">
      <c r="A18" s="69"/>
      <c r="B18" s="60">
        <v>28</v>
      </c>
      <c r="C18" s="85" t="s">
        <v>7443</v>
      </c>
      <c r="D18" s="144" t="s">
        <v>2932</v>
      </c>
      <c r="E18" s="63">
        <v>4</v>
      </c>
      <c r="F18" s="120" t="s">
        <v>6861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28</v>
      </c>
      <c r="C19" s="85" t="s">
        <v>7444</v>
      </c>
      <c r="D19" s="144" t="s">
        <v>2217</v>
      </c>
      <c r="E19" s="63">
        <v>2</v>
      </c>
      <c r="F19" s="120" t="s">
        <v>6862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hidden="1" x14ac:dyDescent="0.25">
      <c r="A20" s="69"/>
      <c r="B20" s="60">
        <v>28</v>
      </c>
      <c r="C20" s="85" t="s">
        <v>7445</v>
      </c>
      <c r="D20" s="144" t="s">
        <v>2852</v>
      </c>
      <c r="E20" s="63">
        <v>1</v>
      </c>
      <c r="F20" s="120" t="s">
        <v>6863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hidden="1" x14ac:dyDescent="0.25">
      <c r="A21" s="69"/>
      <c r="B21" s="60">
        <v>28</v>
      </c>
      <c r="C21" s="85" t="s">
        <v>7446</v>
      </c>
      <c r="D21" s="144" t="s">
        <v>7627</v>
      </c>
      <c r="E21" s="63">
        <v>3</v>
      </c>
      <c r="F21" s="120" t="s">
        <v>6864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28</v>
      </c>
      <c r="C22" s="85" t="s">
        <v>7447</v>
      </c>
      <c r="D22" s="144" t="s">
        <v>2214</v>
      </c>
      <c r="E22" s="63">
        <v>2</v>
      </c>
      <c r="F22" s="120" t="s">
        <v>6865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hidden="1" x14ac:dyDescent="0.25">
      <c r="A23" s="69"/>
      <c r="B23" s="60">
        <v>28</v>
      </c>
      <c r="C23" s="85" t="s">
        <v>7448</v>
      </c>
      <c r="D23" s="144" t="s">
        <v>2214</v>
      </c>
      <c r="E23" s="63">
        <v>2</v>
      </c>
      <c r="F23" s="120" t="s">
        <v>6866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hidden="1" x14ac:dyDescent="0.25">
      <c r="A24" s="76"/>
      <c r="B24" s="60">
        <v>28</v>
      </c>
      <c r="C24" s="85" t="s">
        <v>7449</v>
      </c>
      <c r="D24" s="144" t="s">
        <v>1865</v>
      </c>
      <c r="E24" s="63">
        <v>3</v>
      </c>
      <c r="F24" s="120" t="s">
        <v>6867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60" hidden="1" x14ac:dyDescent="0.25">
      <c r="A25" s="76"/>
      <c r="B25" s="60">
        <v>28</v>
      </c>
      <c r="C25" s="85" t="s">
        <v>7450</v>
      </c>
      <c r="D25" s="144" t="s">
        <v>2216</v>
      </c>
      <c r="E25" s="63">
        <v>1</v>
      </c>
      <c r="F25" s="120" t="s">
        <v>6868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hidden="1" x14ac:dyDescent="0.25">
      <c r="A26" s="76"/>
      <c r="B26" s="60">
        <v>28</v>
      </c>
      <c r="C26" s="85" t="s">
        <v>7451</v>
      </c>
      <c r="D26" s="120" t="s">
        <v>2211</v>
      </c>
      <c r="E26" s="63">
        <v>1</v>
      </c>
      <c r="F26" s="120" t="s">
        <v>6869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hidden="1" x14ac:dyDescent="0.25">
      <c r="A27" s="76"/>
      <c r="B27" s="60">
        <v>28</v>
      </c>
      <c r="C27" s="85" t="s">
        <v>7452</v>
      </c>
      <c r="D27" s="144" t="s">
        <v>2893</v>
      </c>
      <c r="E27" s="63">
        <v>1</v>
      </c>
      <c r="F27" s="120" t="s">
        <v>6870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6871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28</v>
      </c>
      <c r="C29" s="85" t="s">
        <v>7453</v>
      </c>
      <c r="D29" s="144" t="s">
        <v>2300</v>
      </c>
      <c r="E29" s="63">
        <v>2</v>
      </c>
      <c r="F29" s="120" t="s">
        <v>6872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28</v>
      </c>
      <c r="C30" s="85" t="s">
        <v>7454</v>
      </c>
      <c r="D30" s="144" t="s">
        <v>2219</v>
      </c>
      <c r="E30" s="63">
        <v>2</v>
      </c>
      <c r="F30" s="120" t="s">
        <v>6873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28</v>
      </c>
      <c r="C31" s="85" t="s">
        <v>7455</v>
      </c>
      <c r="D31" s="144" t="s">
        <v>2852</v>
      </c>
      <c r="E31" s="63">
        <v>1</v>
      </c>
      <c r="F31" s="120" t="s">
        <v>6874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28</v>
      </c>
      <c r="C32" s="85" t="s">
        <v>7456</v>
      </c>
      <c r="D32" s="120" t="s">
        <v>4179</v>
      </c>
      <c r="E32" s="63"/>
      <c r="F32" s="120" t="s">
        <v>6875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hidden="1" x14ac:dyDescent="0.25">
      <c r="A33" s="69" t="s">
        <v>6051</v>
      </c>
      <c r="B33" s="60">
        <v>29</v>
      </c>
      <c r="C33" s="85" t="s">
        <v>7457</v>
      </c>
      <c r="D33" s="120" t="s">
        <v>7627</v>
      </c>
      <c r="E33" s="63">
        <v>4</v>
      </c>
      <c r="F33" s="120" t="s">
        <v>6876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29</v>
      </c>
      <c r="C34" s="85" t="s">
        <v>7458</v>
      </c>
      <c r="D34" s="144" t="s">
        <v>7626</v>
      </c>
      <c r="E34" s="63">
        <v>4</v>
      </c>
      <c r="F34" s="120" t="s">
        <v>6877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29</v>
      </c>
      <c r="C35" s="85" t="s">
        <v>7459</v>
      </c>
      <c r="D35" s="144" t="s">
        <v>7626</v>
      </c>
      <c r="E35" s="63">
        <v>4</v>
      </c>
      <c r="F35" s="120" t="s">
        <v>6878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hidden="1" x14ac:dyDescent="0.25">
      <c r="A36" s="69"/>
      <c r="B36" s="60">
        <v>29</v>
      </c>
      <c r="C36" s="85" t="s">
        <v>7460</v>
      </c>
      <c r="D36" s="144" t="s">
        <v>1865</v>
      </c>
      <c r="E36" s="63">
        <v>3</v>
      </c>
      <c r="F36" s="120" t="s">
        <v>6879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hidden="1" x14ac:dyDescent="0.25">
      <c r="A37" s="69"/>
      <c r="B37" s="60">
        <v>29</v>
      </c>
      <c r="C37" s="85" t="s">
        <v>7461</v>
      </c>
      <c r="D37" s="144" t="s">
        <v>7626</v>
      </c>
      <c r="E37" s="63">
        <v>4</v>
      </c>
      <c r="F37" s="120" t="s">
        <v>6880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29</v>
      </c>
      <c r="C38" s="85" t="s">
        <v>7462</v>
      </c>
      <c r="D38" s="144" t="s">
        <v>7626</v>
      </c>
      <c r="E38" s="63">
        <v>4</v>
      </c>
      <c r="F38" s="120" t="s">
        <v>6881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hidden="1" x14ac:dyDescent="0.25">
      <c r="A39" s="78"/>
      <c r="B39" s="60">
        <v>29</v>
      </c>
      <c r="C39" s="85" t="s">
        <v>7463</v>
      </c>
      <c r="D39" s="144" t="s">
        <v>7626</v>
      </c>
      <c r="E39" s="63">
        <v>4</v>
      </c>
      <c r="F39" s="120" t="s">
        <v>6882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29</v>
      </c>
      <c r="C40" s="85" t="s">
        <v>7464</v>
      </c>
      <c r="D40" s="144" t="s">
        <v>1634</v>
      </c>
      <c r="E40" s="63">
        <v>3</v>
      </c>
      <c r="F40" s="120" t="s">
        <v>6883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hidden="1" x14ac:dyDescent="0.25">
      <c r="A41" s="78"/>
      <c r="B41" s="60">
        <v>29</v>
      </c>
      <c r="C41" s="85" t="s">
        <v>7465</v>
      </c>
      <c r="D41" s="144" t="s">
        <v>2932</v>
      </c>
      <c r="E41" s="63">
        <v>4</v>
      </c>
      <c r="F41" s="120" t="s">
        <v>6884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hidden="1" x14ac:dyDescent="0.25">
      <c r="A42" s="78" t="s">
        <v>6051</v>
      </c>
      <c r="B42" s="60">
        <v>30</v>
      </c>
      <c r="C42" s="61" t="s">
        <v>7466</v>
      </c>
      <c r="D42" s="144" t="s">
        <v>2217</v>
      </c>
      <c r="E42" s="63">
        <v>2</v>
      </c>
      <c r="F42" s="120" t="s">
        <v>6885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7467</v>
      </c>
      <c r="D43" s="120" t="s">
        <v>3103</v>
      </c>
      <c r="E43" s="63">
        <v>1</v>
      </c>
      <c r="F43" s="120" t="s">
        <v>6886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hidden="1" x14ac:dyDescent="0.25">
      <c r="A44" s="78"/>
      <c r="B44" s="60">
        <v>30</v>
      </c>
      <c r="C44" s="61" t="s">
        <v>7468</v>
      </c>
      <c r="D44" s="120" t="s">
        <v>7626</v>
      </c>
      <c r="E44" s="63">
        <v>3</v>
      </c>
      <c r="F44" s="120" t="s">
        <v>6887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7469</v>
      </c>
      <c r="D45" s="120" t="s">
        <v>3103</v>
      </c>
      <c r="E45" s="63">
        <v>1</v>
      </c>
      <c r="F45" s="120" t="s">
        <v>6888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7470</v>
      </c>
      <c r="D46" s="120" t="s">
        <v>3335</v>
      </c>
      <c r="E46" s="63">
        <v>1</v>
      </c>
      <c r="F46" s="120" t="s">
        <v>6889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7471</v>
      </c>
      <c r="D47" s="120" t="s">
        <v>2211</v>
      </c>
      <c r="E47" s="63">
        <v>1</v>
      </c>
      <c r="F47" s="120" t="s">
        <v>6890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7472</v>
      </c>
      <c r="D48" s="120" t="s">
        <v>3103</v>
      </c>
      <c r="E48" s="63">
        <v>1</v>
      </c>
      <c r="F48" s="120" t="s">
        <v>6891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7473</v>
      </c>
      <c r="D49" s="120" t="s">
        <v>3335</v>
      </c>
      <c r="E49" s="63">
        <v>1</v>
      </c>
      <c r="F49" s="120" t="s">
        <v>6892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7474</v>
      </c>
      <c r="D50" s="120" t="s">
        <v>2211</v>
      </c>
      <c r="E50" s="63">
        <v>1</v>
      </c>
      <c r="F50" s="120" t="s">
        <v>6893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7474</v>
      </c>
      <c r="D51" s="120" t="s">
        <v>2211</v>
      </c>
      <c r="E51" s="63">
        <v>1</v>
      </c>
      <c r="F51" s="120" t="s">
        <v>6894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7475</v>
      </c>
      <c r="D52" s="144" t="s">
        <v>2212</v>
      </c>
      <c r="E52" s="63">
        <v>1</v>
      </c>
      <c r="F52" s="120" t="s">
        <v>6895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7476</v>
      </c>
      <c r="D53" s="144" t="s">
        <v>2212</v>
      </c>
      <c r="E53" s="63">
        <v>1</v>
      </c>
      <c r="F53" s="120" t="s">
        <v>6896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hidden="1" x14ac:dyDescent="0.25">
      <c r="A54" s="78"/>
      <c r="B54" s="60">
        <v>30</v>
      </c>
      <c r="C54" s="61" t="s">
        <v>7477</v>
      </c>
      <c r="D54" s="144" t="s">
        <v>7626</v>
      </c>
      <c r="E54" s="63">
        <v>4</v>
      </c>
      <c r="F54" s="120" t="s">
        <v>6897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hidden="1" x14ac:dyDescent="0.25">
      <c r="A55" s="78"/>
      <c r="B55" s="60">
        <v>30</v>
      </c>
      <c r="C55" s="61" t="s">
        <v>7478</v>
      </c>
      <c r="D55" s="120" t="s">
        <v>3103</v>
      </c>
      <c r="E55" s="63">
        <v>1</v>
      </c>
      <c r="F55" s="120" t="s">
        <v>6898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hidden="1" x14ac:dyDescent="0.25">
      <c r="A56" s="78"/>
      <c r="B56" s="60">
        <v>30</v>
      </c>
      <c r="C56" s="61" t="s">
        <v>7479</v>
      </c>
      <c r="D56" s="144" t="s">
        <v>2893</v>
      </c>
      <c r="E56" s="63">
        <v>1</v>
      </c>
      <c r="F56" s="120" t="s">
        <v>6899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7480</v>
      </c>
      <c r="D57" s="144" t="s">
        <v>2135</v>
      </c>
      <c r="E57" s="63">
        <v>4</v>
      </c>
      <c r="F57" s="120" t="s">
        <v>6900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61" t="s">
        <v>7481</v>
      </c>
      <c r="D58" s="120" t="s">
        <v>2211</v>
      </c>
      <c r="E58" s="63">
        <v>1</v>
      </c>
      <c r="F58" s="120" t="s">
        <v>6901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7482</v>
      </c>
      <c r="D59" s="144" t="s">
        <v>2213</v>
      </c>
      <c r="E59" s="63">
        <v>2</v>
      </c>
      <c r="F59" s="120" t="s">
        <v>6902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hidden="1" x14ac:dyDescent="0.25">
      <c r="A60" s="78"/>
      <c r="B60" s="60">
        <v>30</v>
      </c>
      <c r="C60" s="61" t="s">
        <v>7483</v>
      </c>
      <c r="D60" s="120" t="s">
        <v>2211</v>
      </c>
      <c r="E60" s="63">
        <v>1</v>
      </c>
      <c r="F60" s="120" t="s">
        <v>6903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7484</v>
      </c>
      <c r="D61" s="144" t="s">
        <v>2218</v>
      </c>
      <c r="E61" s="63">
        <v>1</v>
      </c>
      <c r="F61" s="120" t="s">
        <v>6904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7485</v>
      </c>
      <c r="D62" s="144" t="s">
        <v>2852</v>
      </c>
      <c r="E62" s="63">
        <v>1</v>
      </c>
      <c r="F62" s="120" t="s">
        <v>6905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hidden="1" x14ac:dyDescent="0.25">
      <c r="A63" s="78"/>
      <c r="B63" s="60">
        <v>30</v>
      </c>
      <c r="C63" s="61" t="s">
        <v>7486</v>
      </c>
      <c r="D63" s="163" t="s">
        <v>2215</v>
      </c>
      <c r="E63" s="63">
        <v>2</v>
      </c>
      <c r="F63" s="120" t="s">
        <v>6906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7487</v>
      </c>
      <c r="D64" s="163" t="s">
        <v>7626</v>
      </c>
      <c r="E64" s="63">
        <v>4</v>
      </c>
      <c r="F64" s="120" t="s">
        <v>6907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hidden="1" x14ac:dyDescent="0.25">
      <c r="A65" s="78"/>
      <c r="B65" s="60">
        <v>30</v>
      </c>
      <c r="C65" s="61" t="s">
        <v>7488</v>
      </c>
      <c r="D65" s="163" t="s">
        <v>2215</v>
      </c>
      <c r="E65" s="63">
        <v>2</v>
      </c>
      <c r="F65" s="120" t="s">
        <v>6908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7489</v>
      </c>
      <c r="D66" s="114" t="s">
        <v>3335</v>
      </c>
      <c r="E66" s="63">
        <v>1</v>
      </c>
      <c r="F66" s="120" t="s">
        <v>6909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hidden="1" x14ac:dyDescent="0.25">
      <c r="A67" s="78"/>
      <c r="B67" s="60">
        <v>30</v>
      </c>
      <c r="C67" s="61" t="s">
        <v>7490</v>
      </c>
      <c r="D67" s="114" t="s">
        <v>2211</v>
      </c>
      <c r="E67" s="63">
        <v>1</v>
      </c>
      <c r="F67" s="120" t="s">
        <v>6910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7491</v>
      </c>
      <c r="D68" s="163" t="s">
        <v>2217</v>
      </c>
      <c r="E68" s="63">
        <v>2</v>
      </c>
      <c r="F68" s="120" t="s">
        <v>6911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7492</v>
      </c>
      <c r="D69" s="114" t="s">
        <v>3103</v>
      </c>
      <c r="E69" s="63">
        <v>1</v>
      </c>
      <c r="F69" s="120" t="s">
        <v>6912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hidden="1" x14ac:dyDescent="0.25">
      <c r="A70" s="78"/>
      <c r="B70" s="60">
        <v>30</v>
      </c>
      <c r="C70" s="61" t="s">
        <v>7493</v>
      </c>
      <c r="D70" s="114" t="s">
        <v>7626</v>
      </c>
      <c r="E70" s="63">
        <v>3</v>
      </c>
      <c r="F70" s="120" t="s">
        <v>6913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hidden="1" x14ac:dyDescent="0.25">
      <c r="A71" s="78"/>
      <c r="B71" s="60">
        <v>30</v>
      </c>
      <c r="C71" s="61" t="s">
        <v>7494</v>
      </c>
      <c r="D71" s="114" t="s">
        <v>3335</v>
      </c>
      <c r="E71" s="63">
        <v>1</v>
      </c>
      <c r="F71" s="120" t="s">
        <v>6914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hidden="1" x14ac:dyDescent="0.25">
      <c r="A72" s="78" t="s">
        <v>6051</v>
      </c>
      <c r="B72" s="60">
        <v>31</v>
      </c>
      <c r="C72" s="61" t="s">
        <v>7495</v>
      </c>
      <c r="D72" s="163" t="s">
        <v>2217</v>
      </c>
      <c r="E72" s="63">
        <v>2</v>
      </c>
      <c r="F72" s="120" t="s">
        <v>6915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hidden="1" x14ac:dyDescent="0.25">
      <c r="A73" s="78"/>
      <c r="B73" s="60">
        <v>31</v>
      </c>
      <c r="C73" s="61" t="s">
        <v>7496</v>
      </c>
      <c r="D73" s="144" t="s">
        <v>1634</v>
      </c>
      <c r="E73" s="63">
        <v>3</v>
      </c>
      <c r="F73" s="120" t="s">
        <v>6916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31</v>
      </c>
      <c r="C74" s="61" t="s">
        <v>7497</v>
      </c>
      <c r="D74" s="120" t="s">
        <v>2211</v>
      </c>
      <c r="E74" s="63">
        <v>1</v>
      </c>
      <c r="F74" s="120" t="s">
        <v>6917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31</v>
      </c>
      <c r="C75" s="61" t="s">
        <v>7498</v>
      </c>
      <c r="D75" s="144" t="s">
        <v>7626</v>
      </c>
      <c r="E75" s="63">
        <v>4</v>
      </c>
      <c r="F75" s="120" t="s">
        <v>6918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31</v>
      </c>
      <c r="C76" s="61" t="s">
        <v>7499</v>
      </c>
      <c r="D76" s="120" t="s">
        <v>2213</v>
      </c>
      <c r="E76" s="63">
        <v>2</v>
      </c>
      <c r="F76" s="120" t="s">
        <v>6919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hidden="1" x14ac:dyDescent="0.25">
      <c r="A77" s="78"/>
      <c r="B77" s="60">
        <v>31</v>
      </c>
      <c r="C77" s="61" t="s">
        <v>7500</v>
      </c>
      <c r="D77" s="120" t="s">
        <v>2211</v>
      </c>
      <c r="E77" s="63">
        <v>1</v>
      </c>
      <c r="F77" s="120" t="s">
        <v>6920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31</v>
      </c>
      <c r="C78" s="61" t="s">
        <v>7501</v>
      </c>
      <c r="D78" s="144" t="s">
        <v>2219</v>
      </c>
      <c r="E78" s="63">
        <v>2</v>
      </c>
      <c r="F78" s="120" t="s">
        <v>6921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31</v>
      </c>
      <c r="C79" s="61" t="s">
        <v>7502</v>
      </c>
      <c r="D79" s="144" t="s">
        <v>7626</v>
      </c>
      <c r="E79" s="63">
        <v>4</v>
      </c>
      <c r="F79" s="120" t="s">
        <v>6922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61" t="s">
        <v>7503</v>
      </c>
      <c r="D80" s="144" t="s">
        <v>7626</v>
      </c>
      <c r="E80" s="63">
        <v>4</v>
      </c>
      <c r="F80" s="120" t="s">
        <v>6923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hidden="1" x14ac:dyDescent="0.25">
      <c r="A81" s="78"/>
      <c r="B81" s="60">
        <v>31</v>
      </c>
      <c r="C81" s="61" t="s">
        <v>7504</v>
      </c>
      <c r="D81" s="144" t="s">
        <v>2852</v>
      </c>
      <c r="E81" s="63">
        <v>1</v>
      </c>
      <c r="F81" s="120" t="s">
        <v>6924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hidden="1" x14ac:dyDescent="0.25">
      <c r="A82" s="78"/>
      <c r="B82" s="60">
        <v>31</v>
      </c>
      <c r="C82" s="61" t="s">
        <v>7505</v>
      </c>
      <c r="D82" s="120" t="s">
        <v>2212</v>
      </c>
      <c r="E82" s="63">
        <v>1</v>
      </c>
      <c r="F82" s="120" t="s">
        <v>6925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hidden="1" x14ac:dyDescent="0.25">
      <c r="A83" s="78"/>
      <c r="B83" s="60">
        <v>31</v>
      </c>
      <c r="C83" s="207" t="s">
        <v>7506</v>
      </c>
      <c r="D83" s="208" t="s">
        <v>2852</v>
      </c>
      <c r="E83" s="155">
        <v>1</v>
      </c>
      <c r="F83" s="208" t="s">
        <v>6926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61" t="s">
        <v>7507</v>
      </c>
      <c r="D84" s="144" t="s">
        <v>2216</v>
      </c>
      <c r="E84" s="63">
        <v>1</v>
      </c>
      <c r="F84" s="120" t="s">
        <v>6927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31</v>
      </c>
      <c r="C85" s="61" t="s">
        <v>7508</v>
      </c>
      <c r="D85" s="144" t="s">
        <v>2893</v>
      </c>
      <c r="E85" s="63">
        <v>1</v>
      </c>
      <c r="F85" s="120" t="s">
        <v>6928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31</v>
      </c>
      <c r="C86" s="61" t="s">
        <v>7509</v>
      </c>
      <c r="D86" s="120" t="s">
        <v>2211</v>
      </c>
      <c r="E86" s="63">
        <v>1</v>
      </c>
      <c r="F86" s="120" t="s">
        <v>6929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7670</v>
      </c>
      <c r="D87" s="115"/>
      <c r="E87" s="115"/>
      <c r="F87" s="115" t="s">
        <v>7665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7671</v>
      </c>
      <c r="D88" s="115"/>
      <c r="E88" s="115"/>
      <c r="F88" s="115" t="s">
        <v>7666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hidden="1" x14ac:dyDescent="0.25">
      <c r="A89" s="78" t="s">
        <v>7528</v>
      </c>
      <c r="B89" s="60">
        <v>1</v>
      </c>
      <c r="C89" s="61" t="s">
        <v>7510</v>
      </c>
      <c r="D89" s="144" t="s">
        <v>2213</v>
      </c>
      <c r="E89" s="63">
        <v>2</v>
      </c>
      <c r="F89" s="120" t="s">
        <v>6930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7511</v>
      </c>
      <c r="D90" s="144" t="s">
        <v>2216</v>
      </c>
      <c r="E90" s="63">
        <v>1</v>
      </c>
      <c r="F90" s="120" t="s">
        <v>6931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hidden="1" x14ac:dyDescent="0.25">
      <c r="A91" s="78"/>
      <c r="B91" s="60">
        <v>1</v>
      </c>
      <c r="C91" s="61" t="s">
        <v>7512</v>
      </c>
      <c r="D91" s="120" t="s">
        <v>2211</v>
      </c>
      <c r="E91" s="63">
        <v>1</v>
      </c>
      <c r="F91" s="120" t="s">
        <v>6932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hidden="1" x14ac:dyDescent="0.25">
      <c r="A92" s="78"/>
      <c r="B92" s="60">
        <v>2</v>
      </c>
      <c r="C92" s="61" t="s">
        <v>7513</v>
      </c>
      <c r="D92" s="144" t="s">
        <v>2215</v>
      </c>
      <c r="E92" s="63">
        <v>2</v>
      </c>
      <c r="F92" s="120" t="s">
        <v>6933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hidden="1" x14ac:dyDescent="0.25">
      <c r="A93" s="87"/>
      <c r="B93" s="60">
        <v>2</v>
      </c>
      <c r="C93" s="61" t="s">
        <v>7514</v>
      </c>
      <c r="D93" s="144" t="s">
        <v>7627</v>
      </c>
      <c r="E93" s="63">
        <v>3</v>
      </c>
      <c r="F93" s="120" t="s">
        <v>6934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2</v>
      </c>
      <c r="C94" s="61" t="s">
        <v>7515</v>
      </c>
      <c r="D94" s="144" t="s">
        <v>2893</v>
      </c>
      <c r="E94" s="63">
        <v>1</v>
      </c>
      <c r="F94" s="120" t="s">
        <v>6935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hidden="1" x14ac:dyDescent="0.25">
      <c r="A95" s="78"/>
      <c r="B95" s="60">
        <v>2</v>
      </c>
      <c r="C95" s="61" t="s">
        <v>7516</v>
      </c>
      <c r="D95" s="144" t="s">
        <v>2852</v>
      </c>
      <c r="E95" s="63">
        <v>1</v>
      </c>
      <c r="F95" s="120" t="s">
        <v>6936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hidden="1" x14ac:dyDescent="0.25">
      <c r="A96" s="78"/>
      <c r="B96" s="60">
        <v>2</v>
      </c>
      <c r="C96" s="61" t="s">
        <v>7517</v>
      </c>
      <c r="D96" s="144" t="s">
        <v>2216</v>
      </c>
      <c r="E96" s="63">
        <v>1</v>
      </c>
      <c r="F96" s="120" t="s">
        <v>6937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2</v>
      </c>
      <c r="C97" s="61" t="s">
        <v>7518</v>
      </c>
      <c r="D97" s="144" t="s">
        <v>2215</v>
      </c>
      <c r="E97" s="63">
        <v>2</v>
      </c>
      <c r="F97" s="120" t="s">
        <v>6938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hidden="1" x14ac:dyDescent="0.25">
      <c r="A98" s="78"/>
      <c r="B98" s="60">
        <v>2</v>
      </c>
      <c r="C98" s="61" t="s">
        <v>7519</v>
      </c>
      <c r="D98" s="120" t="s">
        <v>187</v>
      </c>
      <c r="E98" s="63"/>
      <c r="F98" s="120" t="s">
        <v>6939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hidden="1" x14ac:dyDescent="0.25">
      <c r="A99" s="78"/>
      <c r="B99" s="60">
        <v>2</v>
      </c>
      <c r="C99" s="61" t="s">
        <v>7520</v>
      </c>
      <c r="D99" s="120" t="s">
        <v>4179</v>
      </c>
      <c r="E99" s="63"/>
      <c r="F99" s="120" t="s">
        <v>6940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2</v>
      </c>
      <c r="C100" s="61" t="s">
        <v>7521</v>
      </c>
      <c r="D100" s="144" t="s">
        <v>2218</v>
      </c>
      <c r="E100" s="63">
        <v>1</v>
      </c>
      <c r="F100" s="120" t="s">
        <v>6941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hidden="1" x14ac:dyDescent="0.25">
      <c r="A101" s="78"/>
      <c r="B101" s="60">
        <v>2</v>
      </c>
      <c r="C101" s="61" t="s">
        <v>7522</v>
      </c>
      <c r="D101" s="144" t="s">
        <v>2309</v>
      </c>
      <c r="E101" s="63">
        <v>1</v>
      </c>
      <c r="F101" s="120" t="s">
        <v>6942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2</v>
      </c>
      <c r="C102" s="61" t="s">
        <v>7523</v>
      </c>
      <c r="D102" s="144" t="s">
        <v>7627</v>
      </c>
      <c r="E102" s="63">
        <v>3</v>
      </c>
      <c r="F102" s="120" t="s">
        <v>6943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2</v>
      </c>
      <c r="C103" s="61" t="s">
        <v>7524</v>
      </c>
      <c r="D103" s="144" t="s">
        <v>2216</v>
      </c>
      <c r="E103" s="63">
        <v>1</v>
      </c>
      <c r="F103" s="120" t="s">
        <v>6944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2</v>
      </c>
      <c r="C104" s="61" t="s">
        <v>7525</v>
      </c>
      <c r="D104" s="144" t="s">
        <v>7628</v>
      </c>
      <c r="E104" s="63">
        <v>4</v>
      </c>
      <c r="F104" s="120" t="s">
        <v>6945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hidden="1" x14ac:dyDescent="0.25">
      <c r="A105" s="78"/>
      <c r="B105" s="60">
        <v>2</v>
      </c>
      <c r="C105" s="61" t="s">
        <v>7526</v>
      </c>
      <c r="D105" s="144" t="s">
        <v>2215</v>
      </c>
      <c r="E105" s="63">
        <v>2</v>
      </c>
      <c r="F105" s="120" t="s">
        <v>6946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hidden="1" x14ac:dyDescent="0.25">
      <c r="A106" s="78"/>
      <c r="B106" s="60">
        <v>2</v>
      </c>
      <c r="C106" s="61" t="s">
        <v>7527</v>
      </c>
      <c r="D106" s="144" t="s">
        <v>2893</v>
      </c>
      <c r="E106" s="63">
        <v>1</v>
      </c>
      <c r="F106" s="120" t="s">
        <v>6947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7672</v>
      </c>
      <c r="D107" s="115"/>
      <c r="E107" s="115"/>
      <c r="F107" s="115" t="s">
        <v>7667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7673</v>
      </c>
      <c r="N107" s="81"/>
    </row>
    <row r="108" spans="1:14" s="82" customFormat="1" ht="75" x14ac:dyDescent="0.25">
      <c r="A108" s="78"/>
      <c r="B108" s="77">
        <v>2</v>
      </c>
      <c r="C108" s="122" t="s">
        <v>7674</v>
      </c>
      <c r="D108" s="115"/>
      <c r="E108" s="115"/>
      <c r="F108" s="115" t="s">
        <v>7668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7675</v>
      </c>
      <c r="N108" s="81"/>
    </row>
    <row r="109" spans="1:14" s="82" customFormat="1" ht="45" x14ac:dyDescent="0.25">
      <c r="A109" s="78"/>
      <c r="B109" s="77">
        <v>2</v>
      </c>
      <c r="C109" s="122" t="s">
        <v>7676</v>
      </c>
      <c r="D109" s="115"/>
      <c r="E109" s="115"/>
      <c r="F109" s="115" t="s">
        <v>7669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hidden="1" x14ac:dyDescent="0.25">
      <c r="A110" s="78"/>
      <c r="B110" s="60">
        <v>3</v>
      </c>
      <c r="C110" s="85" t="s">
        <v>7529</v>
      </c>
      <c r="D110" s="144" t="s">
        <v>2852</v>
      </c>
      <c r="E110" s="63">
        <v>1</v>
      </c>
      <c r="F110" s="120" t="s">
        <v>6948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hidden="1" x14ac:dyDescent="0.25">
      <c r="A111" s="78"/>
      <c r="B111" s="60">
        <v>3</v>
      </c>
      <c r="C111" s="85" t="s">
        <v>7530</v>
      </c>
      <c r="D111" s="120" t="s">
        <v>3103</v>
      </c>
      <c r="E111" s="63">
        <v>1</v>
      </c>
      <c r="F111" s="120" t="s">
        <v>6949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hidden="1" x14ac:dyDescent="0.25">
      <c r="A112" s="78"/>
      <c r="B112" s="60">
        <v>3</v>
      </c>
      <c r="C112" s="85" t="s">
        <v>7531</v>
      </c>
      <c r="D112" s="144" t="s">
        <v>2215</v>
      </c>
      <c r="E112" s="63">
        <v>2</v>
      </c>
      <c r="F112" s="120" t="s">
        <v>6950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hidden="1" x14ac:dyDescent="0.25">
      <c r="A113" s="78"/>
      <c r="B113" s="60">
        <v>3</v>
      </c>
      <c r="C113" s="85" t="s">
        <v>7532</v>
      </c>
      <c r="D113" s="144" t="s">
        <v>3263</v>
      </c>
      <c r="E113" s="63">
        <v>1</v>
      </c>
      <c r="F113" s="120" t="s">
        <v>6951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hidden="1" x14ac:dyDescent="0.25">
      <c r="A114" s="78"/>
      <c r="B114" s="60">
        <v>3</v>
      </c>
      <c r="C114" s="85" t="s">
        <v>7533</v>
      </c>
      <c r="D114" s="144" t="s">
        <v>3263</v>
      </c>
      <c r="E114" s="63">
        <v>1</v>
      </c>
      <c r="F114" s="120" t="s">
        <v>6952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hidden="1" x14ac:dyDescent="0.25">
      <c r="A115" s="78"/>
      <c r="B115" s="60">
        <v>3</v>
      </c>
      <c r="C115" s="85" t="s">
        <v>7535</v>
      </c>
      <c r="D115" s="144" t="s">
        <v>7628</v>
      </c>
      <c r="E115" s="63">
        <v>4</v>
      </c>
      <c r="F115" s="120" t="s">
        <v>6953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3</v>
      </c>
      <c r="C116" s="85" t="s">
        <v>7536</v>
      </c>
      <c r="D116" s="144" t="s">
        <v>7628</v>
      </c>
      <c r="E116" s="63">
        <v>4</v>
      </c>
      <c r="F116" s="120" t="s">
        <v>6954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3</v>
      </c>
      <c r="C117" s="85" t="s">
        <v>7537</v>
      </c>
      <c r="D117" s="144" t="s">
        <v>2135</v>
      </c>
      <c r="E117" s="63">
        <v>4</v>
      </c>
      <c r="F117" s="120" t="s">
        <v>6955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hidden="1" x14ac:dyDescent="0.25">
      <c r="A118" s="78"/>
      <c r="B118" s="60">
        <v>3</v>
      </c>
      <c r="C118" s="85" t="s">
        <v>7534</v>
      </c>
      <c r="D118" s="120" t="s">
        <v>3103</v>
      </c>
      <c r="E118" s="63">
        <v>1</v>
      </c>
      <c r="F118" s="120" t="s">
        <v>6956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7539</v>
      </c>
      <c r="D119" s="120" t="s">
        <v>2211</v>
      </c>
      <c r="E119" s="63">
        <v>1</v>
      </c>
      <c r="F119" s="120" t="s">
        <v>6957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4</v>
      </c>
      <c r="C120" s="85" t="s">
        <v>7540</v>
      </c>
      <c r="D120" s="144" t="s">
        <v>2218</v>
      </c>
      <c r="E120" s="63">
        <v>1</v>
      </c>
      <c r="F120" s="120" t="s">
        <v>6958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hidden="1" x14ac:dyDescent="0.25">
      <c r="A121" s="78"/>
      <c r="B121" s="60">
        <v>4</v>
      </c>
      <c r="C121" s="85" t="s">
        <v>7541</v>
      </c>
      <c r="D121" s="144" t="s">
        <v>2932</v>
      </c>
      <c r="E121" s="63">
        <v>3</v>
      </c>
      <c r="F121" s="120" t="s">
        <v>6959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hidden="1" x14ac:dyDescent="0.25">
      <c r="A122" s="78"/>
      <c r="B122" s="60">
        <v>4</v>
      </c>
      <c r="C122" s="85" t="s">
        <v>7542</v>
      </c>
      <c r="D122" s="120" t="s">
        <v>2217</v>
      </c>
      <c r="E122" s="63">
        <v>2</v>
      </c>
      <c r="F122" s="120" t="s">
        <v>6960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hidden="1" x14ac:dyDescent="0.25">
      <c r="A123" s="78"/>
      <c r="B123" s="60">
        <v>4</v>
      </c>
      <c r="C123" s="85" t="s">
        <v>7543</v>
      </c>
      <c r="D123" s="144" t="s">
        <v>1634</v>
      </c>
      <c r="E123" s="63">
        <v>3</v>
      </c>
      <c r="F123" s="120" t="s">
        <v>6961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hidden="1" x14ac:dyDescent="0.25">
      <c r="A124" s="78"/>
      <c r="B124" s="60">
        <v>4</v>
      </c>
      <c r="C124" s="85" t="s">
        <v>7544</v>
      </c>
      <c r="D124" s="144" t="s">
        <v>2217</v>
      </c>
      <c r="E124" s="63">
        <v>2</v>
      </c>
      <c r="F124" s="120" t="s">
        <v>6962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hidden="1" x14ac:dyDescent="0.25">
      <c r="A125" s="78"/>
      <c r="B125" s="60">
        <v>4</v>
      </c>
      <c r="C125" s="85" t="s">
        <v>7545</v>
      </c>
      <c r="D125" s="144" t="s">
        <v>2214</v>
      </c>
      <c r="E125" s="63">
        <v>2</v>
      </c>
      <c r="F125" s="120" t="s">
        <v>6963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hidden="1" x14ac:dyDescent="0.25">
      <c r="A126" s="78"/>
      <c r="B126" s="60">
        <v>4</v>
      </c>
      <c r="C126" s="85" t="s">
        <v>7546</v>
      </c>
      <c r="D126" s="120" t="s">
        <v>2211</v>
      </c>
      <c r="E126" s="63">
        <v>1</v>
      </c>
      <c r="F126" s="120" t="s">
        <v>6964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hidden="1" x14ac:dyDescent="0.25">
      <c r="A127" s="78"/>
      <c r="B127" s="60">
        <v>4</v>
      </c>
      <c r="C127" s="85" t="s">
        <v>7547</v>
      </c>
      <c r="D127" s="144" t="s">
        <v>598</v>
      </c>
      <c r="E127" s="63">
        <v>4</v>
      </c>
      <c r="F127" s="120" t="s">
        <v>6965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hidden="1" x14ac:dyDescent="0.25">
      <c r="A128" s="78"/>
      <c r="B128" s="60">
        <v>4</v>
      </c>
      <c r="C128" s="210" t="s">
        <v>7548</v>
      </c>
      <c r="D128" s="208" t="s">
        <v>2852</v>
      </c>
      <c r="E128" s="155">
        <v>1</v>
      </c>
      <c r="F128" s="208" t="s">
        <v>6966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hidden="1" x14ac:dyDescent="0.25">
      <c r="A129" s="78"/>
      <c r="B129" s="60">
        <v>4</v>
      </c>
      <c r="C129" s="85" t="s">
        <v>7549</v>
      </c>
      <c r="D129" s="144" t="s">
        <v>2893</v>
      </c>
      <c r="E129" s="63">
        <v>1</v>
      </c>
      <c r="F129" s="120" t="s">
        <v>6967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hidden="1" x14ac:dyDescent="0.25">
      <c r="A130" s="78"/>
      <c r="B130" s="60">
        <v>4</v>
      </c>
      <c r="C130" s="85" t="s">
        <v>7550</v>
      </c>
      <c r="D130" s="120" t="s">
        <v>2217</v>
      </c>
      <c r="E130" s="63">
        <v>2</v>
      </c>
      <c r="F130" s="120" t="s">
        <v>6968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7551</v>
      </c>
      <c r="D131" s="144" t="s">
        <v>7628</v>
      </c>
      <c r="E131" s="63">
        <v>4</v>
      </c>
      <c r="F131" s="120" t="s">
        <v>6969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7552</v>
      </c>
      <c r="D132" s="120" t="s">
        <v>2217</v>
      </c>
      <c r="E132" s="63">
        <v>2</v>
      </c>
      <c r="F132" s="120" t="s">
        <v>6970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7553</v>
      </c>
      <c r="D133" s="144" t="s">
        <v>7628</v>
      </c>
      <c r="E133" s="63">
        <v>4</v>
      </c>
      <c r="F133" s="120" t="s">
        <v>6971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7554</v>
      </c>
      <c r="D134" s="144" t="s">
        <v>7628</v>
      </c>
      <c r="E134" s="63">
        <v>4</v>
      </c>
      <c r="F134" s="120" t="s">
        <v>6972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7555</v>
      </c>
      <c r="D135" s="144" t="s">
        <v>7626</v>
      </c>
      <c r="E135" s="63">
        <v>4</v>
      </c>
      <c r="F135" s="120" t="s">
        <v>6973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hidden="1" x14ac:dyDescent="0.25">
      <c r="A136" s="78"/>
      <c r="B136" s="60">
        <v>4</v>
      </c>
      <c r="C136" s="85" t="s">
        <v>7556</v>
      </c>
      <c r="D136" s="144" t="s">
        <v>7626</v>
      </c>
      <c r="E136" s="63">
        <v>4</v>
      </c>
      <c r="F136" s="120" t="s">
        <v>6974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hidden="1" x14ac:dyDescent="0.25">
      <c r="A137" s="78"/>
      <c r="B137" s="60">
        <v>4</v>
      </c>
      <c r="C137" s="85" t="s">
        <v>7557</v>
      </c>
      <c r="D137" s="144" t="s">
        <v>7628</v>
      </c>
      <c r="E137" s="63">
        <v>4</v>
      </c>
      <c r="F137" s="120" t="s">
        <v>6975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hidden="1" x14ac:dyDescent="0.25">
      <c r="A138" s="78"/>
      <c r="B138" s="60">
        <v>4</v>
      </c>
      <c r="C138" s="85" t="s">
        <v>7558</v>
      </c>
      <c r="D138" s="144" t="s">
        <v>7626</v>
      </c>
      <c r="E138" s="63">
        <v>4</v>
      </c>
      <c r="F138" s="120" t="s">
        <v>6976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7559</v>
      </c>
      <c r="D139" s="144" t="s">
        <v>7628</v>
      </c>
      <c r="E139" s="63">
        <v>4</v>
      </c>
      <c r="F139" s="120" t="s">
        <v>6977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7560</v>
      </c>
      <c r="D140" s="144" t="s">
        <v>7628</v>
      </c>
      <c r="E140" s="63">
        <v>4</v>
      </c>
      <c r="F140" s="120" t="s">
        <v>6978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7561</v>
      </c>
      <c r="D141" s="120" t="s">
        <v>7629</v>
      </c>
      <c r="E141" s="63">
        <v>4</v>
      </c>
      <c r="F141" s="120" t="s">
        <v>6979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hidden="1" x14ac:dyDescent="0.25">
      <c r="A142" s="78"/>
      <c r="B142" s="60">
        <v>4</v>
      </c>
      <c r="C142" s="85" t="s">
        <v>7562</v>
      </c>
      <c r="D142" s="144" t="s">
        <v>7628</v>
      </c>
      <c r="E142" s="63">
        <v>4</v>
      </c>
      <c r="F142" s="120" t="s">
        <v>6980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7563</v>
      </c>
      <c r="D143" s="144" t="s">
        <v>7626</v>
      </c>
      <c r="E143" s="63">
        <v>4</v>
      </c>
      <c r="F143" s="120" t="s">
        <v>6981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7564</v>
      </c>
      <c r="D144" s="144" t="s">
        <v>7628</v>
      </c>
      <c r="E144" s="63">
        <v>4</v>
      </c>
      <c r="F144" s="120" t="s">
        <v>6982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7565</v>
      </c>
      <c r="D145" s="144" t="s">
        <v>7628</v>
      </c>
      <c r="E145" s="63">
        <v>4</v>
      </c>
      <c r="F145" s="120" t="s">
        <v>6983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hidden="1" x14ac:dyDescent="0.25">
      <c r="A146" s="78"/>
      <c r="B146" s="60">
        <v>4</v>
      </c>
      <c r="C146" s="85" t="s">
        <v>7566</v>
      </c>
      <c r="D146" s="144" t="s">
        <v>7628</v>
      </c>
      <c r="E146" s="63">
        <v>4</v>
      </c>
      <c r="F146" s="120" t="s">
        <v>6984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hidden="1" x14ac:dyDescent="0.25">
      <c r="A147" s="78"/>
      <c r="B147" s="60">
        <v>4</v>
      </c>
      <c r="C147" s="85" t="s">
        <v>7567</v>
      </c>
      <c r="D147" s="120" t="s">
        <v>7629</v>
      </c>
      <c r="E147" s="63">
        <v>4</v>
      </c>
      <c r="F147" s="120" t="s">
        <v>6985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hidden="1" x14ac:dyDescent="0.25">
      <c r="A148" s="87"/>
      <c r="B148" s="60">
        <v>4</v>
      </c>
      <c r="C148" s="85" t="s">
        <v>7568</v>
      </c>
      <c r="D148" s="120" t="s">
        <v>1865</v>
      </c>
      <c r="E148" s="63">
        <v>4</v>
      </c>
      <c r="F148" s="120" t="s">
        <v>6986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7569</v>
      </c>
      <c r="D149" s="144" t="s">
        <v>7626</v>
      </c>
      <c r="E149" s="63">
        <v>4</v>
      </c>
      <c r="F149" s="120" t="s">
        <v>6987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hidden="1" x14ac:dyDescent="0.25">
      <c r="A150" s="78"/>
      <c r="B150" s="60">
        <v>4</v>
      </c>
      <c r="C150" s="85" t="s">
        <v>7570</v>
      </c>
      <c r="D150" s="144" t="s">
        <v>7626</v>
      </c>
      <c r="E150" s="63">
        <v>4</v>
      </c>
      <c r="F150" s="120" t="s">
        <v>6988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hidden="1" x14ac:dyDescent="0.25">
      <c r="A151" s="78"/>
      <c r="B151" s="60">
        <v>4</v>
      </c>
      <c r="C151" s="85" t="s">
        <v>7571</v>
      </c>
      <c r="D151" s="144" t="s">
        <v>7626</v>
      </c>
      <c r="E151" s="63">
        <v>4</v>
      </c>
      <c r="F151" s="120" t="s">
        <v>6989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hidden="1" x14ac:dyDescent="0.25">
      <c r="A152" s="78"/>
      <c r="B152" s="60">
        <v>4</v>
      </c>
      <c r="C152" s="85" t="s">
        <v>7572</v>
      </c>
      <c r="D152" s="144" t="s">
        <v>7628</v>
      </c>
      <c r="E152" s="63">
        <v>4</v>
      </c>
      <c r="F152" s="120" t="s">
        <v>6990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hidden="1" x14ac:dyDescent="0.25">
      <c r="A153" s="78"/>
      <c r="B153" s="60">
        <v>4</v>
      </c>
      <c r="C153" s="85" t="s">
        <v>7573</v>
      </c>
      <c r="D153" s="144" t="s">
        <v>7626</v>
      </c>
      <c r="E153" s="63">
        <v>4</v>
      </c>
      <c r="F153" s="120" t="s">
        <v>6991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hidden="1" x14ac:dyDescent="0.25">
      <c r="A154" s="78"/>
      <c r="B154" s="60">
        <v>4</v>
      </c>
      <c r="C154" s="85" t="s">
        <v>7574</v>
      </c>
      <c r="D154" s="144" t="s">
        <v>7626</v>
      </c>
      <c r="E154" s="63">
        <v>4</v>
      </c>
      <c r="F154" s="120" t="s">
        <v>6992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hidden="1" x14ac:dyDescent="0.25">
      <c r="A155" s="78"/>
      <c r="B155" s="60">
        <v>4</v>
      </c>
      <c r="C155" s="85" t="s">
        <v>7575</v>
      </c>
      <c r="D155" s="144" t="s">
        <v>7626</v>
      </c>
      <c r="E155" s="63">
        <v>4</v>
      </c>
      <c r="F155" s="120" t="s">
        <v>6993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hidden="1" x14ac:dyDescent="0.25">
      <c r="A156" s="78"/>
      <c r="B156" s="60">
        <v>4</v>
      </c>
      <c r="C156" s="85" t="s">
        <v>7576</v>
      </c>
      <c r="D156" s="144" t="s">
        <v>7626</v>
      </c>
      <c r="E156" s="63">
        <v>4</v>
      </c>
      <c r="F156" s="120" t="s">
        <v>6994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hidden="1" x14ac:dyDescent="0.25">
      <c r="A157" s="78"/>
      <c r="B157" s="60">
        <v>4</v>
      </c>
      <c r="C157" s="85" t="s">
        <v>7577</v>
      </c>
      <c r="D157" s="144" t="s">
        <v>7626</v>
      </c>
      <c r="E157" s="63">
        <v>4</v>
      </c>
      <c r="F157" s="120" t="s">
        <v>6995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hidden="1" x14ac:dyDescent="0.25">
      <c r="A158" s="78"/>
      <c r="B158" s="60">
        <v>4</v>
      </c>
      <c r="C158" s="85" t="s">
        <v>7578</v>
      </c>
      <c r="D158" s="144" t="s">
        <v>7626</v>
      </c>
      <c r="E158" s="63">
        <v>4</v>
      </c>
      <c r="F158" s="120" t="s">
        <v>6996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hidden="1" x14ac:dyDescent="0.25">
      <c r="A159" s="78"/>
      <c r="B159" s="60">
        <v>4</v>
      </c>
      <c r="C159" s="85" t="s">
        <v>7579</v>
      </c>
      <c r="D159" s="144" t="s">
        <v>7626</v>
      </c>
      <c r="E159" s="63">
        <v>4</v>
      </c>
      <c r="F159" s="120" t="s">
        <v>6997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hidden="1" x14ac:dyDescent="0.25">
      <c r="A160" s="78"/>
      <c r="B160" s="60">
        <v>4</v>
      </c>
      <c r="C160" s="85" t="s">
        <v>7580</v>
      </c>
      <c r="D160" s="144" t="s">
        <v>7626</v>
      </c>
      <c r="E160" s="63">
        <v>4</v>
      </c>
      <c r="F160" s="120" t="s">
        <v>6998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hidden="1" x14ac:dyDescent="0.25">
      <c r="A161" s="78"/>
      <c r="B161" s="60">
        <v>4</v>
      </c>
      <c r="C161" s="85" t="s">
        <v>7581</v>
      </c>
      <c r="D161" s="120" t="s">
        <v>7626</v>
      </c>
      <c r="E161" s="63">
        <v>3</v>
      </c>
      <c r="F161" s="120" t="s">
        <v>6999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hidden="1" x14ac:dyDescent="0.25">
      <c r="A162" s="78"/>
      <c r="B162" s="60">
        <v>4</v>
      </c>
      <c r="C162" s="85" t="s">
        <v>7582</v>
      </c>
      <c r="D162" s="144" t="s">
        <v>7626</v>
      </c>
      <c r="E162" s="63">
        <v>4</v>
      </c>
      <c r="F162" s="120" t="s">
        <v>7000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hidden="1" x14ac:dyDescent="0.25">
      <c r="A163" s="78"/>
      <c r="B163" s="60">
        <v>4</v>
      </c>
      <c r="C163" s="85" t="s">
        <v>7583</v>
      </c>
      <c r="D163" s="144" t="s">
        <v>179</v>
      </c>
      <c r="E163" s="63">
        <v>4</v>
      </c>
      <c r="F163" s="120" t="s">
        <v>7001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hidden="1" x14ac:dyDescent="0.25">
      <c r="A164" s="78"/>
      <c r="B164" s="60">
        <v>4</v>
      </c>
      <c r="C164" s="85" t="s">
        <v>7584</v>
      </c>
      <c r="D164" s="144" t="s">
        <v>2932</v>
      </c>
      <c r="E164" s="63">
        <v>3</v>
      </c>
      <c r="F164" s="120" t="s">
        <v>7002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hidden="1" x14ac:dyDescent="0.25">
      <c r="A165" s="78"/>
      <c r="B165" s="60">
        <v>4</v>
      </c>
      <c r="C165" s="85" t="s">
        <v>7585</v>
      </c>
      <c r="D165" s="120" t="s">
        <v>7629</v>
      </c>
      <c r="E165" s="63">
        <v>4</v>
      </c>
      <c r="F165" s="120" t="s">
        <v>7003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85" t="s">
        <v>7586</v>
      </c>
      <c r="D166" s="120" t="s">
        <v>7626</v>
      </c>
      <c r="E166" s="63">
        <v>3</v>
      </c>
      <c r="F166" s="120" t="s">
        <v>7004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hidden="1" x14ac:dyDescent="0.25">
      <c r="A167" s="88"/>
      <c r="B167" s="60">
        <v>4</v>
      </c>
      <c r="C167" s="85" t="s">
        <v>7587</v>
      </c>
      <c r="D167" s="144" t="s">
        <v>533</v>
      </c>
      <c r="E167" s="63">
        <v>4</v>
      </c>
      <c r="F167" s="120" t="s">
        <v>7005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85" t="s">
        <v>7588</v>
      </c>
      <c r="D168" s="144" t="s">
        <v>7628</v>
      </c>
      <c r="E168" s="63">
        <v>4</v>
      </c>
      <c r="F168" s="120" t="s">
        <v>7006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hidden="1" x14ac:dyDescent="0.25">
      <c r="A169" s="88"/>
      <c r="B169" s="60">
        <v>4</v>
      </c>
      <c r="C169" s="85" t="s">
        <v>7589</v>
      </c>
      <c r="D169" s="144" t="s">
        <v>7626</v>
      </c>
      <c r="E169" s="63">
        <v>4</v>
      </c>
      <c r="F169" s="120" t="s">
        <v>7007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hidden="1" x14ac:dyDescent="0.25">
      <c r="A170" s="88"/>
      <c r="B170" s="60">
        <v>4</v>
      </c>
      <c r="C170" s="85" t="s">
        <v>7590</v>
      </c>
      <c r="D170" s="120" t="s">
        <v>7627</v>
      </c>
      <c r="E170" s="63">
        <v>4</v>
      </c>
      <c r="F170" s="120" t="s">
        <v>7008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hidden="1" x14ac:dyDescent="0.25">
      <c r="A171" s="88"/>
      <c r="B171" s="60">
        <v>4</v>
      </c>
      <c r="C171" s="85" t="s">
        <v>7591</v>
      </c>
      <c r="D171" s="120" t="s">
        <v>2891</v>
      </c>
      <c r="E171" s="63">
        <v>2</v>
      </c>
      <c r="F171" s="120" t="s">
        <v>7009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hidden="1" x14ac:dyDescent="0.25">
      <c r="A172" s="88"/>
      <c r="B172" s="60">
        <v>4</v>
      </c>
      <c r="C172" s="85" t="s">
        <v>7592</v>
      </c>
      <c r="D172" s="120" t="s">
        <v>2217</v>
      </c>
      <c r="E172" s="63">
        <v>2</v>
      </c>
      <c r="F172" s="120" t="s">
        <v>7010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hidden="1" x14ac:dyDescent="0.25">
      <c r="A173" s="88"/>
      <c r="B173" s="60">
        <v>4</v>
      </c>
      <c r="C173" s="85" t="s">
        <v>7593</v>
      </c>
      <c r="D173" s="120" t="s">
        <v>2852</v>
      </c>
      <c r="E173" s="63">
        <v>1</v>
      </c>
      <c r="F173" s="120" t="s">
        <v>7011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hidden="1" x14ac:dyDescent="0.25">
      <c r="A174" s="78"/>
      <c r="B174" s="60">
        <v>4</v>
      </c>
      <c r="C174" s="85" t="s">
        <v>7594</v>
      </c>
      <c r="D174" s="144" t="s">
        <v>7626</v>
      </c>
      <c r="E174" s="63">
        <v>4</v>
      </c>
      <c r="F174" s="120" t="s">
        <v>7012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hidden="1" x14ac:dyDescent="0.25">
      <c r="A175" s="78"/>
      <c r="B175" s="60">
        <v>4</v>
      </c>
      <c r="C175" s="85" t="s">
        <v>7595</v>
      </c>
      <c r="D175" s="144" t="s">
        <v>7626</v>
      </c>
      <c r="E175" s="63">
        <v>4</v>
      </c>
      <c r="F175" s="120" t="s">
        <v>7013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hidden="1" x14ac:dyDescent="0.25">
      <c r="A176" s="78"/>
      <c r="B176" s="60">
        <v>4</v>
      </c>
      <c r="C176" s="85" t="s">
        <v>7596</v>
      </c>
      <c r="D176" s="144" t="s">
        <v>7626</v>
      </c>
      <c r="E176" s="63">
        <v>4</v>
      </c>
      <c r="F176" s="120" t="s">
        <v>7014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hidden="1" x14ac:dyDescent="0.25">
      <c r="A177" s="78"/>
      <c r="B177" s="62">
        <v>5</v>
      </c>
      <c r="C177" s="85" t="s">
        <v>7597</v>
      </c>
      <c r="D177" s="120" t="s">
        <v>7627</v>
      </c>
      <c r="E177" s="63">
        <v>4</v>
      </c>
      <c r="F177" s="120" t="s">
        <v>7015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hidden="1" x14ac:dyDescent="0.25">
      <c r="A178" s="78"/>
      <c r="B178" s="62">
        <v>5</v>
      </c>
      <c r="C178" s="85" t="s">
        <v>7598</v>
      </c>
      <c r="D178" s="144" t="s">
        <v>2932</v>
      </c>
      <c r="E178" s="63">
        <v>4</v>
      </c>
      <c r="F178" s="120" t="s">
        <v>7016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hidden="1" x14ac:dyDescent="0.25">
      <c r="A179" s="78"/>
      <c r="B179" s="62">
        <v>5</v>
      </c>
      <c r="C179" s="85" t="s">
        <v>7599</v>
      </c>
      <c r="D179" s="144" t="s">
        <v>7626</v>
      </c>
      <c r="E179" s="63">
        <v>4</v>
      </c>
      <c r="F179" s="120" t="s">
        <v>7017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hidden="1" x14ac:dyDescent="0.25">
      <c r="A180" s="78"/>
      <c r="B180" s="62">
        <v>5</v>
      </c>
      <c r="C180" s="85" t="s">
        <v>7600</v>
      </c>
      <c r="D180" s="144" t="s">
        <v>7626</v>
      </c>
      <c r="E180" s="63">
        <v>4</v>
      </c>
      <c r="F180" s="120" t="s">
        <v>7018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hidden="1" x14ac:dyDescent="0.25">
      <c r="A181" s="78"/>
      <c r="B181" s="62">
        <v>5</v>
      </c>
      <c r="C181" s="85" t="s">
        <v>7601</v>
      </c>
      <c r="D181" s="144" t="s">
        <v>7626</v>
      </c>
      <c r="E181" s="63">
        <v>4</v>
      </c>
      <c r="F181" s="120" t="s">
        <v>7019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hidden="1" x14ac:dyDescent="0.25">
      <c r="A182" s="78"/>
      <c r="B182" s="62">
        <v>5</v>
      </c>
      <c r="C182" s="85" t="s">
        <v>7602</v>
      </c>
      <c r="D182" s="144" t="s">
        <v>7626</v>
      </c>
      <c r="E182" s="63">
        <v>4</v>
      </c>
      <c r="F182" s="120" t="s">
        <v>7020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hidden="1" x14ac:dyDescent="0.25">
      <c r="A183" s="78"/>
      <c r="B183" s="62">
        <v>5</v>
      </c>
      <c r="C183" s="85" t="s">
        <v>7603</v>
      </c>
      <c r="D183" s="144" t="s">
        <v>598</v>
      </c>
      <c r="E183" s="63">
        <v>4</v>
      </c>
      <c r="F183" s="120" t="s">
        <v>7021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hidden="1" x14ac:dyDescent="0.25">
      <c r="A184" s="78"/>
      <c r="B184" s="62">
        <v>5</v>
      </c>
      <c r="C184" s="85" t="s">
        <v>7604</v>
      </c>
      <c r="D184" s="144" t="s">
        <v>7628</v>
      </c>
      <c r="E184" s="63">
        <v>4</v>
      </c>
      <c r="F184" s="120" t="s">
        <v>7022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hidden="1" x14ac:dyDescent="0.25">
      <c r="A185" s="78"/>
      <c r="B185" s="62">
        <v>5</v>
      </c>
      <c r="C185" s="85" t="s">
        <v>7605</v>
      </c>
      <c r="D185" s="144" t="s">
        <v>7628</v>
      </c>
      <c r="E185" s="63">
        <v>4</v>
      </c>
      <c r="F185" s="120" t="s">
        <v>7023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hidden="1" x14ac:dyDescent="0.25">
      <c r="A186" s="84"/>
      <c r="B186" s="62">
        <v>5</v>
      </c>
      <c r="C186" s="85" t="s">
        <v>7606</v>
      </c>
      <c r="D186" s="144" t="s">
        <v>7628</v>
      </c>
      <c r="E186" s="63">
        <v>4</v>
      </c>
      <c r="F186" s="120" t="s">
        <v>7024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hidden="1" x14ac:dyDescent="0.25">
      <c r="A187" s="84"/>
      <c r="B187" s="62">
        <v>5</v>
      </c>
      <c r="C187" s="85" t="s">
        <v>7607</v>
      </c>
      <c r="D187" s="144" t="s">
        <v>7628</v>
      </c>
      <c r="E187" s="63">
        <v>4</v>
      </c>
      <c r="F187" s="120" t="s">
        <v>7025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hidden="1" x14ac:dyDescent="0.25">
      <c r="A188" s="84"/>
      <c r="B188" s="62">
        <v>5</v>
      </c>
      <c r="C188" s="85" t="s">
        <v>7608</v>
      </c>
      <c r="D188" s="144" t="s">
        <v>533</v>
      </c>
      <c r="E188" s="63">
        <v>4</v>
      </c>
      <c r="F188" s="120" t="s">
        <v>7026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hidden="1" x14ac:dyDescent="0.25">
      <c r="A189" s="84"/>
      <c r="B189" s="62">
        <v>5</v>
      </c>
      <c r="C189" s="85" t="s">
        <v>7609</v>
      </c>
      <c r="D189" s="144" t="s">
        <v>7626</v>
      </c>
      <c r="E189" s="63">
        <v>4</v>
      </c>
      <c r="F189" s="120" t="s">
        <v>7027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hidden="1" x14ac:dyDescent="0.25">
      <c r="A190" s="84"/>
      <c r="B190" s="62">
        <v>5</v>
      </c>
      <c r="C190" s="85" t="s">
        <v>7610</v>
      </c>
      <c r="D190" s="144" t="s">
        <v>7628</v>
      </c>
      <c r="E190" s="63">
        <v>4</v>
      </c>
      <c r="F190" s="120" t="s">
        <v>7028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hidden="1" x14ac:dyDescent="0.25">
      <c r="A191" s="84"/>
      <c r="B191" s="62">
        <v>5</v>
      </c>
      <c r="C191" s="85" t="s">
        <v>7611</v>
      </c>
      <c r="D191" s="120" t="s">
        <v>7627</v>
      </c>
      <c r="E191" s="63">
        <v>4</v>
      </c>
      <c r="F191" s="120" t="s">
        <v>7029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hidden="1" x14ac:dyDescent="0.25">
      <c r="A192" s="84"/>
      <c r="B192" s="62">
        <v>5</v>
      </c>
      <c r="C192" s="85" t="s">
        <v>7612</v>
      </c>
      <c r="D192" s="144" t="s">
        <v>7626</v>
      </c>
      <c r="E192" s="63">
        <v>4</v>
      </c>
      <c r="F192" s="120" t="s">
        <v>7030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hidden="1" x14ac:dyDescent="0.25">
      <c r="A193" s="84"/>
      <c r="B193" s="62">
        <v>5</v>
      </c>
      <c r="C193" s="85" t="s">
        <v>7613</v>
      </c>
      <c r="D193" s="144" t="s">
        <v>7626</v>
      </c>
      <c r="E193" s="63">
        <v>4</v>
      </c>
      <c r="F193" s="120" t="s">
        <v>7031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hidden="1" x14ac:dyDescent="0.25">
      <c r="A194" s="84"/>
      <c r="B194" s="62">
        <v>5</v>
      </c>
      <c r="C194" s="85" t="s">
        <v>7614</v>
      </c>
      <c r="D194" s="144" t="s">
        <v>7628</v>
      </c>
      <c r="E194" s="63">
        <v>4</v>
      </c>
      <c r="F194" s="120" t="s">
        <v>7032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hidden="1" x14ac:dyDescent="0.25">
      <c r="A195" s="84"/>
      <c r="B195" s="62">
        <v>5</v>
      </c>
      <c r="C195" s="85" t="s">
        <v>7615</v>
      </c>
      <c r="D195" s="120" t="s">
        <v>2932</v>
      </c>
      <c r="E195" s="63">
        <v>4</v>
      </c>
      <c r="F195" s="120" t="s">
        <v>7033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hidden="1" x14ac:dyDescent="0.25">
      <c r="A196" s="84"/>
      <c r="B196" s="62">
        <v>5</v>
      </c>
      <c r="C196" s="85" t="s">
        <v>7616</v>
      </c>
      <c r="D196" s="144" t="s">
        <v>7626</v>
      </c>
      <c r="E196" s="63">
        <v>4</v>
      </c>
      <c r="F196" s="120" t="s">
        <v>7034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hidden="1" x14ac:dyDescent="0.25">
      <c r="A197" s="84"/>
      <c r="B197" s="62">
        <v>5</v>
      </c>
      <c r="C197" s="85" t="s">
        <v>7617</v>
      </c>
      <c r="D197" s="144" t="s">
        <v>7626</v>
      </c>
      <c r="E197" s="63">
        <v>4</v>
      </c>
      <c r="F197" s="120" t="s">
        <v>7035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hidden="1" x14ac:dyDescent="0.25">
      <c r="A198" s="84"/>
      <c r="B198" s="62">
        <v>5</v>
      </c>
      <c r="C198" s="85" t="s">
        <v>7618</v>
      </c>
      <c r="D198" s="144" t="s">
        <v>2932</v>
      </c>
      <c r="E198" s="63">
        <v>3</v>
      </c>
      <c r="F198" s="120" t="s">
        <v>7036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hidden="1" x14ac:dyDescent="0.25">
      <c r="A199" s="84"/>
      <c r="B199" s="62">
        <v>5</v>
      </c>
      <c r="C199" s="85" t="s">
        <v>7619</v>
      </c>
      <c r="D199" s="120" t="s">
        <v>2932</v>
      </c>
      <c r="E199" s="63">
        <v>4</v>
      </c>
      <c r="F199" s="120" t="s">
        <v>7037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hidden="1" x14ac:dyDescent="0.25">
      <c r="A200" s="84"/>
      <c r="B200" s="62">
        <v>5</v>
      </c>
      <c r="C200" s="85" t="s">
        <v>7620</v>
      </c>
      <c r="D200" s="144" t="s">
        <v>7626</v>
      </c>
      <c r="E200" s="63">
        <v>4</v>
      </c>
      <c r="F200" s="120" t="s">
        <v>7038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hidden="1" x14ac:dyDescent="0.25">
      <c r="A201" s="78"/>
      <c r="B201" s="62">
        <v>5</v>
      </c>
      <c r="C201" s="85" t="s">
        <v>7621</v>
      </c>
      <c r="D201" s="120" t="s">
        <v>1865</v>
      </c>
      <c r="E201" s="63">
        <v>4</v>
      </c>
      <c r="F201" s="120" t="s">
        <v>7039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hidden="1" x14ac:dyDescent="0.25">
      <c r="A202" s="78"/>
      <c r="B202" s="62">
        <v>5</v>
      </c>
      <c r="C202" s="85" t="s">
        <v>7622</v>
      </c>
      <c r="D202" s="144" t="s">
        <v>7628</v>
      </c>
      <c r="E202" s="63">
        <v>4</v>
      </c>
      <c r="F202" s="120" t="s">
        <v>7040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hidden="1" x14ac:dyDescent="0.25">
      <c r="A203" s="78"/>
      <c r="B203" s="62">
        <v>5</v>
      </c>
      <c r="C203" s="85" t="s">
        <v>7623</v>
      </c>
      <c r="D203" s="143" t="s">
        <v>7628</v>
      </c>
      <c r="E203" s="63">
        <v>4</v>
      </c>
      <c r="F203" s="120" t="s">
        <v>7041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hidden="1" x14ac:dyDescent="0.25">
      <c r="A204" s="78"/>
      <c r="B204" s="62">
        <v>5</v>
      </c>
      <c r="C204" s="85" t="s">
        <v>7624</v>
      </c>
      <c r="D204" s="115" t="s">
        <v>7627</v>
      </c>
      <c r="E204" s="63">
        <v>4</v>
      </c>
      <c r="F204" s="120" t="s">
        <v>7042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hidden="1" x14ac:dyDescent="0.25">
      <c r="A205" s="78"/>
      <c r="B205" s="62">
        <v>5</v>
      </c>
      <c r="C205" s="85" t="s">
        <v>7600</v>
      </c>
      <c r="D205" s="143" t="s">
        <v>7626</v>
      </c>
      <c r="E205" s="63">
        <v>4</v>
      </c>
      <c r="F205" s="120" t="s">
        <v>7043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hidden="1" x14ac:dyDescent="0.25">
      <c r="A206" s="78"/>
      <c r="B206" s="62">
        <v>5</v>
      </c>
      <c r="C206" s="85" t="s">
        <v>7625</v>
      </c>
      <c r="D206" s="143" t="s">
        <v>533</v>
      </c>
      <c r="E206" s="63">
        <v>4</v>
      </c>
      <c r="F206" s="120" t="s">
        <v>7044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hidden="1" x14ac:dyDescent="0.25">
      <c r="A207" s="78"/>
      <c r="B207" s="62">
        <v>5</v>
      </c>
      <c r="C207" s="85" t="s">
        <v>7664</v>
      </c>
      <c r="D207" s="115" t="s">
        <v>1865</v>
      </c>
      <c r="E207" s="63">
        <v>4</v>
      </c>
      <c r="F207" s="120" t="s">
        <v>7045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hidden="1" x14ac:dyDescent="0.25">
      <c r="A208" s="78"/>
      <c r="B208" s="60">
        <v>6</v>
      </c>
      <c r="C208" s="85" t="s">
        <v>7630</v>
      </c>
      <c r="D208" s="143" t="s">
        <v>7627</v>
      </c>
      <c r="E208" s="63">
        <v>3</v>
      </c>
      <c r="F208" s="120" t="s">
        <v>7046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hidden="1" x14ac:dyDescent="0.25">
      <c r="A209" s="78"/>
      <c r="B209" s="60">
        <v>6</v>
      </c>
      <c r="C209" s="85" t="s">
        <v>7631</v>
      </c>
      <c r="D209" s="143" t="s">
        <v>2212</v>
      </c>
      <c r="E209" s="63">
        <v>1</v>
      </c>
      <c r="F209" s="120" t="s">
        <v>7047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hidden="1" x14ac:dyDescent="0.25">
      <c r="A210" s="78"/>
      <c r="B210" s="60">
        <v>6</v>
      </c>
      <c r="C210" s="85" t="s">
        <v>7632</v>
      </c>
      <c r="D210" s="143" t="s">
        <v>2212</v>
      </c>
      <c r="E210" s="63">
        <v>1</v>
      </c>
      <c r="F210" s="120" t="s">
        <v>7048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hidden="1" x14ac:dyDescent="0.25">
      <c r="A211" s="78"/>
      <c r="B211" s="60">
        <v>6</v>
      </c>
      <c r="C211" s="85" t="s">
        <v>7633</v>
      </c>
      <c r="D211" s="143" t="s">
        <v>2852</v>
      </c>
      <c r="E211" s="63">
        <v>1</v>
      </c>
      <c r="F211" s="120" t="s">
        <v>7049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hidden="1" x14ac:dyDescent="0.25">
      <c r="A212" s="78"/>
      <c r="B212" s="60">
        <v>6</v>
      </c>
      <c r="C212" s="85" t="s">
        <v>7634</v>
      </c>
      <c r="D212" s="143" t="s">
        <v>2852</v>
      </c>
      <c r="E212" s="63">
        <v>1</v>
      </c>
      <c r="F212" s="120" t="s">
        <v>7050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hidden="1" x14ac:dyDescent="0.25">
      <c r="A213" s="78"/>
      <c r="B213" s="60">
        <v>6</v>
      </c>
      <c r="C213" s="85" t="s">
        <v>7635</v>
      </c>
      <c r="D213" s="143" t="s">
        <v>2852</v>
      </c>
      <c r="E213" s="63">
        <v>1</v>
      </c>
      <c r="F213" s="120" t="s">
        <v>7051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hidden="1" x14ac:dyDescent="0.25">
      <c r="A214" s="78"/>
      <c r="B214" s="60">
        <v>6</v>
      </c>
      <c r="C214" s="85" t="s">
        <v>7636</v>
      </c>
      <c r="D214" s="144" t="s">
        <v>2852</v>
      </c>
      <c r="E214" s="63">
        <v>1</v>
      </c>
      <c r="F214" s="120" t="s">
        <v>7052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hidden="1" x14ac:dyDescent="0.25">
      <c r="A215" s="78"/>
      <c r="B215" s="60">
        <v>6</v>
      </c>
      <c r="C215" s="85" t="s">
        <v>7637</v>
      </c>
      <c r="D215" s="144" t="s">
        <v>2218</v>
      </c>
      <c r="E215" s="63">
        <v>1</v>
      </c>
      <c r="F215" s="120" t="s">
        <v>7053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hidden="1" x14ac:dyDescent="0.25">
      <c r="A216" s="84"/>
      <c r="B216" s="60">
        <v>6</v>
      </c>
      <c r="C216" s="85" t="s">
        <v>7638</v>
      </c>
      <c r="D216" s="144" t="s">
        <v>2219</v>
      </c>
      <c r="E216" s="63">
        <v>2</v>
      </c>
      <c r="F216" s="120" t="s">
        <v>7054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hidden="1" x14ac:dyDescent="0.25">
      <c r="A217" s="84"/>
      <c r="B217" s="60">
        <v>6</v>
      </c>
      <c r="C217" s="85" t="s">
        <v>7639</v>
      </c>
      <c r="D217" s="144" t="s">
        <v>2852</v>
      </c>
      <c r="E217" s="63">
        <v>1</v>
      </c>
      <c r="F217" s="120" t="s">
        <v>7055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hidden="1" x14ac:dyDescent="0.25">
      <c r="A218" s="84"/>
      <c r="B218" s="60">
        <v>6</v>
      </c>
      <c r="C218" s="85" t="s">
        <v>7640</v>
      </c>
      <c r="D218" s="144" t="s">
        <v>598</v>
      </c>
      <c r="E218" s="63">
        <v>3</v>
      </c>
      <c r="F218" s="120" t="s">
        <v>7056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hidden="1" x14ac:dyDescent="0.25">
      <c r="A219" s="84"/>
      <c r="B219" s="60">
        <v>6</v>
      </c>
      <c r="C219" s="85" t="s">
        <v>7641</v>
      </c>
      <c r="D219" s="144" t="s">
        <v>2217</v>
      </c>
      <c r="E219" s="63">
        <v>2</v>
      </c>
      <c r="F219" s="120" t="s">
        <v>7057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hidden="1" x14ac:dyDescent="0.25">
      <c r="A220" s="84"/>
      <c r="B220" s="60">
        <v>6</v>
      </c>
      <c r="C220" s="85" t="s">
        <v>7642</v>
      </c>
      <c r="D220" s="144" t="s">
        <v>2217</v>
      </c>
      <c r="E220" s="63">
        <v>2</v>
      </c>
      <c r="F220" s="120" t="s">
        <v>7058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hidden="1" x14ac:dyDescent="0.25">
      <c r="A221" s="84"/>
      <c r="B221" s="60">
        <v>6</v>
      </c>
      <c r="C221" s="85" t="s">
        <v>7643</v>
      </c>
      <c r="D221" s="144" t="s">
        <v>1865</v>
      </c>
      <c r="E221" s="63">
        <v>3</v>
      </c>
      <c r="F221" s="120" t="s">
        <v>7059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hidden="1" x14ac:dyDescent="0.25">
      <c r="A222" s="99"/>
      <c r="B222" s="60">
        <v>6</v>
      </c>
      <c r="C222" s="85" t="s">
        <v>7644</v>
      </c>
      <c r="D222" s="213" t="s">
        <v>7627</v>
      </c>
      <c r="E222" s="63">
        <v>3</v>
      </c>
      <c r="F222" s="120" t="s">
        <v>7060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hidden="1" x14ac:dyDescent="0.25">
      <c r="A223" s="84"/>
      <c r="B223" s="60">
        <v>6</v>
      </c>
      <c r="C223" s="85" t="s">
        <v>7645</v>
      </c>
      <c r="D223" s="144" t="s">
        <v>2212</v>
      </c>
      <c r="E223" s="63">
        <v>1</v>
      </c>
      <c r="F223" s="120" t="s">
        <v>7061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hidden="1" x14ac:dyDescent="0.25">
      <c r="A224" s="106"/>
      <c r="B224" s="60">
        <v>6</v>
      </c>
      <c r="C224" s="85" t="s">
        <v>7646</v>
      </c>
      <c r="D224" s="144" t="s">
        <v>2217</v>
      </c>
      <c r="E224" s="63">
        <v>2</v>
      </c>
      <c r="F224" s="120" t="s">
        <v>7062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hidden="1" x14ac:dyDescent="0.25">
      <c r="A225" s="84"/>
      <c r="B225" s="60">
        <v>6</v>
      </c>
      <c r="C225" s="85" t="s">
        <v>7647</v>
      </c>
      <c r="D225" s="144" t="s">
        <v>2309</v>
      </c>
      <c r="E225" s="63">
        <v>1</v>
      </c>
      <c r="F225" s="120" t="s">
        <v>7063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hidden="1" x14ac:dyDescent="0.25">
      <c r="A226" s="84"/>
      <c r="B226" s="60">
        <v>6</v>
      </c>
      <c r="C226" s="85" t="s">
        <v>7648</v>
      </c>
      <c r="D226" s="144" t="s">
        <v>2218</v>
      </c>
      <c r="E226" s="63">
        <v>1</v>
      </c>
      <c r="F226" s="120" t="s">
        <v>7064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hidden="1" x14ac:dyDescent="0.25">
      <c r="A227" s="84"/>
      <c r="B227" s="60">
        <v>6</v>
      </c>
      <c r="C227" s="85" t="s">
        <v>7649</v>
      </c>
      <c r="D227" s="144" t="s">
        <v>2212</v>
      </c>
      <c r="E227" s="63">
        <v>1</v>
      </c>
      <c r="F227" s="120" t="s">
        <v>7065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hidden="1" x14ac:dyDescent="0.25">
      <c r="A228" s="78"/>
      <c r="B228" s="60">
        <v>6</v>
      </c>
      <c r="C228" s="85" t="s">
        <v>7650</v>
      </c>
      <c r="D228" s="144" t="s">
        <v>2218</v>
      </c>
      <c r="E228" s="63">
        <v>1</v>
      </c>
      <c r="F228" s="120" t="s">
        <v>7066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hidden="1" x14ac:dyDescent="0.25">
      <c r="A229" s="78"/>
      <c r="B229" s="60">
        <v>6</v>
      </c>
      <c r="C229" s="85" t="s">
        <v>7651</v>
      </c>
      <c r="D229" s="144" t="s">
        <v>2216</v>
      </c>
      <c r="E229" s="63">
        <v>1</v>
      </c>
      <c r="F229" s="120" t="s">
        <v>7067</v>
      </c>
      <c r="G229" s="77"/>
      <c r="H229" s="89">
        <v>5000000</v>
      </c>
      <c r="J229" s="66">
        <f t="shared" si="4"/>
        <v>399780700</v>
      </c>
    </row>
    <row r="230" spans="1:14" ht="45" hidden="1" x14ac:dyDescent="0.25">
      <c r="A230" s="78"/>
      <c r="B230" s="60">
        <v>6</v>
      </c>
      <c r="C230" s="85" t="s">
        <v>7652</v>
      </c>
      <c r="D230" s="144" t="s">
        <v>2852</v>
      </c>
      <c r="E230" s="63">
        <v>1</v>
      </c>
      <c r="F230" s="120" t="s">
        <v>7068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hidden="1" x14ac:dyDescent="0.25">
      <c r="A231" s="78"/>
      <c r="B231" s="60">
        <v>6</v>
      </c>
      <c r="C231" s="85" t="s">
        <v>7653</v>
      </c>
      <c r="D231" s="144" t="s">
        <v>533</v>
      </c>
      <c r="E231" s="63">
        <v>4</v>
      </c>
      <c r="F231" s="120" t="s">
        <v>7069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hidden="1" x14ac:dyDescent="0.25">
      <c r="A232" s="78"/>
      <c r="B232" s="60">
        <v>6</v>
      </c>
      <c r="C232" s="85" t="s">
        <v>7654</v>
      </c>
      <c r="D232" s="144" t="s">
        <v>2852</v>
      </c>
      <c r="E232" s="63">
        <v>1</v>
      </c>
      <c r="F232" s="120" t="s">
        <v>7070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hidden="1" x14ac:dyDescent="0.25">
      <c r="A233" s="78"/>
      <c r="B233" s="60">
        <v>6</v>
      </c>
      <c r="C233" s="85" t="s">
        <v>7655</v>
      </c>
      <c r="D233" s="144" t="s">
        <v>2217</v>
      </c>
      <c r="E233" s="63">
        <v>2</v>
      </c>
      <c r="F233" s="120" t="s">
        <v>7071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7692</v>
      </c>
      <c r="D234" s="115"/>
      <c r="E234" s="115"/>
      <c r="F234" s="115" t="s">
        <v>7685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7693</v>
      </c>
      <c r="D235" s="115"/>
      <c r="E235" s="115"/>
      <c r="F235" s="115" t="s">
        <v>7686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7694</v>
      </c>
      <c r="D236" s="115"/>
      <c r="E236" s="115"/>
      <c r="F236" s="115" t="s">
        <v>7687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7695</v>
      </c>
      <c r="D237" s="115"/>
      <c r="E237" s="115"/>
      <c r="F237" s="115" t="s">
        <v>7688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7696</v>
      </c>
      <c r="D238" s="115"/>
      <c r="E238" s="115"/>
      <c r="F238" s="115" t="s">
        <v>7689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7697</v>
      </c>
      <c r="D239" s="115"/>
      <c r="E239" s="115"/>
      <c r="F239" s="115" t="s">
        <v>7690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7698</v>
      </c>
      <c r="D240" s="115"/>
      <c r="E240" s="115"/>
      <c r="F240" s="115" t="s">
        <v>7691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hidden="1" x14ac:dyDescent="0.25">
      <c r="A241" s="78"/>
      <c r="B241" s="60">
        <v>7</v>
      </c>
      <c r="C241" s="85" t="s">
        <v>7656</v>
      </c>
      <c r="D241" s="144" t="s">
        <v>2216</v>
      </c>
      <c r="E241" s="63">
        <v>1</v>
      </c>
      <c r="F241" s="120" t="s">
        <v>7072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hidden="1" x14ac:dyDescent="0.25">
      <c r="A242" s="78"/>
      <c r="B242" s="60">
        <v>7</v>
      </c>
      <c r="C242" s="85" t="s">
        <v>7657</v>
      </c>
      <c r="D242" s="144" t="s">
        <v>2852</v>
      </c>
      <c r="E242" s="63">
        <v>1</v>
      </c>
      <c r="F242" s="120" t="s">
        <v>7073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hidden="1" x14ac:dyDescent="0.25">
      <c r="A243" s="78"/>
      <c r="B243" s="60">
        <v>7</v>
      </c>
      <c r="C243" s="85" t="s">
        <v>7658</v>
      </c>
      <c r="D243" s="144" t="s">
        <v>2212</v>
      </c>
      <c r="E243" s="63">
        <v>1</v>
      </c>
      <c r="F243" s="120" t="s">
        <v>7074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hidden="1" x14ac:dyDescent="0.25">
      <c r="A244" s="78"/>
      <c r="B244" s="60">
        <v>7</v>
      </c>
      <c r="C244" s="85" t="s">
        <v>7659</v>
      </c>
      <c r="D244" s="144" t="s">
        <v>2212</v>
      </c>
      <c r="E244" s="63">
        <v>1</v>
      </c>
      <c r="F244" s="120" t="s">
        <v>7075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hidden="1" x14ac:dyDescent="0.25">
      <c r="A245" s="78"/>
      <c r="B245" s="60">
        <v>7</v>
      </c>
      <c r="C245" s="85" t="s">
        <v>7660</v>
      </c>
      <c r="D245" s="120" t="s">
        <v>2217</v>
      </c>
      <c r="E245" s="63">
        <v>2</v>
      </c>
      <c r="F245" s="120" t="s">
        <v>7076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hidden="1" x14ac:dyDescent="0.25">
      <c r="A246" s="78"/>
      <c r="B246" s="60">
        <v>7</v>
      </c>
      <c r="C246" s="85" t="s">
        <v>7661</v>
      </c>
      <c r="D246" s="144" t="s">
        <v>1865</v>
      </c>
      <c r="E246" s="63">
        <v>3</v>
      </c>
      <c r="F246" s="120" t="s">
        <v>7077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hidden="1" x14ac:dyDescent="0.25">
      <c r="A247" s="78"/>
      <c r="B247" s="60">
        <v>7</v>
      </c>
      <c r="C247" s="85" t="s">
        <v>7662</v>
      </c>
      <c r="D247" s="144" t="s">
        <v>2212</v>
      </c>
      <c r="E247" s="63">
        <v>1</v>
      </c>
      <c r="F247" s="120" t="s">
        <v>7078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hidden="1" x14ac:dyDescent="0.25">
      <c r="A248" s="78"/>
      <c r="B248" s="60">
        <v>7</v>
      </c>
      <c r="C248" s="85" t="s">
        <v>7663</v>
      </c>
      <c r="D248" s="144" t="s">
        <v>2212</v>
      </c>
      <c r="E248" s="63">
        <v>1</v>
      </c>
      <c r="F248" s="120" t="s">
        <v>7079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hidden="1" x14ac:dyDescent="0.25">
      <c r="A249" s="78"/>
      <c r="B249" s="60">
        <v>7</v>
      </c>
      <c r="C249" s="85" t="s">
        <v>7677</v>
      </c>
      <c r="D249" s="144" t="s">
        <v>2215</v>
      </c>
      <c r="E249" s="63">
        <v>2</v>
      </c>
      <c r="F249" s="120" t="s">
        <v>7080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hidden="1" x14ac:dyDescent="0.25">
      <c r="A250" s="78"/>
      <c r="B250" s="60">
        <v>7</v>
      </c>
      <c r="C250" s="85" t="s">
        <v>7678</v>
      </c>
      <c r="D250" s="144" t="s">
        <v>2217</v>
      </c>
      <c r="E250" s="63">
        <v>2</v>
      </c>
      <c r="F250" s="120" t="s">
        <v>7081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hidden="1" x14ac:dyDescent="0.25">
      <c r="A251" s="78"/>
      <c r="B251" s="60">
        <v>7</v>
      </c>
      <c r="C251" s="85" t="s">
        <v>7679</v>
      </c>
      <c r="D251" s="144" t="s">
        <v>533</v>
      </c>
      <c r="E251" s="63">
        <v>4</v>
      </c>
      <c r="F251" s="120" t="s">
        <v>7082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hidden="1" x14ac:dyDescent="0.25">
      <c r="A252" s="78"/>
      <c r="B252" s="60">
        <v>7</v>
      </c>
      <c r="C252" s="85" t="s">
        <v>7680</v>
      </c>
      <c r="D252" s="144" t="s">
        <v>7626</v>
      </c>
      <c r="E252" s="63">
        <v>4</v>
      </c>
      <c r="F252" s="120" t="s">
        <v>7083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hidden="1" x14ac:dyDescent="0.25">
      <c r="A253" s="78"/>
      <c r="B253" s="60">
        <v>7</v>
      </c>
      <c r="C253" s="85" t="s">
        <v>7681</v>
      </c>
      <c r="D253" s="144" t="s">
        <v>2213</v>
      </c>
      <c r="E253" s="63">
        <v>2</v>
      </c>
      <c r="F253" s="120" t="s">
        <v>7084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hidden="1" x14ac:dyDescent="0.25">
      <c r="A254" s="78"/>
      <c r="B254" s="60">
        <v>7</v>
      </c>
      <c r="C254" s="85" t="s">
        <v>7682</v>
      </c>
      <c r="D254" s="144" t="s">
        <v>1865</v>
      </c>
      <c r="E254" s="63">
        <v>3</v>
      </c>
      <c r="F254" s="120" t="s">
        <v>7085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hidden="1" x14ac:dyDescent="0.25">
      <c r="A255" s="78"/>
      <c r="B255" s="60">
        <v>7</v>
      </c>
      <c r="C255" s="85" t="s">
        <v>7683</v>
      </c>
      <c r="D255" s="144" t="s">
        <v>1865</v>
      </c>
      <c r="E255" s="63">
        <v>3</v>
      </c>
      <c r="F255" s="120" t="s">
        <v>7086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hidden="1" x14ac:dyDescent="0.25">
      <c r="A256" s="78"/>
      <c r="B256" s="60">
        <v>7</v>
      </c>
      <c r="C256" s="85" t="s">
        <v>7684</v>
      </c>
      <c r="D256" s="120" t="s">
        <v>3335</v>
      </c>
      <c r="E256" s="63">
        <v>1</v>
      </c>
      <c r="F256" s="120" t="s">
        <v>7087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hidden="1" x14ac:dyDescent="0.25">
      <c r="A257" s="78"/>
      <c r="B257" s="60">
        <v>8</v>
      </c>
      <c r="C257" s="85" t="s">
        <v>7724</v>
      </c>
      <c r="D257" s="144" t="s">
        <v>7627</v>
      </c>
      <c r="E257" s="63">
        <v>3</v>
      </c>
      <c r="F257" s="120" t="s">
        <v>7088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hidden="1" x14ac:dyDescent="0.25">
      <c r="A258" s="78"/>
      <c r="B258" s="60">
        <v>8</v>
      </c>
      <c r="C258" s="85" t="s">
        <v>7725</v>
      </c>
      <c r="D258" s="144" t="s">
        <v>2893</v>
      </c>
      <c r="E258" s="63">
        <v>1</v>
      </c>
      <c r="F258" s="120" t="s">
        <v>7089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hidden="1" x14ac:dyDescent="0.25">
      <c r="A259" s="78"/>
      <c r="B259" s="60">
        <v>8</v>
      </c>
      <c r="C259" s="85" t="s">
        <v>7726</v>
      </c>
      <c r="D259" s="144" t="s">
        <v>2212</v>
      </c>
      <c r="E259" s="63">
        <v>1</v>
      </c>
      <c r="F259" s="120" t="s">
        <v>7090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hidden="1" x14ac:dyDescent="0.25">
      <c r="A260" s="78"/>
      <c r="B260" s="60">
        <v>8</v>
      </c>
      <c r="C260" s="85" t="s">
        <v>7727</v>
      </c>
      <c r="D260" s="144" t="s">
        <v>2212</v>
      </c>
      <c r="E260" s="63">
        <v>1</v>
      </c>
      <c r="F260" s="120" t="s">
        <v>7091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7728</v>
      </c>
      <c r="D261" s="144" t="s">
        <v>2893</v>
      </c>
      <c r="E261" s="63">
        <v>1</v>
      </c>
      <c r="F261" s="120" t="s">
        <v>7092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hidden="1" x14ac:dyDescent="0.25">
      <c r="A262" s="78"/>
      <c r="B262" s="60">
        <v>8</v>
      </c>
      <c r="C262" s="85" t="s">
        <v>7729</v>
      </c>
      <c r="D262" s="144" t="s">
        <v>598</v>
      </c>
      <c r="E262" s="63">
        <v>3</v>
      </c>
      <c r="F262" s="120" t="s">
        <v>7093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7730</v>
      </c>
      <c r="D263" s="144" t="s">
        <v>2219</v>
      </c>
      <c r="E263" s="63">
        <v>2</v>
      </c>
      <c r="F263" s="120" t="s">
        <v>7094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hidden="1" x14ac:dyDescent="0.25">
      <c r="A264" s="78"/>
      <c r="B264" s="60">
        <v>8</v>
      </c>
      <c r="C264" s="85" t="s">
        <v>7731</v>
      </c>
      <c r="D264" s="144" t="s">
        <v>3103</v>
      </c>
      <c r="E264" s="63">
        <v>1</v>
      </c>
      <c r="F264" s="120" t="s">
        <v>7095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7732</v>
      </c>
      <c r="D265" s="144" t="s">
        <v>2213</v>
      </c>
      <c r="E265" s="63">
        <v>2</v>
      </c>
      <c r="F265" s="120" t="s">
        <v>7096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hidden="1" x14ac:dyDescent="0.25">
      <c r="A266" s="78"/>
      <c r="B266" s="60">
        <v>8</v>
      </c>
      <c r="C266" s="85" t="s">
        <v>7733</v>
      </c>
      <c r="D266" s="120" t="s">
        <v>187</v>
      </c>
      <c r="E266" s="115"/>
      <c r="F266" s="120" t="s">
        <v>7097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hidden="1" x14ac:dyDescent="0.25">
      <c r="A267" s="78"/>
      <c r="B267" s="60">
        <v>8</v>
      </c>
      <c r="C267" s="85" t="s">
        <v>7734</v>
      </c>
      <c r="D267" s="120" t="s">
        <v>187</v>
      </c>
      <c r="E267" s="63"/>
      <c r="F267" s="120" t="s">
        <v>7098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hidden="1" x14ac:dyDescent="0.25">
      <c r="A268" s="78"/>
      <c r="B268" s="60">
        <v>8</v>
      </c>
      <c r="C268" s="85" t="s">
        <v>7735</v>
      </c>
      <c r="D268" s="120" t="s">
        <v>187</v>
      </c>
      <c r="E268" s="115"/>
      <c r="F268" s="120" t="s">
        <v>7099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hidden="1" x14ac:dyDescent="0.25">
      <c r="A269" s="78"/>
      <c r="B269" s="60">
        <v>8</v>
      </c>
      <c r="C269" s="85" t="s">
        <v>7736</v>
      </c>
      <c r="D269" s="120" t="s">
        <v>187</v>
      </c>
      <c r="E269" s="63"/>
      <c r="F269" s="120" t="s">
        <v>7100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hidden="1" x14ac:dyDescent="0.25">
      <c r="A270" s="78"/>
      <c r="B270" s="60">
        <v>8</v>
      </c>
      <c r="C270" s="85" t="s">
        <v>7737</v>
      </c>
      <c r="D270" s="120" t="s">
        <v>187</v>
      </c>
      <c r="E270" s="63"/>
      <c r="F270" s="120" t="s">
        <v>7101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hidden="1" x14ac:dyDescent="0.25">
      <c r="A271" s="78"/>
      <c r="B271" s="60">
        <v>8</v>
      </c>
      <c r="C271" s="85" t="s">
        <v>7738</v>
      </c>
      <c r="D271" s="120" t="s">
        <v>187</v>
      </c>
      <c r="E271" s="120"/>
      <c r="F271" s="120" t="s">
        <v>7102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hidden="1" x14ac:dyDescent="0.25">
      <c r="A272" s="78"/>
      <c r="B272" s="60">
        <v>8</v>
      </c>
      <c r="C272" s="85" t="s">
        <v>7739</v>
      </c>
      <c r="D272" s="120" t="s">
        <v>187</v>
      </c>
      <c r="E272" s="120"/>
      <c r="F272" s="120" t="s">
        <v>7103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hidden="1" x14ac:dyDescent="0.25">
      <c r="A273" s="78"/>
      <c r="B273" s="60">
        <v>8</v>
      </c>
      <c r="C273" s="85" t="s">
        <v>7740</v>
      </c>
      <c r="D273" s="120" t="s">
        <v>187</v>
      </c>
      <c r="E273" s="115"/>
      <c r="F273" s="120" t="s">
        <v>7104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hidden="1" x14ac:dyDescent="0.25">
      <c r="A274" s="78"/>
      <c r="B274" s="60">
        <v>8</v>
      </c>
      <c r="C274" s="85" t="s">
        <v>7741</v>
      </c>
      <c r="D274" s="120" t="s">
        <v>187</v>
      </c>
      <c r="E274" s="63"/>
      <c r="F274" s="120" t="s">
        <v>7105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7742</v>
      </c>
      <c r="D275" s="120" t="s">
        <v>187</v>
      </c>
      <c r="E275" s="63"/>
      <c r="F275" s="120" t="s">
        <v>7106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hidden="1" x14ac:dyDescent="0.25">
      <c r="A276" s="78"/>
      <c r="B276" s="60">
        <v>8</v>
      </c>
      <c r="C276" s="85" t="s">
        <v>7743</v>
      </c>
      <c r="D276" s="120" t="s">
        <v>187</v>
      </c>
      <c r="E276" s="63"/>
      <c r="F276" s="120" t="s">
        <v>7107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hidden="1" x14ac:dyDescent="0.25">
      <c r="A277" s="78"/>
      <c r="B277" s="60">
        <v>8</v>
      </c>
      <c r="C277" s="85" t="s">
        <v>7744</v>
      </c>
      <c r="D277" s="120" t="s">
        <v>187</v>
      </c>
      <c r="E277" s="63"/>
      <c r="F277" s="120" t="s">
        <v>7108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hidden="1" x14ac:dyDescent="0.25">
      <c r="A278" s="78"/>
      <c r="B278" s="60">
        <v>8</v>
      </c>
      <c r="C278" s="85" t="s">
        <v>7745</v>
      </c>
      <c r="D278" s="120" t="s">
        <v>6794</v>
      </c>
      <c r="E278" s="63"/>
      <c r="F278" s="120" t="s">
        <v>7109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7746</v>
      </c>
      <c r="D279" s="144" t="s">
        <v>2893</v>
      </c>
      <c r="E279" s="63">
        <v>1</v>
      </c>
      <c r="F279" s="120" t="s">
        <v>7110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hidden="1" x14ac:dyDescent="0.25">
      <c r="A280" s="78"/>
      <c r="B280" s="60">
        <v>8</v>
      </c>
      <c r="C280" s="85" t="s">
        <v>7747</v>
      </c>
      <c r="D280" s="144" t="s">
        <v>2852</v>
      </c>
      <c r="E280" s="63">
        <v>1</v>
      </c>
      <c r="F280" s="120" t="s">
        <v>7111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hidden="1" x14ac:dyDescent="0.25">
      <c r="A281" s="78"/>
      <c r="B281" s="60">
        <v>9</v>
      </c>
      <c r="C281" s="85" t="s">
        <v>7699</v>
      </c>
      <c r="D281" s="144" t="s">
        <v>3103</v>
      </c>
      <c r="E281" s="63">
        <v>1</v>
      </c>
      <c r="F281" s="120" t="s">
        <v>7112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hidden="1" x14ac:dyDescent="0.25">
      <c r="A282" s="78"/>
      <c r="B282" s="62">
        <v>9</v>
      </c>
      <c r="C282" s="85" t="s">
        <v>7700</v>
      </c>
      <c r="D282" s="144" t="s">
        <v>2215</v>
      </c>
      <c r="E282" s="63">
        <v>2</v>
      </c>
      <c r="F282" s="120" t="s">
        <v>7113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7701</v>
      </c>
      <c r="D283" s="144" t="s">
        <v>2852</v>
      </c>
      <c r="E283" s="63">
        <v>1</v>
      </c>
      <c r="F283" s="120" t="s">
        <v>7114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hidden="1" x14ac:dyDescent="0.25">
      <c r="A284" s="78"/>
      <c r="B284" s="62">
        <v>9</v>
      </c>
      <c r="C284" s="85" t="s">
        <v>7702</v>
      </c>
      <c r="D284" s="144" t="s">
        <v>2852</v>
      </c>
      <c r="E284" s="63">
        <v>1</v>
      </c>
      <c r="F284" s="120" t="s">
        <v>7115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hidden="1" x14ac:dyDescent="0.25">
      <c r="A285" s="78"/>
      <c r="B285" s="60">
        <v>9</v>
      </c>
      <c r="C285" s="85" t="s">
        <v>7703</v>
      </c>
      <c r="D285" s="144" t="s">
        <v>2852</v>
      </c>
      <c r="E285" s="63">
        <v>1</v>
      </c>
      <c r="F285" s="120" t="s">
        <v>7116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hidden="1" x14ac:dyDescent="0.25">
      <c r="A286" s="78"/>
      <c r="B286" s="62">
        <v>9</v>
      </c>
      <c r="C286" s="85" t="s">
        <v>7704</v>
      </c>
      <c r="D286" s="144" t="s">
        <v>2215</v>
      </c>
      <c r="E286" s="63">
        <v>2</v>
      </c>
      <c r="F286" s="120" t="s">
        <v>7117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hidden="1" x14ac:dyDescent="0.25">
      <c r="A287" s="78"/>
      <c r="B287" s="60">
        <v>9</v>
      </c>
      <c r="C287" s="85" t="s">
        <v>7705</v>
      </c>
      <c r="D287" s="120" t="s">
        <v>2211</v>
      </c>
      <c r="E287" s="63">
        <v>1</v>
      </c>
      <c r="F287" s="120" t="s">
        <v>7118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hidden="1" x14ac:dyDescent="0.25">
      <c r="A288" s="78"/>
      <c r="B288" s="62">
        <v>9</v>
      </c>
      <c r="C288" s="85" t="s">
        <v>7720</v>
      </c>
      <c r="D288" s="144" t="s">
        <v>2932</v>
      </c>
      <c r="E288" s="63">
        <v>3</v>
      </c>
      <c r="F288" s="120" t="s">
        <v>7119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7706</v>
      </c>
      <c r="D289" s="144" t="s">
        <v>3103</v>
      </c>
      <c r="E289" s="63">
        <v>1</v>
      </c>
      <c r="F289" s="120" t="s">
        <v>7120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hidden="1" x14ac:dyDescent="0.25">
      <c r="A290" s="78"/>
      <c r="B290" s="62">
        <v>9</v>
      </c>
      <c r="C290" s="85" t="s">
        <v>7722</v>
      </c>
      <c r="D290" s="144" t="s">
        <v>7626</v>
      </c>
      <c r="E290" s="63">
        <v>4</v>
      </c>
      <c r="F290" s="120" t="s">
        <v>7121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7707</v>
      </c>
      <c r="D291" s="144" t="s">
        <v>2217</v>
      </c>
      <c r="E291" s="63">
        <v>2</v>
      </c>
      <c r="F291" s="120" t="s">
        <v>7122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hidden="1" x14ac:dyDescent="0.25">
      <c r="A292" s="78"/>
      <c r="B292" s="62">
        <v>9</v>
      </c>
      <c r="C292" s="85" t="s">
        <v>7708</v>
      </c>
      <c r="D292" s="144" t="s">
        <v>2217</v>
      </c>
      <c r="E292" s="63">
        <v>2</v>
      </c>
      <c r="F292" s="120" t="s">
        <v>7123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hidden="1" x14ac:dyDescent="0.25">
      <c r="A293" s="78"/>
      <c r="B293" s="60">
        <v>9</v>
      </c>
      <c r="C293" s="85" t="s">
        <v>7723</v>
      </c>
      <c r="D293" s="144" t="s">
        <v>7626</v>
      </c>
      <c r="E293" s="63">
        <v>4</v>
      </c>
      <c r="F293" s="120" t="s">
        <v>7124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hidden="1" x14ac:dyDescent="0.25">
      <c r="A294" s="78"/>
      <c r="B294" s="62">
        <v>9</v>
      </c>
      <c r="C294" s="85" t="s">
        <v>7721</v>
      </c>
      <c r="D294" s="144" t="s">
        <v>1865</v>
      </c>
      <c r="E294" s="63">
        <v>3</v>
      </c>
      <c r="F294" s="120" t="s">
        <v>7125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hidden="1" x14ac:dyDescent="0.25">
      <c r="A295" s="78"/>
      <c r="B295" s="60">
        <v>9</v>
      </c>
      <c r="C295" s="85" t="s">
        <v>7709</v>
      </c>
      <c r="D295" s="144" t="s">
        <v>2219</v>
      </c>
      <c r="E295" s="63">
        <v>2</v>
      </c>
      <c r="F295" s="120" t="s">
        <v>7126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hidden="1" x14ac:dyDescent="0.25">
      <c r="A296" s="78"/>
      <c r="B296" s="62">
        <v>9</v>
      </c>
      <c r="C296" s="85" t="s">
        <v>7710</v>
      </c>
      <c r="D296" s="144" t="s">
        <v>2215</v>
      </c>
      <c r="E296" s="63">
        <v>2</v>
      </c>
      <c r="F296" s="120" t="s">
        <v>7127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45" hidden="1" x14ac:dyDescent="0.25">
      <c r="A297" s="78"/>
      <c r="B297" s="60">
        <v>9</v>
      </c>
      <c r="C297" s="85" t="s">
        <v>7711</v>
      </c>
      <c r="D297" s="144" t="s">
        <v>2893</v>
      </c>
      <c r="E297" s="63">
        <v>1</v>
      </c>
      <c r="F297" s="120" t="s">
        <v>7128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hidden="1" x14ac:dyDescent="0.25">
      <c r="A298" s="78"/>
      <c r="B298" s="62">
        <v>9</v>
      </c>
      <c r="C298" s="85" t="s">
        <v>7712</v>
      </c>
      <c r="D298" s="120" t="s">
        <v>3335</v>
      </c>
      <c r="E298" s="63">
        <v>1</v>
      </c>
      <c r="F298" s="120" t="s">
        <v>7129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hidden="1" x14ac:dyDescent="0.25">
      <c r="A299" s="78"/>
      <c r="B299" s="60">
        <v>9</v>
      </c>
      <c r="C299" s="85" t="s">
        <v>7713</v>
      </c>
      <c r="D299" s="144" t="s">
        <v>2217</v>
      </c>
      <c r="E299" s="63">
        <v>2</v>
      </c>
      <c r="F299" s="120" t="s">
        <v>7130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hidden="1" x14ac:dyDescent="0.25">
      <c r="A300" s="78"/>
      <c r="B300" s="62">
        <v>9</v>
      </c>
      <c r="C300" s="85" t="s">
        <v>7714</v>
      </c>
      <c r="D300" s="144" t="s">
        <v>2217</v>
      </c>
      <c r="E300" s="63">
        <v>2</v>
      </c>
      <c r="F300" s="120" t="s">
        <v>7131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hidden="1" x14ac:dyDescent="0.25">
      <c r="A301" s="78"/>
      <c r="B301" s="60">
        <v>9</v>
      </c>
      <c r="C301" s="85" t="s">
        <v>7715</v>
      </c>
      <c r="D301" s="144" t="s">
        <v>2215</v>
      </c>
      <c r="E301" s="63">
        <v>2</v>
      </c>
      <c r="F301" s="120" t="s">
        <v>7132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hidden="1" x14ac:dyDescent="0.25">
      <c r="A302" s="78"/>
      <c r="B302" s="62">
        <v>9</v>
      </c>
      <c r="C302" s="85" t="s">
        <v>7716</v>
      </c>
      <c r="D302" s="144" t="s">
        <v>2217</v>
      </c>
      <c r="E302" s="63">
        <v>2</v>
      </c>
      <c r="F302" s="120" t="s">
        <v>7133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hidden="1" x14ac:dyDescent="0.25">
      <c r="A303" s="78"/>
      <c r="B303" s="60">
        <v>9</v>
      </c>
      <c r="C303" s="85" t="s">
        <v>7717</v>
      </c>
      <c r="D303" s="144" t="s">
        <v>2215</v>
      </c>
      <c r="E303" s="63">
        <v>2</v>
      </c>
      <c r="F303" s="120" t="s">
        <v>7134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hidden="1" x14ac:dyDescent="0.25">
      <c r="A304" s="78"/>
      <c r="B304" s="62">
        <v>9</v>
      </c>
      <c r="C304" s="85" t="s">
        <v>7718</v>
      </c>
      <c r="D304" s="144" t="s">
        <v>3103</v>
      </c>
      <c r="E304" s="63">
        <v>1</v>
      </c>
      <c r="F304" s="120" t="s">
        <v>7135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hidden="1" x14ac:dyDescent="0.25">
      <c r="A305" s="78"/>
      <c r="B305" s="60">
        <v>9</v>
      </c>
      <c r="C305" s="85" t="s">
        <v>7719</v>
      </c>
      <c r="D305" s="144" t="s">
        <v>2211</v>
      </c>
      <c r="E305" s="63">
        <v>1</v>
      </c>
      <c r="F305" s="120" t="s">
        <v>7136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hidden="1" x14ac:dyDescent="0.25">
      <c r="A306" s="78"/>
      <c r="B306" s="62">
        <v>9</v>
      </c>
      <c r="C306" s="85" t="s">
        <v>7748</v>
      </c>
      <c r="D306" s="144" t="s">
        <v>2891</v>
      </c>
      <c r="E306" s="63">
        <v>2</v>
      </c>
      <c r="F306" s="120" t="s">
        <v>7137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hidden="1" x14ac:dyDescent="0.25">
      <c r="A307" s="78"/>
      <c r="B307" s="60">
        <v>9</v>
      </c>
      <c r="C307" s="85" t="s">
        <v>7749</v>
      </c>
      <c r="D307" s="144" t="s">
        <v>2852</v>
      </c>
      <c r="E307" s="63">
        <v>1</v>
      </c>
      <c r="F307" s="120" t="s">
        <v>7138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hidden="1" x14ac:dyDescent="0.25">
      <c r="A308" s="78"/>
      <c r="B308" s="62">
        <v>9</v>
      </c>
      <c r="C308" s="85" t="s">
        <v>7750</v>
      </c>
      <c r="D308" s="144" t="s">
        <v>7628</v>
      </c>
      <c r="E308" s="63">
        <v>4</v>
      </c>
      <c r="F308" s="120" t="s">
        <v>7139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7835</v>
      </c>
      <c r="D309" s="115"/>
      <c r="E309" s="115"/>
      <c r="F309" s="115" t="s">
        <v>7831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7836</v>
      </c>
      <c r="N309" s="44"/>
    </row>
    <row r="310" spans="1:14" ht="30" x14ac:dyDescent="0.25">
      <c r="A310" s="78"/>
      <c r="B310" s="77">
        <v>9</v>
      </c>
      <c r="C310" s="91" t="s">
        <v>7837</v>
      </c>
      <c r="D310" s="115"/>
      <c r="E310" s="115"/>
      <c r="F310" s="115" t="s">
        <v>7832</v>
      </c>
      <c r="G310" s="77"/>
      <c r="H310" s="113"/>
      <c r="I310" s="108">
        <v>3625000</v>
      </c>
      <c r="J310" s="66">
        <f t="shared" si="6"/>
        <v>282044400</v>
      </c>
      <c r="K310" s="45" t="s">
        <v>6612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7838</v>
      </c>
      <c r="D311" s="115"/>
      <c r="E311" s="115"/>
      <c r="F311" s="115" t="s">
        <v>7833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7839</v>
      </c>
      <c r="D312" s="115"/>
      <c r="E312" s="115"/>
      <c r="F312" s="115" t="s">
        <v>7834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hidden="1" x14ac:dyDescent="0.25">
      <c r="A313" s="78"/>
      <c r="B313" s="60">
        <v>10</v>
      </c>
      <c r="C313" s="85" t="s">
        <v>7751</v>
      </c>
      <c r="D313" s="144" t="s">
        <v>2893</v>
      </c>
      <c r="E313" s="63">
        <v>1</v>
      </c>
      <c r="F313" s="120" t="s">
        <v>7140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hidden="1" x14ac:dyDescent="0.25">
      <c r="A314" s="78"/>
      <c r="B314" s="60">
        <v>10</v>
      </c>
      <c r="C314" s="85" t="s">
        <v>7752</v>
      </c>
      <c r="D314" s="143" t="s">
        <v>2215</v>
      </c>
      <c r="E314" s="63">
        <v>2</v>
      </c>
      <c r="F314" s="120" t="s">
        <v>7141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hidden="1" x14ac:dyDescent="0.25">
      <c r="A315" s="78"/>
      <c r="B315" s="60">
        <v>10</v>
      </c>
      <c r="C315" s="85" t="s">
        <v>7753</v>
      </c>
      <c r="D315" s="143" t="s">
        <v>7627</v>
      </c>
      <c r="E315" s="63">
        <v>3</v>
      </c>
      <c r="F315" s="120" t="s">
        <v>7142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hidden="1" x14ac:dyDescent="0.25">
      <c r="A316" s="78"/>
      <c r="B316" s="60">
        <v>10</v>
      </c>
      <c r="C316" s="85" t="s">
        <v>7754</v>
      </c>
      <c r="D316" s="143" t="s">
        <v>7626</v>
      </c>
      <c r="E316" s="63">
        <v>4</v>
      </c>
      <c r="F316" s="120" t="s">
        <v>7143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hidden="1" x14ac:dyDescent="0.25">
      <c r="A317" s="78"/>
      <c r="B317" s="60">
        <v>10</v>
      </c>
      <c r="C317" s="85" t="s">
        <v>7755</v>
      </c>
      <c r="D317" s="143" t="s">
        <v>2217</v>
      </c>
      <c r="E317" s="63">
        <v>2</v>
      </c>
      <c r="F317" s="120" t="s">
        <v>7144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hidden="1" x14ac:dyDescent="0.25">
      <c r="A318" s="78"/>
      <c r="B318" s="60">
        <v>10</v>
      </c>
      <c r="C318" s="85" t="s">
        <v>7756</v>
      </c>
      <c r="D318" s="190" t="s">
        <v>2218</v>
      </c>
      <c r="E318" s="63">
        <v>1</v>
      </c>
      <c r="F318" s="120" t="s">
        <v>7145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hidden="1" x14ac:dyDescent="0.25">
      <c r="A319" s="101"/>
      <c r="B319" s="60">
        <v>10</v>
      </c>
      <c r="C319" s="85" t="s">
        <v>7757</v>
      </c>
      <c r="D319" s="144" t="s">
        <v>2218</v>
      </c>
      <c r="E319" s="63">
        <v>1</v>
      </c>
      <c r="F319" s="120" t="s">
        <v>7146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hidden="1" x14ac:dyDescent="0.25">
      <c r="A320" s="101"/>
      <c r="B320" s="60">
        <v>10</v>
      </c>
      <c r="C320" s="85" t="s">
        <v>7758</v>
      </c>
      <c r="D320" s="144" t="s">
        <v>2212</v>
      </c>
      <c r="E320" s="63">
        <v>1</v>
      </c>
      <c r="F320" s="120" t="s">
        <v>7147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hidden="1" x14ac:dyDescent="0.25">
      <c r="A321" s="101"/>
      <c r="B321" s="60">
        <v>10</v>
      </c>
      <c r="C321" s="85" t="s">
        <v>7759</v>
      </c>
      <c r="D321" s="144" t="s">
        <v>2218</v>
      </c>
      <c r="E321" s="63">
        <v>1</v>
      </c>
      <c r="F321" s="120" t="s">
        <v>7148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hidden="1" x14ac:dyDescent="0.25">
      <c r="A322" s="101"/>
      <c r="B322" s="60">
        <v>10</v>
      </c>
      <c r="C322" s="85" t="s">
        <v>7760</v>
      </c>
      <c r="D322" s="144" t="s">
        <v>2212</v>
      </c>
      <c r="E322" s="63">
        <v>1</v>
      </c>
      <c r="F322" s="120" t="s">
        <v>7149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hidden="1" x14ac:dyDescent="0.25">
      <c r="A323" s="78"/>
      <c r="B323" s="60">
        <v>10</v>
      </c>
      <c r="C323" s="85" t="s">
        <v>7761</v>
      </c>
      <c r="D323" s="144" t="s">
        <v>2893</v>
      </c>
      <c r="E323" s="63">
        <v>1</v>
      </c>
      <c r="F323" s="120" t="s">
        <v>7150</v>
      </c>
      <c r="G323" s="60"/>
      <c r="H323" s="89">
        <v>800000</v>
      </c>
      <c r="I323" s="68"/>
      <c r="J323" s="66">
        <f t="shared" si="6"/>
        <v>276788100</v>
      </c>
    </row>
    <row r="324" spans="1:14" ht="30" hidden="1" x14ac:dyDescent="0.25">
      <c r="A324" s="78"/>
      <c r="B324" s="60">
        <v>10</v>
      </c>
      <c r="C324" s="85" t="s">
        <v>7762</v>
      </c>
      <c r="D324" s="144" t="s">
        <v>2212</v>
      </c>
      <c r="E324" s="63">
        <v>1</v>
      </c>
      <c r="F324" s="120" t="s">
        <v>7151</v>
      </c>
      <c r="G324" s="60"/>
      <c r="H324" s="89">
        <v>200000</v>
      </c>
      <c r="I324" s="68"/>
      <c r="J324" s="66">
        <f t="shared" si="6"/>
        <v>276988100</v>
      </c>
    </row>
    <row r="325" spans="1:14" ht="45" hidden="1" x14ac:dyDescent="0.25">
      <c r="A325" s="78"/>
      <c r="B325" s="60">
        <v>10</v>
      </c>
      <c r="C325" s="85" t="s">
        <v>7763</v>
      </c>
      <c r="D325" s="144" t="s">
        <v>2212</v>
      </c>
      <c r="E325" s="63">
        <v>1</v>
      </c>
      <c r="F325" s="120" t="s">
        <v>7152</v>
      </c>
      <c r="G325" s="60"/>
      <c r="H325" s="89">
        <v>517000</v>
      </c>
      <c r="I325" s="68"/>
      <c r="J325" s="66">
        <f t="shared" si="6"/>
        <v>277505100</v>
      </c>
    </row>
    <row r="326" spans="1:14" ht="45" hidden="1" x14ac:dyDescent="0.25">
      <c r="A326" s="78"/>
      <c r="B326" s="60">
        <v>10</v>
      </c>
      <c r="C326" s="85" t="s">
        <v>7764</v>
      </c>
      <c r="D326" s="144" t="s">
        <v>2212</v>
      </c>
      <c r="E326" s="63">
        <v>1</v>
      </c>
      <c r="F326" s="120" t="s">
        <v>7153</v>
      </c>
      <c r="G326" s="60"/>
      <c r="H326" s="89">
        <v>900000</v>
      </c>
      <c r="I326" s="68"/>
      <c r="J326" s="66">
        <f t="shared" si="6"/>
        <v>278405100</v>
      </c>
    </row>
    <row r="327" spans="1:14" ht="30" hidden="1" x14ac:dyDescent="0.25">
      <c r="A327" s="78"/>
      <c r="B327" s="60">
        <v>10</v>
      </c>
      <c r="C327" s="85" t="s">
        <v>7765</v>
      </c>
      <c r="D327" s="144" t="s">
        <v>2309</v>
      </c>
      <c r="E327" s="63">
        <v>1</v>
      </c>
      <c r="F327" s="120" t="s">
        <v>7154</v>
      </c>
      <c r="G327" s="60"/>
      <c r="H327" s="89">
        <v>1000000</v>
      </c>
      <c r="I327" s="68"/>
      <c r="J327" s="66">
        <f t="shared" si="6"/>
        <v>279405100</v>
      </c>
    </row>
    <row r="328" spans="1:14" ht="30" hidden="1" x14ac:dyDescent="0.25">
      <c r="A328" s="78"/>
      <c r="B328" s="60">
        <v>10</v>
      </c>
      <c r="C328" s="85" t="s">
        <v>7766</v>
      </c>
      <c r="D328" s="144" t="s">
        <v>2309</v>
      </c>
      <c r="E328" s="63">
        <v>1</v>
      </c>
      <c r="F328" s="120" t="s">
        <v>7155</v>
      </c>
      <c r="G328" s="60"/>
      <c r="H328" s="89">
        <v>800000</v>
      </c>
      <c r="I328" s="68"/>
      <c r="J328" s="66">
        <f t="shared" si="6"/>
        <v>280205100</v>
      </c>
    </row>
    <row r="329" spans="1:14" ht="45" hidden="1" x14ac:dyDescent="0.25">
      <c r="A329" s="78"/>
      <c r="B329" s="60">
        <v>10</v>
      </c>
      <c r="C329" s="85" t="s">
        <v>7767</v>
      </c>
      <c r="D329" s="144" t="s">
        <v>2309</v>
      </c>
      <c r="E329" s="63">
        <v>1</v>
      </c>
      <c r="F329" s="120" t="s">
        <v>7156</v>
      </c>
      <c r="G329" s="60"/>
      <c r="H329" s="89">
        <v>1000000</v>
      </c>
      <c r="I329" s="68"/>
      <c r="J329" s="66">
        <f t="shared" si="6"/>
        <v>281205100</v>
      </c>
    </row>
    <row r="330" spans="1:14" ht="30" hidden="1" x14ac:dyDescent="0.25">
      <c r="A330" s="78"/>
      <c r="B330" s="60">
        <v>10</v>
      </c>
      <c r="C330" s="85" t="s">
        <v>7768</v>
      </c>
      <c r="D330" s="144" t="s">
        <v>2212</v>
      </c>
      <c r="E330" s="63">
        <v>1</v>
      </c>
      <c r="F330" s="120" t="s">
        <v>7157</v>
      </c>
      <c r="G330" s="60"/>
      <c r="H330" s="89">
        <v>950000</v>
      </c>
      <c r="I330" s="68"/>
      <c r="J330" s="66">
        <f t="shared" si="6"/>
        <v>282155100</v>
      </c>
    </row>
    <row r="331" spans="1:14" ht="45" hidden="1" x14ac:dyDescent="0.25">
      <c r="A331" s="78"/>
      <c r="B331" s="60">
        <v>10</v>
      </c>
      <c r="C331" s="85" t="s">
        <v>7769</v>
      </c>
      <c r="D331" s="144" t="s">
        <v>4890</v>
      </c>
      <c r="E331" s="63">
        <v>3</v>
      </c>
      <c r="F331" s="120" t="s">
        <v>7158</v>
      </c>
      <c r="G331" s="60"/>
      <c r="H331" s="89">
        <v>2000000</v>
      </c>
      <c r="I331" s="68"/>
      <c r="J331" s="66">
        <f t="shared" si="6"/>
        <v>284155100</v>
      </c>
    </row>
    <row r="332" spans="1:14" ht="45" hidden="1" x14ac:dyDescent="0.25">
      <c r="A332" s="78"/>
      <c r="B332" s="60">
        <v>10</v>
      </c>
      <c r="C332" s="85" t="s">
        <v>7770</v>
      </c>
      <c r="D332" s="144" t="s">
        <v>1865</v>
      </c>
      <c r="E332" s="63">
        <v>3</v>
      </c>
      <c r="F332" s="120" t="s">
        <v>7159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hidden="1" x14ac:dyDescent="0.25">
      <c r="A333" s="78"/>
      <c r="B333" s="60">
        <v>10</v>
      </c>
      <c r="C333" s="85" t="s">
        <v>7771</v>
      </c>
      <c r="D333" s="144" t="s">
        <v>2218</v>
      </c>
      <c r="E333" s="63">
        <v>1</v>
      </c>
      <c r="F333" s="120" t="s">
        <v>7160</v>
      </c>
      <c r="G333" s="60"/>
      <c r="H333" s="89">
        <v>900000</v>
      </c>
      <c r="I333" s="68"/>
      <c r="J333" s="66">
        <f t="shared" si="7"/>
        <v>285805100</v>
      </c>
    </row>
    <row r="334" spans="1:14" ht="45" hidden="1" x14ac:dyDescent="0.25">
      <c r="A334" s="78"/>
      <c r="B334" s="60">
        <v>10</v>
      </c>
      <c r="C334" s="85" t="s">
        <v>7772</v>
      </c>
      <c r="D334" s="144" t="s">
        <v>2218</v>
      </c>
      <c r="E334" s="63">
        <v>1</v>
      </c>
      <c r="F334" s="120" t="s">
        <v>7161</v>
      </c>
      <c r="G334" s="60"/>
      <c r="H334" s="89">
        <v>775000</v>
      </c>
      <c r="I334" s="68"/>
      <c r="J334" s="66">
        <f t="shared" si="7"/>
        <v>286580100</v>
      </c>
    </row>
    <row r="335" spans="1:14" ht="45" hidden="1" x14ac:dyDescent="0.25">
      <c r="A335" s="78"/>
      <c r="B335" s="60">
        <v>10</v>
      </c>
      <c r="C335" s="85" t="s">
        <v>7773</v>
      </c>
      <c r="D335" s="144" t="s">
        <v>2215</v>
      </c>
      <c r="E335" s="63">
        <v>2</v>
      </c>
      <c r="F335" s="120" t="s">
        <v>7162</v>
      </c>
      <c r="G335" s="60"/>
      <c r="H335" s="89">
        <v>950000</v>
      </c>
      <c r="I335" s="68"/>
      <c r="J335" s="66">
        <f t="shared" si="7"/>
        <v>287530100</v>
      </c>
    </row>
    <row r="336" spans="1:14" ht="45" hidden="1" x14ac:dyDescent="0.25">
      <c r="A336" s="78"/>
      <c r="B336" s="60">
        <v>10</v>
      </c>
      <c r="C336" s="85" t="s">
        <v>7774</v>
      </c>
      <c r="D336" s="144" t="s">
        <v>2218</v>
      </c>
      <c r="E336" s="63">
        <v>1</v>
      </c>
      <c r="F336" s="120" t="s">
        <v>7163</v>
      </c>
      <c r="G336" s="60"/>
      <c r="H336" s="89">
        <v>900000</v>
      </c>
      <c r="I336" s="68"/>
      <c r="J336" s="66">
        <f t="shared" si="7"/>
        <v>288430100</v>
      </c>
    </row>
    <row r="337" spans="1:13" ht="45" hidden="1" x14ac:dyDescent="0.25">
      <c r="A337" s="78"/>
      <c r="B337" s="60">
        <v>10</v>
      </c>
      <c r="C337" s="85" t="s">
        <v>7775</v>
      </c>
      <c r="D337" s="144" t="s">
        <v>2300</v>
      </c>
      <c r="E337" s="63">
        <v>2</v>
      </c>
      <c r="F337" s="120" t="s">
        <v>7164</v>
      </c>
      <c r="G337" s="60"/>
      <c r="H337" s="89">
        <v>1000000</v>
      </c>
      <c r="I337" s="68"/>
      <c r="J337" s="66">
        <f t="shared" si="7"/>
        <v>289430100</v>
      </c>
    </row>
    <row r="338" spans="1:13" ht="30" hidden="1" x14ac:dyDescent="0.25">
      <c r="A338" s="78"/>
      <c r="B338" s="60">
        <v>10</v>
      </c>
      <c r="C338" s="85" t="s">
        <v>7776</v>
      </c>
      <c r="D338" s="144" t="s">
        <v>2893</v>
      </c>
      <c r="E338" s="63">
        <v>1</v>
      </c>
      <c r="F338" s="120" t="s">
        <v>7165</v>
      </c>
      <c r="G338" s="60"/>
      <c r="H338" s="89">
        <v>800000</v>
      </c>
      <c r="I338" s="68"/>
      <c r="J338" s="66">
        <f t="shared" si="7"/>
        <v>290230100</v>
      </c>
    </row>
    <row r="339" spans="1:13" ht="45" hidden="1" x14ac:dyDescent="0.25">
      <c r="A339" s="78"/>
      <c r="B339" s="60">
        <v>10</v>
      </c>
      <c r="C339" s="85" t="s">
        <v>7777</v>
      </c>
      <c r="D339" s="144" t="s">
        <v>2893</v>
      </c>
      <c r="E339" s="63">
        <v>1</v>
      </c>
      <c r="F339" s="120" t="s">
        <v>7166</v>
      </c>
      <c r="G339" s="60"/>
      <c r="H339" s="89">
        <v>900000</v>
      </c>
      <c r="I339" s="68"/>
      <c r="J339" s="66">
        <f t="shared" si="7"/>
        <v>291130100</v>
      </c>
    </row>
    <row r="340" spans="1:13" ht="45" hidden="1" x14ac:dyDescent="0.25">
      <c r="A340" s="78"/>
      <c r="B340" s="60">
        <v>10</v>
      </c>
      <c r="C340" s="85" t="s">
        <v>7778</v>
      </c>
      <c r="D340" s="144" t="s">
        <v>2852</v>
      </c>
      <c r="E340" s="63">
        <v>1</v>
      </c>
      <c r="F340" s="120" t="s">
        <v>7167</v>
      </c>
      <c r="G340" s="60"/>
      <c r="H340" s="89">
        <v>1800000</v>
      </c>
      <c r="I340" s="68"/>
      <c r="J340" s="66">
        <f t="shared" si="7"/>
        <v>292930100</v>
      </c>
    </row>
    <row r="341" spans="1:13" ht="30" hidden="1" x14ac:dyDescent="0.25">
      <c r="A341" s="78"/>
      <c r="B341" s="60">
        <v>10</v>
      </c>
      <c r="C341" s="85" t="s">
        <v>7779</v>
      </c>
      <c r="D341" s="144" t="s">
        <v>533</v>
      </c>
      <c r="E341" s="63">
        <v>4</v>
      </c>
      <c r="F341" s="120" t="s">
        <v>7168</v>
      </c>
      <c r="G341" s="60"/>
      <c r="H341" s="89">
        <v>1500000</v>
      </c>
      <c r="I341" s="68"/>
      <c r="J341" s="66">
        <f t="shared" si="7"/>
        <v>294430100</v>
      </c>
    </row>
    <row r="342" spans="1:13" ht="30" hidden="1" x14ac:dyDescent="0.25">
      <c r="A342" s="78"/>
      <c r="B342" s="60">
        <v>10</v>
      </c>
      <c r="C342" s="85" t="s">
        <v>7780</v>
      </c>
      <c r="D342" s="144" t="s">
        <v>2893</v>
      </c>
      <c r="E342" s="63">
        <v>1</v>
      </c>
      <c r="F342" s="120" t="s">
        <v>7169</v>
      </c>
      <c r="G342" s="60"/>
      <c r="H342" s="89">
        <v>800000</v>
      </c>
      <c r="I342" s="68"/>
      <c r="J342" s="66">
        <f t="shared" si="7"/>
        <v>295230100</v>
      </c>
    </row>
    <row r="343" spans="1:13" ht="45" hidden="1" x14ac:dyDescent="0.25">
      <c r="A343" s="78"/>
      <c r="B343" s="60">
        <v>11</v>
      </c>
      <c r="C343" s="85" t="s">
        <v>7781</v>
      </c>
      <c r="D343" s="144" t="s">
        <v>2212</v>
      </c>
      <c r="E343" s="63">
        <v>1</v>
      </c>
      <c r="F343" s="120" t="s">
        <v>7170</v>
      </c>
      <c r="G343" s="60"/>
      <c r="H343" s="89">
        <v>900000</v>
      </c>
      <c r="I343" s="68"/>
      <c r="J343" s="66">
        <f t="shared" si="7"/>
        <v>296130100</v>
      </c>
    </row>
    <row r="344" spans="1:13" ht="45" hidden="1" x14ac:dyDescent="0.25">
      <c r="A344" s="78"/>
      <c r="B344" s="60">
        <v>11</v>
      </c>
      <c r="C344" s="85" t="s">
        <v>7782</v>
      </c>
      <c r="D344" s="144" t="s">
        <v>2212</v>
      </c>
      <c r="E344" s="63">
        <v>1</v>
      </c>
      <c r="F344" s="120" t="s">
        <v>7171</v>
      </c>
      <c r="G344" s="60"/>
      <c r="H344" s="89">
        <v>750000</v>
      </c>
      <c r="I344" s="68"/>
      <c r="J344" s="66">
        <f t="shared" si="7"/>
        <v>296880100</v>
      </c>
    </row>
    <row r="345" spans="1:13" ht="45" hidden="1" x14ac:dyDescent="0.25">
      <c r="A345" s="78"/>
      <c r="B345" s="60">
        <v>11</v>
      </c>
      <c r="C345" s="85" t="s">
        <v>7783</v>
      </c>
      <c r="D345" s="144" t="s">
        <v>2212</v>
      </c>
      <c r="E345" s="63">
        <v>1</v>
      </c>
      <c r="F345" s="120" t="s">
        <v>7172</v>
      </c>
      <c r="G345" s="60"/>
      <c r="H345" s="89">
        <v>900000</v>
      </c>
      <c r="I345" s="68"/>
      <c r="J345" s="66">
        <f t="shared" si="7"/>
        <v>297780100</v>
      </c>
    </row>
    <row r="346" spans="1:13" ht="45" hidden="1" x14ac:dyDescent="0.25">
      <c r="A346" s="78"/>
      <c r="B346" s="60">
        <v>11</v>
      </c>
      <c r="C346" s="85" t="s">
        <v>7784</v>
      </c>
      <c r="D346" s="144" t="s">
        <v>2215</v>
      </c>
      <c r="E346" s="63">
        <v>2</v>
      </c>
      <c r="F346" s="120" t="s">
        <v>7173</v>
      </c>
      <c r="G346" s="60"/>
      <c r="H346" s="89">
        <v>650000</v>
      </c>
      <c r="I346" s="68"/>
      <c r="J346" s="66">
        <f t="shared" si="7"/>
        <v>298430100</v>
      </c>
    </row>
    <row r="347" spans="1:13" ht="45" hidden="1" x14ac:dyDescent="0.25">
      <c r="A347" s="78"/>
      <c r="B347" s="60">
        <v>11</v>
      </c>
      <c r="C347" s="85" t="s">
        <v>7785</v>
      </c>
      <c r="D347" s="144" t="s">
        <v>2852</v>
      </c>
      <c r="E347" s="63">
        <v>1</v>
      </c>
      <c r="F347" s="120" t="s">
        <v>7174</v>
      </c>
      <c r="G347" s="60"/>
      <c r="H347" s="89">
        <v>1000000</v>
      </c>
      <c r="I347" s="68"/>
      <c r="J347" s="66">
        <f t="shared" si="7"/>
        <v>299430100</v>
      </c>
    </row>
    <row r="348" spans="1:13" ht="45" hidden="1" x14ac:dyDescent="0.25">
      <c r="A348" s="78"/>
      <c r="B348" s="60">
        <v>11</v>
      </c>
      <c r="C348" s="85" t="s">
        <v>7786</v>
      </c>
      <c r="D348" s="143" t="s">
        <v>2852</v>
      </c>
      <c r="E348" s="63">
        <v>1</v>
      </c>
      <c r="F348" s="120" t="s">
        <v>7175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hidden="1" x14ac:dyDescent="0.25">
      <c r="A349" s="78"/>
      <c r="B349" s="60">
        <v>11</v>
      </c>
      <c r="C349" s="85" t="s">
        <v>7787</v>
      </c>
      <c r="D349" s="143" t="s">
        <v>2932</v>
      </c>
      <c r="E349" s="115">
        <v>4</v>
      </c>
      <c r="F349" s="120" t="s">
        <v>7176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hidden="1" x14ac:dyDescent="0.25">
      <c r="A350" s="78"/>
      <c r="B350" s="60">
        <v>11</v>
      </c>
      <c r="C350" s="85" t="s">
        <v>7788</v>
      </c>
      <c r="D350" s="143" t="s">
        <v>2217</v>
      </c>
      <c r="E350" s="63">
        <v>2</v>
      </c>
      <c r="F350" s="120" t="s">
        <v>7177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hidden="1" x14ac:dyDescent="0.25">
      <c r="A351" s="78"/>
      <c r="B351" s="60">
        <v>11</v>
      </c>
      <c r="C351" s="85" t="s">
        <v>7789</v>
      </c>
      <c r="D351" s="143" t="s">
        <v>2212</v>
      </c>
      <c r="E351" s="63">
        <v>1</v>
      </c>
      <c r="F351" s="120" t="s">
        <v>7178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hidden="1" x14ac:dyDescent="0.25">
      <c r="A352" s="78"/>
      <c r="B352" s="60">
        <v>11</v>
      </c>
      <c r="C352" s="85" t="s">
        <v>7790</v>
      </c>
      <c r="D352" s="143" t="s">
        <v>2212</v>
      </c>
      <c r="E352" s="63">
        <v>1</v>
      </c>
      <c r="F352" s="120" t="s">
        <v>7179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hidden="1" x14ac:dyDescent="0.25">
      <c r="A353" s="78"/>
      <c r="B353" s="60">
        <v>11</v>
      </c>
      <c r="C353" s="85" t="s">
        <v>7791</v>
      </c>
      <c r="D353" s="143" t="s">
        <v>2932</v>
      </c>
      <c r="E353" s="115">
        <v>4</v>
      </c>
      <c r="F353" s="120" t="s">
        <v>7180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6293</v>
      </c>
    </row>
    <row r="354" spans="1:13" ht="45" hidden="1" x14ac:dyDescent="0.25">
      <c r="A354" s="78"/>
      <c r="B354" s="60">
        <v>11</v>
      </c>
      <c r="C354" s="85" t="s">
        <v>7792</v>
      </c>
      <c r="D354" s="144" t="s">
        <v>2219</v>
      </c>
      <c r="E354" s="63">
        <v>2</v>
      </c>
      <c r="F354" s="120" t="s">
        <v>7181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hidden="1" x14ac:dyDescent="0.25">
      <c r="A355" s="78"/>
      <c r="B355" s="60">
        <v>11</v>
      </c>
      <c r="C355" s="85" t="s">
        <v>7793</v>
      </c>
      <c r="D355" s="144" t="s">
        <v>2300</v>
      </c>
      <c r="E355" s="63">
        <v>2</v>
      </c>
      <c r="F355" s="120" t="s">
        <v>7182</v>
      </c>
      <c r="G355" s="60"/>
      <c r="H355" s="89">
        <v>750000</v>
      </c>
      <c r="I355" s="68"/>
      <c r="J355" s="66">
        <f t="shared" si="7"/>
        <v>306099100</v>
      </c>
    </row>
    <row r="356" spans="1:13" ht="45" hidden="1" x14ac:dyDescent="0.25">
      <c r="A356" s="78"/>
      <c r="B356" s="60">
        <v>11</v>
      </c>
      <c r="C356" s="85" t="s">
        <v>7794</v>
      </c>
      <c r="D356" s="144" t="s">
        <v>1865</v>
      </c>
      <c r="E356" s="63">
        <v>3</v>
      </c>
      <c r="F356" s="120" t="s">
        <v>7183</v>
      </c>
      <c r="G356" s="60"/>
      <c r="H356" s="89">
        <v>700000</v>
      </c>
      <c r="I356" s="68"/>
      <c r="J356" s="66">
        <f t="shared" si="7"/>
        <v>306799100</v>
      </c>
    </row>
    <row r="357" spans="1:13" ht="30" hidden="1" x14ac:dyDescent="0.25">
      <c r="A357" s="78"/>
      <c r="B357" s="60">
        <v>11</v>
      </c>
      <c r="C357" s="85" t="s">
        <v>7795</v>
      </c>
      <c r="D357" s="144" t="s">
        <v>3103</v>
      </c>
      <c r="E357" s="63">
        <v>1</v>
      </c>
      <c r="F357" s="120" t="s">
        <v>7184</v>
      </c>
      <c r="G357" s="60"/>
      <c r="H357" s="89">
        <v>3000000</v>
      </c>
      <c r="I357" s="68"/>
      <c r="J357" s="66">
        <f t="shared" si="7"/>
        <v>309799100</v>
      </c>
    </row>
    <row r="358" spans="1:13" ht="45" hidden="1" x14ac:dyDescent="0.25">
      <c r="A358" s="78"/>
      <c r="B358" s="60">
        <v>11</v>
      </c>
      <c r="C358" s="85" t="s">
        <v>7796</v>
      </c>
      <c r="D358" s="144" t="s">
        <v>7626</v>
      </c>
      <c r="E358" s="63">
        <v>4</v>
      </c>
      <c r="F358" s="120" t="s">
        <v>7185</v>
      </c>
      <c r="G358" s="60"/>
      <c r="H358" s="89">
        <v>850000</v>
      </c>
      <c r="I358" s="68"/>
      <c r="J358" s="66">
        <f t="shared" si="7"/>
        <v>310649100</v>
      </c>
    </row>
    <row r="359" spans="1:13" ht="45" hidden="1" x14ac:dyDescent="0.25">
      <c r="A359" s="78"/>
      <c r="B359" s="60">
        <v>11</v>
      </c>
      <c r="C359" s="85" t="s">
        <v>7797</v>
      </c>
      <c r="D359" s="144" t="s">
        <v>2217</v>
      </c>
      <c r="E359" s="63">
        <v>2</v>
      </c>
      <c r="F359" s="120" t="s">
        <v>7186</v>
      </c>
      <c r="G359" s="60"/>
      <c r="H359" s="89">
        <v>950000</v>
      </c>
      <c r="I359" s="68"/>
      <c r="J359" s="66">
        <f t="shared" si="7"/>
        <v>311599100</v>
      </c>
    </row>
    <row r="360" spans="1:13" ht="45" hidden="1" x14ac:dyDescent="0.25">
      <c r="A360" s="78"/>
      <c r="B360" s="60">
        <v>11</v>
      </c>
      <c r="C360" s="85" t="s">
        <v>7798</v>
      </c>
      <c r="D360" s="144" t="s">
        <v>2893</v>
      </c>
      <c r="E360" s="63">
        <v>1</v>
      </c>
      <c r="F360" s="120" t="s">
        <v>7187</v>
      </c>
      <c r="G360" s="60"/>
      <c r="H360" s="89">
        <v>800000</v>
      </c>
      <c r="I360" s="68"/>
      <c r="J360" s="66">
        <f t="shared" si="7"/>
        <v>312399100</v>
      </c>
    </row>
    <row r="361" spans="1:13" ht="45" hidden="1" x14ac:dyDescent="0.25">
      <c r="A361" s="78"/>
      <c r="B361" s="60">
        <v>11</v>
      </c>
      <c r="C361" s="85" t="s">
        <v>7799</v>
      </c>
      <c r="D361" s="144" t="s">
        <v>2893</v>
      </c>
      <c r="E361" s="63">
        <v>1</v>
      </c>
      <c r="F361" s="120" t="s">
        <v>7188</v>
      </c>
      <c r="G361" s="60"/>
      <c r="H361" s="89">
        <v>800000</v>
      </c>
      <c r="I361" s="68"/>
      <c r="J361" s="66">
        <f t="shared" si="7"/>
        <v>313199100</v>
      </c>
    </row>
    <row r="362" spans="1:13" ht="60" hidden="1" x14ac:dyDescent="0.25">
      <c r="A362" s="78"/>
      <c r="B362" s="60">
        <v>11</v>
      </c>
      <c r="C362" s="85" t="s">
        <v>7800</v>
      </c>
      <c r="D362" s="144" t="s">
        <v>2212</v>
      </c>
      <c r="E362" s="63">
        <v>1</v>
      </c>
      <c r="F362" s="120" t="s">
        <v>7189</v>
      </c>
      <c r="G362" s="60"/>
      <c r="H362" s="89">
        <v>820000</v>
      </c>
      <c r="I362" s="68"/>
      <c r="J362" s="66">
        <f t="shared" si="7"/>
        <v>314019100</v>
      </c>
    </row>
    <row r="363" spans="1:13" ht="45" hidden="1" x14ac:dyDescent="0.25">
      <c r="A363" s="78"/>
      <c r="B363" s="60">
        <v>11</v>
      </c>
      <c r="C363" s="85" t="s">
        <v>7801</v>
      </c>
      <c r="D363" s="144" t="s">
        <v>2212</v>
      </c>
      <c r="E363" s="63">
        <v>1</v>
      </c>
      <c r="F363" s="120" t="s">
        <v>7190</v>
      </c>
      <c r="G363" s="60"/>
      <c r="H363" s="89">
        <v>900000</v>
      </c>
      <c r="I363" s="68"/>
      <c r="J363" s="66">
        <f t="shared" si="7"/>
        <v>314919100</v>
      </c>
    </row>
    <row r="364" spans="1:13" ht="45" hidden="1" x14ac:dyDescent="0.25">
      <c r="A364" s="78"/>
      <c r="B364" s="60">
        <v>11</v>
      </c>
      <c r="C364" s="85" t="s">
        <v>7802</v>
      </c>
      <c r="D364" s="144" t="s">
        <v>7628</v>
      </c>
      <c r="E364" s="63">
        <v>4</v>
      </c>
      <c r="F364" s="120" t="s">
        <v>7191</v>
      </c>
      <c r="G364" s="60"/>
      <c r="H364" s="89">
        <v>2000000</v>
      </c>
      <c r="I364" s="68"/>
      <c r="J364" s="66">
        <f t="shared" si="7"/>
        <v>316919100</v>
      </c>
    </row>
    <row r="365" spans="1:13" ht="45" hidden="1" x14ac:dyDescent="0.25">
      <c r="A365" s="78"/>
      <c r="B365" s="60">
        <v>11</v>
      </c>
      <c r="C365" s="85" t="s">
        <v>7803</v>
      </c>
      <c r="D365" s="144" t="s">
        <v>2212</v>
      </c>
      <c r="E365" s="63">
        <v>1</v>
      </c>
      <c r="F365" s="120" t="s">
        <v>7192</v>
      </c>
      <c r="G365" s="60"/>
      <c r="H365" s="89">
        <v>800000</v>
      </c>
      <c r="I365" s="68"/>
      <c r="J365" s="66">
        <f t="shared" si="7"/>
        <v>317719100</v>
      </c>
    </row>
    <row r="366" spans="1:13" ht="30" hidden="1" x14ac:dyDescent="0.25">
      <c r="A366" s="78"/>
      <c r="B366" s="60">
        <v>11</v>
      </c>
      <c r="C366" s="85" t="s">
        <v>7804</v>
      </c>
      <c r="D366" s="144" t="s">
        <v>2852</v>
      </c>
      <c r="E366" s="63">
        <v>1</v>
      </c>
      <c r="F366" s="120" t="s">
        <v>7193</v>
      </c>
      <c r="G366" s="60"/>
      <c r="H366" s="89">
        <v>800000</v>
      </c>
      <c r="I366" s="68"/>
      <c r="J366" s="66">
        <f t="shared" si="7"/>
        <v>318519100</v>
      </c>
    </row>
    <row r="367" spans="1:13" ht="45" hidden="1" x14ac:dyDescent="0.25">
      <c r="A367" s="78"/>
      <c r="B367" s="60">
        <v>11</v>
      </c>
      <c r="C367" s="85" t="s">
        <v>7805</v>
      </c>
      <c r="D367" s="115" t="s">
        <v>1865</v>
      </c>
      <c r="E367" s="115">
        <v>4</v>
      </c>
      <c r="F367" s="120" t="s">
        <v>7194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hidden="1" x14ac:dyDescent="0.25">
      <c r="A368" s="78"/>
      <c r="B368" s="60">
        <v>11</v>
      </c>
      <c r="C368" s="85" t="s">
        <v>7806</v>
      </c>
      <c r="D368" s="143" t="s">
        <v>2215</v>
      </c>
      <c r="E368" s="63">
        <v>2</v>
      </c>
      <c r="F368" s="120" t="s">
        <v>7195</v>
      </c>
      <c r="G368" s="77"/>
      <c r="H368" s="89">
        <v>900000</v>
      </c>
      <c r="I368" s="108"/>
      <c r="J368" s="66">
        <f t="shared" si="7"/>
        <v>321319100</v>
      </c>
      <c r="K368" s="79" t="s">
        <v>6372</v>
      </c>
      <c r="L368" s="41">
        <f>-I368</f>
        <v>0</v>
      </c>
      <c r="M368" s="42" t="s">
        <v>5524</v>
      </c>
    </row>
    <row r="369" spans="1:13" ht="45" hidden="1" x14ac:dyDescent="0.25">
      <c r="A369" s="78"/>
      <c r="B369" s="60">
        <v>11</v>
      </c>
      <c r="C369" s="85" t="s">
        <v>7807</v>
      </c>
      <c r="D369" s="144" t="s">
        <v>2217</v>
      </c>
      <c r="E369" s="63">
        <v>2</v>
      </c>
      <c r="F369" s="120" t="s">
        <v>7196</v>
      </c>
      <c r="G369" s="60"/>
      <c r="H369" s="89">
        <v>850000</v>
      </c>
      <c r="I369" s="68"/>
      <c r="J369" s="66">
        <f t="shared" si="7"/>
        <v>322169100</v>
      </c>
    </row>
    <row r="370" spans="1:13" ht="45" hidden="1" x14ac:dyDescent="0.25">
      <c r="A370" s="78"/>
      <c r="B370" s="60">
        <v>11</v>
      </c>
      <c r="C370" s="85" t="s">
        <v>7808</v>
      </c>
      <c r="D370" s="144" t="s">
        <v>2893</v>
      </c>
      <c r="E370" s="63">
        <v>1</v>
      </c>
      <c r="F370" s="120" t="s">
        <v>7197</v>
      </c>
      <c r="G370" s="60"/>
      <c r="H370" s="89">
        <v>875000</v>
      </c>
      <c r="I370" s="68"/>
      <c r="J370" s="66">
        <f t="shared" si="7"/>
        <v>323044100</v>
      </c>
    </row>
    <row r="371" spans="1:13" ht="30" hidden="1" x14ac:dyDescent="0.25">
      <c r="A371" s="78"/>
      <c r="B371" s="60">
        <v>11</v>
      </c>
      <c r="C371" s="85" t="s">
        <v>7809</v>
      </c>
      <c r="D371" s="144" t="s">
        <v>1865</v>
      </c>
      <c r="E371" s="63">
        <v>3</v>
      </c>
      <c r="F371" s="120" t="s">
        <v>7198</v>
      </c>
      <c r="G371" s="60"/>
      <c r="H371" s="89">
        <v>500000</v>
      </c>
      <c r="I371" s="68"/>
      <c r="J371" s="66">
        <f t="shared" si="7"/>
        <v>323544100</v>
      </c>
    </row>
    <row r="372" spans="1:13" ht="45" hidden="1" x14ac:dyDescent="0.25">
      <c r="A372" s="78"/>
      <c r="B372" s="60">
        <v>11</v>
      </c>
      <c r="C372" s="85" t="s">
        <v>6697</v>
      </c>
      <c r="D372" s="144" t="s">
        <v>2214</v>
      </c>
      <c r="E372" s="63">
        <v>2</v>
      </c>
      <c r="F372" s="120" t="s">
        <v>7199</v>
      </c>
      <c r="G372" s="60"/>
      <c r="H372" s="89">
        <v>1000000</v>
      </c>
      <c r="I372" s="68"/>
      <c r="J372" s="66">
        <f t="shared" si="7"/>
        <v>324544100</v>
      </c>
    </row>
    <row r="373" spans="1:13" ht="45" hidden="1" x14ac:dyDescent="0.25">
      <c r="A373" s="78"/>
      <c r="B373" s="60">
        <v>11</v>
      </c>
      <c r="C373" s="85" t="s">
        <v>7810</v>
      </c>
      <c r="D373" s="144" t="s">
        <v>1865</v>
      </c>
      <c r="E373" s="63">
        <v>3</v>
      </c>
      <c r="F373" s="120" t="s">
        <v>7200</v>
      </c>
      <c r="G373" s="60"/>
      <c r="H373" s="89">
        <v>750000</v>
      </c>
      <c r="I373" s="68"/>
      <c r="J373" s="66">
        <f t="shared" si="7"/>
        <v>325294100</v>
      </c>
    </row>
    <row r="374" spans="1:13" ht="45" hidden="1" x14ac:dyDescent="0.25">
      <c r="A374" s="78"/>
      <c r="B374" s="60">
        <v>11</v>
      </c>
      <c r="C374" s="85" t="s">
        <v>7811</v>
      </c>
      <c r="D374" s="144" t="s">
        <v>7628</v>
      </c>
      <c r="E374" s="63">
        <v>4</v>
      </c>
      <c r="F374" s="120" t="s">
        <v>7201</v>
      </c>
      <c r="G374" s="60"/>
      <c r="H374" s="89">
        <v>750000</v>
      </c>
      <c r="I374" s="68"/>
      <c r="J374" s="66">
        <f t="shared" si="7"/>
        <v>326044100</v>
      </c>
    </row>
    <row r="375" spans="1:13" ht="60" hidden="1" x14ac:dyDescent="0.25">
      <c r="A375" s="78"/>
      <c r="B375" s="60">
        <v>11</v>
      </c>
      <c r="C375" s="85" t="s">
        <v>7812</v>
      </c>
      <c r="D375" s="144" t="s">
        <v>2852</v>
      </c>
      <c r="E375" s="63">
        <v>1</v>
      </c>
      <c r="F375" s="120" t="s">
        <v>7202</v>
      </c>
      <c r="G375" s="60"/>
      <c r="H375" s="89">
        <v>900000</v>
      </c>
      <c r="I375" s="68"/>
      <c r="J375" s="66">
        <f t="shared" si="7"/>
        <v>326944100</v>
      </c>
    </row>
    <row r="376" spans="1:13" ht="30" hidden="1" x14ac:dyDescent="0.25">
      <c r="A376" s="78"/>
      <c r="B376" s="60">
        <v>11</v>
      </c>
      <c r="C376" s="85" t="s">
        <v>7813</v>
      </c>
      <c r="D376" s="144" t="s">
        <v>2217</v>
      </c>
      <c r="E376" s="63">
        <v>2</v>
      </c>
      <c r="F376" s="120" t="s">
        <v>7203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7844</v>
      </c>
      <c r="D377" s="115"/>
      <c r="E377" s="115"/>
      <c r="F377" s="115" t="s">
        <v>7840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7845</v>
      </c>
      <c r="D378" s="115"/>
      <c r="E378" s="115"/>
      <c r="F378" s="115" t="s">
        <v>7841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7846</v>
      </c>
      <c r="D379" s="115"/>
      <c r="E379" s="115"/>
      <c r="F379" s="115" t="s">
        <v>7842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7847</v>
      </c>
    </row>
    <row r="380" spans="1:13" ht="60" x14ac:dyDescent="0.25">
      <c r="A380" s="78"/>
      <c r="B380" s="77">
        <v>11</v>
      </c>
      <c r="C380" s="91" t="s">
        <v>7848</v>
      </c>
      <c r="D380" s="115"/>
      <c r="E380" s="115"/>
      <c r="F380" s="115" t="s">
        <v>7843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7849</v>
      </c>
      <c r="D381" s="115"/>
      <c r="E381" s="115"/>
      <c r="F381" s="115" t="s">
        <v>7850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7851</v>
      </c>
    </row>
    <row r="382" spans="1:13" ht="30" hidden="1" x14ac:dyDescent="0.25">
      <c r="A382" s="78"/>
      <c r="B382" s="60">
        <v>12</v>
      </c>
      <c r="C382" s="85" t="s">
        <v>7814</v>
      </c>
      <c r="D382" s="144" t="s">
        <v>7628</v>
      </c>
      <c r="E382" s="63">
        <v>4</v>
      </c>
      <c r="F382" s="120" t="s">
        <v>7204</v>
      </c>
      <c r="G382" s="60"/>
      <c r="H382" s="89">
        <v>800000</v>
      </c>
      <c r="I382" s="68"/>
      <c r="J382" s="66">
        <f t="shared" si="7"/>
        <v>279646100</v>
      </c>
    </row>
    <row r="383" spans="1:13" ht="30" hidden="1" x14ac:dyDescent="0.25">
      <c r="A383" s="78"/>
      <c r="B383" s="60">
        <v>12</v>
      </c>
      <c r="C383" s="85" t="s">
        <v>7815</v>
      </c>
      <c r="D383" s="144" t="s">
        <v>7628</v>
      </c>
      <c r="E383" s="63">
        <v>4</v>
      </c>
      <c r="F383" s="120" t="s">
        <v>7205</v>
      </c>
      <c r="G383" s="60"/>
      <c r="H383" s="89">
        <v>900000</v>
      </c>
      <c r="I383" s="68"/>
      <c r="J383" s="66">
        <f t="shared" si="7"/>
        <v>280546100</v>
      </c>
    </row>
    <row r="384" spans="1:13" ht="45" hidden="1" x14ac:dyDescent="0.25">
      <c r="A384" s="78"/>
      <c r="B384" s="60">
        <v>12</v>
      </c>
      <c r="C384" s="85" t="s">
        <v>7816</v>
      </c>
      <c r="D384" s="144" t="s">
        <v>7626</v>
      </c>
      <c r="E384" s="63">
        <v>4</v>
      </c>
      <c r="F384" s="120" t="s">
        <v>7206</v>
      </c>
      <c r="G384" s="60"/>
      <c r="H384" s="89">
        <v>800000</v>
      </c>
      <c r="I384" s="68"/>
      <c r="J384" s="66">
        <f t="shared" si="7"/>
        <v>281346100</v>
      </c>
    </row>
    <row r="385" spans="1:10" ht="45" hidden="1" x14ac:dyDescent="0.25">
      <c r="A385" s="78"/>
      <c r="B385" s="60">
        <v>12</v>
      </c>
      <c r="C385" s="85" t="s">
        <v>7817</v>
      </c>
      <c r="D385" s="144" t="s">
        <v>7626</v>
      </c>
      <c r="E385" s="63">
        <v>4</v>
      </c>
      <c r="F385" s="120" t="s">
        <v>7207</v>
      </c>
      <c r="G385" s="60"/>
      <c r="H385" s="89">
        <v>850000</v>
      </c>
      <c r="I385" s="68"/>
      <c r="J385" s="66">
        <f t="shared" si="7"/>
        <v>282196100</v>
      </c>
    </row>
    <row r="386" spans="1:10" ht="45" hidden="1" x14ac:dyDescent="0.25">
      <c r="A386" s="78"/>
      <c r="B386" s="60">
        <v>12</v>
      </c>
      <c r="C386" s="85" t="s">
        <v>7818</v>
      </c>
      <c r="D386" s="144" t="s">
        <v>7626</v>
      </c>
      <c r="E386" s="63">
        <v>4</v>
      </c>
      <c r="F386" s="120" t="s">
        <v>7208</v>
      </c>
      <c r="G386" s="60"/>
      <c r="H386" s="89">
        <v>500000</v>
      </c>
      <c r="I386" s="68"/>
      <c r="J386" s="66">
        <f t="shared" si="7"/>
        <v>282696100</v>
      </c>
    </row>
    <row r="387" spans="1:10" ht="30" hidden="1" x14ac:dyDescent="0.25">
      <c r="A387" s="78"/>
      <c r="B387" s="60">
        <v>12</v>
      </c>
      <c r="C387" s="85" t="s">
        <v>7819</v>
      </c>
      <c r="D387" s="144" t="s">
        <v>7626</v>
      </c>
      <c r="E387" s="63">
        <v>4</v>
      </c>
      <c r="F387" s="120" t="s">
        <v>7209</v>
      </c>
      <c r="G387" s="60"/>
      <c r="H387" s="89">
        <v>850000</v>
      </c>
      <c r="I387" s="68"/>
      <c r="J387" s="66">
        <f t="shared" si="7"/>
        <v>283546100</v>
      </c>
    </row>
    <row r="388" spans="1:10" ht="30" hidden="1" x14ac:dyDescent="0.25">
      <c r="A388" s="78"/>
      <c r="B388" s="60">
        <v>12</v>
      </c>
      <c r="C388" s="85" t="s">
        <v>7820</v>
      </c>
      <c r="D388" s="144" t="s">
        <v>7626</v>
      </c>
      <c r="E388" s="63">
        <v>4</v>
      </c>
      <c r="F388" s="120" t="s">
        <v>7210</v>
      </c>
      <c r="G388" s="60"/>
      <c r="H388" s="89">
        <v>750000</v>
      </c>
      <c r="I388" s="68"/>
      <c r="J388" s="66">
        <f t="shared" si="7"/>
        <v>284296100</v>
      </c>
    </row>
    <row r="389" spans="1:10" ht="45" hidden="1" x14ac:dyDescent="0.25">
      <c r="A389" s="78"/>
      <c r="B389" s="60">
        <v>12</v>
      </c>
      <c r="C389" s="85" t="s">
        <v>7821</v>
      </c>
      <c r="D389" s="144" t="s">
        <v>7626</v>
      </c>
      <c r="E389" s="63">
        <v>4</v>
      </c>
      <c r="F389" s="120" t="s">
        <v>7211</v>
      </c>
      <c r="G389" s="60"/>
      <c r="H389" s="89">
        <v>2175000</v>
      </c>
      <c r="I389" s="68"/>
      <c r="J389" s="66">
        <f t="shared" si="7"/>
        <v>286471100</v>
      </c>
    </row>
    <row r="390" spans="1:10" ht="30" hidden="1" x14ac:dyDescent="0.25">
      <c r="A390" s="78"/>
      <c r="B390" s="60">
        <v>12</v>
      </c>
      <c r="C390" s="85" t="s">
        <v>7822</v>
      </c>
      <c r="D390" s="120" t="s">
        <v>7629</v>
      </c>
      <c r="E390" s="63">
        <v>4</v>
      </c>
      <c r="F390" s="120" t="s">
        <v>7212</v>
      </c>
      <c r="G390" s="60"/>
      <c r="H390" s="89">
        <v>5000000</v>
      </c>
      <c r="I390" s="68"/>
      <c r="J390" s="66">
        <f t="shared" si="7"/>
        <v>291471100</v>
      </c>
    </row>
    <row r="391" spans="1:10" ht="30" hidden="1" x14ac:dyDescent="0.25">
      <c r="A391" s="78"/>
      <c r="B391" s="60">
        <v>12</v>
      </c>
      <c r="C391" s="85" t="s">
        <v>7823</v>
      </c>
      <c r="D391" s="144" t="s">
        <v>2135</v>
      </c>
      <c r="E391" s="63">
        <v>4</v>
      </c>
      <c r="F391" s="120" t="s">
        <v>7213</v>
      </c>
      <c r="G391" s="60"/>
      <c r="H391" s="89">
        <v>2000000</v>
      </c>
      <c r="I391" s="68"/>
      <c r="J391" s="66">
        <f t="shared" si="7"/>
        <v>293471100</v>
      </c>
    </row>
    <row r="392" spans="1:10" ht="45" hidden="1" x14ac:dyDescent="0.25">
      <c r="A392" s="78"/>
      <c r="B392" s="60">
        <v>12</v>
      </c>
      <c r="C392" s="85" t="s">
        <v>7824</v>
      </c>
      <c r="D392" s="120" t="s">
        <v>2932</v>
      </c>
      <c r="E392" s="63">
        <v>20</v>
      </c>
      <c r="F392" s="120" t="s">
        <v>7214</v>
      </c>
      <c r="G392" s="60"/>
      <c r="H392" s="89">
        <v>1000000</v>
      </c>
      <c r="I392" s="68"/>
      <c r="J392" s="66">
        <f t="shared" si="7"/>
        <v>294471100</v>
      </c>
    </row>
    <row r="393" spans="1:10" ht="45" hidden="1" x14ac:dyDescent="0.25">
      <c r="A393" s="78"/>
      <c r="B393" s="60">
        <v>12</v>
      </c>
      <c r="C393" s="85" t="s">
        <v>7825</v>
      </c>
      <c r="D393" s="144" t="s">
        <v>7628</v>
      </c>
      <c r="E393" s="63">
        <v>4</v>
      </c>
      <c r="F393" s="120" t="s">
        <v>7215</v>
      </c>
      <c r="G393" s="60"/>
      <c r="H393" s="89">
        <v>650000</v>
      </c>
      <c r="I393" s="68"/>
      <c r="J393" s="66">
        <f t="shared" si="7"/>
        <v>295121100</v>
      </c>
    </row>
    <row r="394" spans="1:10" ht="30" hidden="1" x14ac:dyDescent="0.25">
      <c r="A394" s="78"/>
      <c r="B394" s="60">
        <v>12</v>
      </c>
      <c r="C394" s="85" t="s">
        <v>7826</v>
      </c>
      <c r="D394" s="144" t="s">
        <v>1865</v>
      </c>
      <c r="E394" s="63">
        <v>3</v>
      </c>
      <c r="F394" s="120" t="s">
        <v>7216</v>
      </c>
      <c r="G394" s="60"/>
      <c r="H394" s="89">
        <v>650000</v>
      </c>
      <c r="I394" s="68"/>
      <c r="J394" s="66">
        <f t="shared" si="7"/>
        <v>295771100</v>
      </c>
    </row>
    <row r="395" spans="1:10" ht="45" hidden="1" x14ac:dyDescent="0.25">
      <c r="A395" s="78"/>
      <c r="B395" s="60">
        <v>12</v>
      </c>
      <c r="C395" s="85" t="s">
        <v>7827</v>
      </c>
      <c r="D395" s="144" t="s">
        <v>1865</v>
      </c>
      <c r="E395" s="63">
        <v>3</v>
      </c>
      <c r="F395" s="120" t="s">
        <v>7217</v>
      </c>
      <c r="G395" s="60"/>
      <c r="H395" s="89">
        <v>725000</v>
      </c>
      <c r="I395" s="68"/>
      <c r="J395" s="66">
        <f t="shared" si="7"/>
        <v>296496100</v>
      </c>
    </row>
    <row r="396" spans="1:10" ht="30" hidden="1" x14ac:dyDescent="0.25">
      <c r="A396" s="78"/>
      <c r="B396" s="60">
        <v>12</v>
      </c>
      <c r="C396" s="85" t="s">
        <v>7828</v>
      </c>
      <c r="D396" s="144" t="s">
        <v>1865</v>
      </c>
      <c r="E396" s="63">
        <v>3</v>
      </c>
      <c r="F396" s="120" t="s">
        <v>7218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hidden="1" x14ac:dyDescent="0.25">
      <c r="A397" s="78"/>
      <c r="B397" s="60">
        <v>12</v>
      </c>
      <c r="C397" s="85" t="s">
        <v>7829</v>
      </c>
      <c r="D397" s="144" t="s">
        <v>7626</v>
      </c>
      <c r="E397" s="63">
        <v>4</v>
      </c>
      <c r="F397" s="120" t="s">
        <v>7219</v>
      </c>
      <c r="G397" s="60"/>
      <c r="H397" s="89">
        <v>500000</v>
      </c>
      <c r="I397" s="68"/>
      <c r="J397" s="66">
        <f t="shared" si="9"/>
        <v>297746100</v>
      </c>
    </row>
    <row r="398" spans="1:10" ht="45" hidden="1" x14ac:dyDescent="0.25">
      <c r="A398" s="78"/>
      <c r="B398" s="60">
        <v>12</v>
      </c>
      <c r="C398" s="85" t="s">
        <v>7830</v>
      </c>
      <c r="D398" s="144" t="s">
        <v>2932</v>
      </c>
      <c r="E398" s="63">
        <v>4</v>
      </c>
      <c r="F398" s="120" t="s">
        <v>7220</v>
      </c>
      <c r="G398" s="60"/>
      <c r="H398" s="89">
        <v>1000000</v>
      </c>
      <c r="I398" s="68"/>
      <c r="J398" s="66">
        <f t="shared" si="9"/>
        <v>298746100</v>
      </c>
    </row>
    <row r="399" spans="1:10" ht="45" hidden="1" x14ac:dyDescent="0.25">
      <c r="A399" s="78"/>
      <c r="B399" s="60">
        <v>12</v>
      </c>
      <c r="C399" s="85" t="s">
        <v>7853</v>
      </c>
      <c r="D399" s="212" t="s">
        <v>7628</v>
      </c>
      <c r="E399" s="205">
        <v>4</v>
      </c>
      <c r="F399" s="120" t="s">
        <v>7221</v>
      </c>
      <c r="G399" s="85"/>
      <c r="H399" s="85">
        <v>1500000</v>
      </c>
      <c r="I399" s="68"/>
      <c r="J399" s="66">
        <f t="shared" si="9"/>
        <v>300246100</v>
      </c>
    </row>
    <row r="400" spans="1:10" ht="30" hidden="1" x14ac:dyDescent="0.25">
      <c r="A400" s="78"/>
      <c r="B400" s="60">
        <v>12</v>
      </c>
      <c r="C400" s="85" t="s">
        <v>7852</v>
      </c>
      <c r="D400" s="212" t="s">
        <v>2932</v>
      </c>
      <c r="E400" s="205">
        <v>4</v>
      </c>
      <c r="F400" s="120" t="s">
        <v>7222</v>
      </c>
      <c r="G400" s="85"/>
      <c r="H400" s="206">
        <v>850000</v>
      </c>
      <c r="I400" s="68"/>
      <c r="J400" s="66">
        <f t="shared" si="9"/>
        <v>301096100</v>
      </c>
    </row>
    <row r="401" spans="1:13" ht="30" hidden="1" x14ac:dyDescent="0.25">
      <c r="A401" s="78"/>
      <c r="B401" s="60">
        <v>12</v>
      </c>
      <c r="C401" s="85" t="s">
        <v>7854</v>
      </c>
      <c r="D401" s="212" t="s">
        <v>7628</v>
      </c>
      <c r="E401" s="205">
        <v>4</v>
      </c>
      <c r="F401" s="120" t="s">
        <v>7223</v>
      </c>
      <c r="G401" s="85"/>
      <c r="H401" s="85">
        <v>800000</v>
      </c>
      <c r="I401" s="68"/>
      <c r="J401" s="66">
        <f t="shared" si="9"/>
        <v>301896100</v>
      </c>
    </row>
    <row r="402" spans="1:13" ht="45" hidden="1" x14ac:dyDescent="0.25">
      <c r="A402" s="78"/>
      <c r="B402" s="60">
        <v>12</v>
      </c>
      <c r="C402" s="85" t="s">
        <v>7855</v>
      </c>
      <c r="D402" s="212" t="s">
        <v>4890</v>
      </c>
      <c r="E402" s="205">
        <v>4</v>
      </c>
      <c r="F402" s="120" t="s">
        <v>7224</v>
      </c>
      <c r="G402" s="85"/>
      <c r="H402" s="206">
        <v>1500000</v>
      </c>
      <c r="I402" s="68"/>
      <c r="J402" s="66">
        <f t="shared" si="9"/>
        <v>303396100</v>
      </c>
    </row>
    <row r="403" spans="1:13" ht="30" hidden="1" x14ac:dyDescent="0.25">
      <c r="A403" s="78"/>
      <c r="B403" s="60">
        <v>12</v>
      </c>
      <c r="C403" s="85" t="s">
        <v>7856</v>
      </c>
      <c r="D403" s="212" t="s">
        <v>2932</v>
      </c>
      <c r="E403" s="205">
        <v>4</v>
      </c>
      <c r="F403" s="120" t="s">
        <v>7225</v>
      </c>
      <c r="G403" s="85"/>
      <c r="H403" s="206">
        <v>700000</v>
      </c>
      <c r="I403" s="68"/>
      <c r="J403" s="66">
        <f t="shared" si="9"/>
        <v>304096100</v>
      </c>
    </row>
    <row r="404" spans="1:13" ht="45" hidden="1" x14ac:dyDescent="0.25">
      <c r="A404" s="78"/>
      <c r="B404" s="60">
        <v>12</v>
      </c>
      <c r="C404" s="85" t="s">
        <v>7857</v>
      </c>
      <c r="D404" s="212" t="s">
        <v>7628</v>
      </c>
      <c r="E404" s="205">
        <v>4</v>
      </c>
      <c r="F404" s="120" t="s">
        <v>7226</v>
      </c>
      <c r="G404" s="85"/>
      <c r="H404" s="85">
        <v>1300000</v>
      </c>
      <c r="I404" s="68"/>
      <c r="J404" s="66">
        <f t="shared" si="9"/>
        <v>305396100</v>
      </c>
    </row>
    <row r="405" spans="1:13" ht="45" hidden="1" x14ac:dyDescent="0.25">
      <c r="A405" s="78"/>
      <c r="B405" s="60">
        <v>12</v>
      </c>
      <c r="C405" s="85" t="s">
        <v>7858</v>
      </c>
      <c r="D405" s="212" t="s">
        <v>7628</v>
      </c>
      <c r="E405" s="205">
        <v>4</v>
      </c>
      <c r="F405" s="120" t="s">
        <v>7227</v>
      </c>
      <c r="G405" s="85"/>
      <c r="H405" s="85">
        <v>1000000</v>
      </c>
      <c r="I405" s="68"/>
      <c r="J405" s="66">
        <f t="shared" si="9"/>
        <v>306396100</v>
      </c>
    </row>
    <row r="406" spans="1:13" ht="30" hidden="1" x14ac:dyDescent="0.25">
      <c r="A406" s="78"/>
      <c r="B406" s="60">
        <v>12</v>
      </c>
      <c r="C406" s="85" t="s">
        <v>7859</v>
      </c>
      <c r="D406" s="212" t="s">
        <v>7627</v>
      </c>
      <c r="E406" s="205">
        <v>3</v>
      </c>
      <c r="F406" s="120" t="s">
        <v>7228</v>
      </c>
      <c r="G406" s="85"/>
      <c r="H406" s="85">
        <v>1000000</v>
      </c>
      <c r="I406" s="68"/>
      <c r="J406" s="66">
        <f t="shared" si="9"/>
        <v>307396100</v>
      </c>
    </row>
    <row r="407" spans="1:13" ht="45" hidden="1" x14ac:dyDescent="0.25">
      <c r="A407" s="78"/>
      <c r="B407" s="60">
        <v>12</v>
      </c>
      <c r="C407" s="85" t="s">
        <v>7860</v>
      </c>
      <c r="D407" s="212" t="s">
        <v>3335</v>
      </c>
      <c r="E407" s="205">
        <v>1</v>
      </c>
      <c r="F407" s="120" t="s">
        <v>7229</v>
      </c>
      <c r="G407" s="85"/>
      <c r="H407" s="85">
        <v>4000000</v>
      </c>
      <c r="I407" s="68"/>
      <c r="J407" s="66">
        <f t="shared" si="9"/>
        <v>311396100</v>
      </c>
    </row>
    <row r="408" spans="1:13" ht="30" hidden="1" x14ac:dyDescent="0.25">
      <c r="A408" s="78"/>
      <c r="B408" s="60">
        <v>12</v>
      </c>
      <c r="C408" s="85" t="s">
        <v>7861</v>
      </c>
      <c r="D408" s="212" t="s">
        <v>598</v>
      </c>
      <c r="E408" s="205">
        <v>4</v>
      </c>
      <c r="F408" s="120" t="s">
        <v>7230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hidden="1" x14ac:dyDescent="0.25">
      <c r="A409" s="78"/>
      <c r="B409" s="60">
        <v>12</v>
      </c>
      <c r="C409" s="85" t="s">
        <v>7862</v>
      </c>
      <c r="D409" s="205" t="s">
        <v>1865</v>
      </c>
      <c r="E409" s="205">
        <v>4</v>
      </c>
      <c r="F409" s="120" t="s">
        <v>7231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6438</v>
      </c>
    </row>
    <row r="410" spans="1:13" ht="30" hidden="1" x14ac:dyDescent="0.25">
      <c r="A410" s="78"/>
      <c r="B410" s="60"/>
      <c r="C410" s="85" t="s">
        <v>7946</v>
      </c>
      <c r="D410" s="205" t="s">
        <v>7629</v>
      </c>
      <c r="E410" s="205">
        <v>4</v>
      </c>
      <c r="F410" s="120" t="s">
        <v>7232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6440</v>
      </c>
    </row>
    <row r="411" spans="1:13" ht="45" hidden="1" x14ac:dyDescent="0.25">
      <c r="A411" s="78"/>
      <c r="B411" s="60">
        <v>13</v>
      </c>
      <c r="C411" s="85" t="s">
        <v>7863</v>
      </c>
      <c r="D411" s="212" t="s">
        <v>2852</v>
      </c>
      <c r="E411" s="205">
        <v>1</v>
      </c>
      <c r="F411" s="120" t="s">
        <v>7233</v>
      </c>
      <c r="G411" s="85"/>
      <c r="H411" s="86">
        <v>850000</v>
      </c>
      <c r="I411" s="68"/>
      <c r="J411" s="66">
        <f t="shared" si="9"/>
        <v>314846100</v>
      </c>
      <c r="K411" s="79" t="s">
        <v>6442</v>
      </c>
      <c r="L411" s="41">
        <f>-I411</f>
        <v>0</v>
      </c>
      <c r="M411" s="42" t="s">
        <v>424</v>
      </c>
    </row>
    <row r="412" spans="1:13" ht="30" hidden="1" x14ac:dyDescent="0.25">
      <c r="A412" s="78"/>
      <c r="B412" s="60">
        <v>13</v>
      </c>
      <c r="C412" s="85" t="s">
        <v>7864</v>
      </c>
      <c r="D412" s="212" t="s">
        <v>2852</v>
      </c>
      <c r="E412" s="205">
        <v>1</v>
      </c>
      <c r="F412" s="120" t="s">
        <v>7234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hidden="1" x14ac:dyDescent="0.25">
      <c r="A413" s="78"/>
      <c r="B413" s="60">
        <v>13</v>
      </c>
      <c r="C413" s="85" t="s">
        <v>7865</v>
      </c>
      <c r="D413" s="212" t="s">
        <v>2217</v>
      </c>
      <c r="E413" s="205">
        <v>2</v>
      </c>
      <c r="F413" s="120" t="s">
        <v>7235</v>
      </c>
      <c r="G413" s="85"/>
      <c r="H413" s="86">
        <v>1000000</v>
      </c>
      <c r="I413" s="68"/>
      <c r="J413" s="66">
        <f t="shared" si="9"/>
        <v>316746100</v>
      </c>
    </row>
    <row r="414" spans="1:13" ht="45" hidden="1" x14ac:dyDescent="0.25">
      <c r="A414" s="78"/>
      <c r="B414" s="60">
        <v>13</v>
      </c>
      <c r="C414" s="85" t="s">
        <v>7866</v>
      </c>
      <c r="D414" s="212" t="s">
        <v>2217</v>
      </c>
      <c r="E414" s="205">
        <v>2</v>
      </c>
      <c r="F414" s="120" t="s">
        <v>7236</v>
      </c>
      <c r="G414" s="85"/>
      <c r="H414" s="86">
        <v>1000000</v>
      </c>
      <c r="I414" s="68"/>
      <c r="J414" s="66">
        <f t="shared" si="9"/>
        <v>317746100</v>
      </c>
    </row>
    <row r="415" spans="1:13" ht="45" hidden="1" x14ac:dyDescent="0.25">
      <c r="A415" s="78"/>
      <c r="B415" s="60">
        <v>13</v>
      </c>
      <c r="C415" s="85" t="s">
        <v>7867</v>
      </c>
      <c r="D415" s="212" t="s">
        <v>598</v>
      </c>
      <c r="E415" s="205">
        <v>3</v>
      </c>
      <c r="F415" s="120" t="s">
        <v>7237</v>
      </c>
      <c r="G415" s="85"/>
      <c r="H415" s="86">
        <v>775000</v>
      </c>
      <c r="I415" s="68"/>
      <c r="J415" s="66">
        <f t="shared" si="9"/>
        <v>318521100</v>
      </c>
    </row>
    <row r="416" spans="1:13" ht="30" hidden="1" x14ac:dyDescent="0.25">
      <c r="A416" s="78"/>
      <c r="B416" s="60">
        <v>13</v>
      </c>
      <c r="C416" s="85" t="s">
        <v>7868</v>
      </c>
      <c r="D416" s="144" t="s">
        <v>2219</v>
      </c>
      <c r="E416" s="205">
        <v>2</v>
      </c>
      <c r="F416" s="120" t="s">
        <v>7238</v>
      </c>
      <c r="G416" s="60"/>
      <c r="H416" s="86">
        <v>1000000</v>
      </c>
      <c r="I416" s="68"/>
      <c r="J416" s="66">
        <f t="shared" si="9"/>
        <v>319521100</v>
      </c>
    </row>
    <row r="417" spans="1:10" ht="45" hidden="1" x14ac:dyDescent="0.25">
      <c r="A417" s="78"/>
      <c r="B417" s="60">
        <v>13</v>
      </c>
      <c r="C417" s="85" t="s">
        <v>7869</v>
      </c>
      <c r="D417" s="144" t="s">
        <v>2212</v>
      </c>
      <c r="E417" s="205">
        <v>1</v>
      </c>
      <c r="F417" s="120" t="s">
        <v>7239</v>
      </c>
      <c r="G417" s="60"/>
      <c r="H417" s="86">
        <v>2000000</v>
      </c>
      <c r="I417" s="68"/>
      <c r="J417" s="66">
        <f t="shared" si="9"/>
        <v>321521100</v>
      </c>
    </row>
    <row r="418" spans="1:10" ht="30" hidden="1" x14ac:dyDescent="0.25">
      <c r="A418" s="78"/>
      <c r="B418" s="60">
        <v>13</v>
      </c>
      <c r="C418" s="85" t="s">
        <v>7870</v>
      </c>
      <c r="D418" s="144" t="s">
        <v>2214</v>
      </c>
      <c r="E418" s="205">
        <v>2</v>
      </c>
      <c r="F418" s="120" t="s">
        <v>7240</v>
      </c>
      <c r="G418" s="60"/>
      <c r="H418" s="86">
        <v>1000000</v>
      </c>
      <c r="I418" s="68"/>
      <c r="J418" s="66">
        <f t="shared" si="9"/>
        <v>322521100</v>
      </c>
    </row>
    <row r="419" spans="1:10" ht="60" hidden="1" x14ac:dyDescent="0.25">
      <c r="A419" s="78"/>
      <c r="B419" s="60">
        <v>13</v>
      </c>
      <c r="C419" s="85" t="s">
        <v>7871</v>
      </c>
      <c r="D419" s="144" t="s">
        <v>2217</v>
      </c>
      <c r="E419" s="205">
        <v>2</v>
      </c>
      <c r="F419" s="120" t="s">
        <v>7241</v>
      </c>
      <c r="G419" s="60"/>
      <c r="H419" s="86">
        <v>2000000</v>
      </c>
      <c r="I419" s="68"/>
      <c r="J419" s="66">
        <f t="shared" si="9"/>
        <v>324521100</v>
      </c>
    </row>
    <row r="420" spans="1:10" ht="45" hidden="1" x14ac:dyDescent="0.25">
      <c r="A420" s="78"/>
      <c r="B420" s="60">
        <v>13</v>
      </c>
      <c r="C420" s="85" t="s">
        <v>6615</v>
      </c>
      <c r="D420" s="144" t="s">
        <v>2214</v>
      </c>
      <c r="E420" s="205">
        <v>2</v>
      </c>
      <c r="F420" s="120" t="s">
        <v>7242</v>
      </c>
      <c r="G420" s="60"/>
      <c r="H420" s="86">
        <v>1200000</v>
      </c>
      <c r="I420" s="68"/>
      <c r="J420" s="66">
        <f t="shared" si="9"/>
        <v>325721100</v>
      </c>
    </row>
    <row r="421" spans="1:10" ht="45" hidden="1" x14ac:dyDescent="0.25">
      <c r="A421" s="78"/>
      <c r="B421" s="60">
        <v>14</v>
      </c>
      <c r="C421" s="85" t="s">
        <v>7872</v>
      </c>
      <c r="D421" s="144" t="s">
        <v>2212</v>
      </c>
      <c r="E421" s="205">
        <v>1</v>
      </c>
      <c r="F421" s="120" t="s">
        <v>7243</v>
      </c>
      <c r="G421" s="60"/>
      <c r="H421" s="86">
        <v>800000</v>
      </c>
      <c r="I421" s="68"/>
      <c r="J421" s="66">
        <f t="shared" si="9"/>
        <v>326521100</v>
      </c>
    </row>
    <row r="422" spans="1:10" ht="75" hidden="1" x14ac:dyDescent="0.25">
      <c r="A422" s="78"/>
      <c r="B422" s="60">
        <v>14</v>
      </c>
      <c r="C422" s="85" t="s">
        <v>7873</v>
      </c>
      <c r="D422" s="144" t="s">
        <v>7628</v>
      </c>
      <c r="E422" s="205">
        <v>4</v>
      </c>
      <c r="F422" s="120" t="s">
        <v>7244</v>
      </c>
      <c r="G422" s="60"/>
      <c r="H422" s="86">
        <v>4000000</v>
      </c>
      <c r="I422" s="68"/>
      <c r="J422" s="66">
        <f t="shared" si="9"/>
        <v>330521100</v>
      </c>
    </row>
    <row r="423" spans="1:10" ht="45" hidden="1" x14ac:dyDescent="0.25">
      <c r="A423" s="78"/>
      <c r="B423" s="60">
        <v>14</v>
      </c>
      <c r="C423" s="85" t="s">
        <v>7874</v>
      </c>
      <c r="D423" s="144" t="s">
        <v>2212</v>
      </c>
      <c r="E423" s="205">
        <v>1</v>
      </c>
      <c r="F423" s="120" t="s">
        <v>7245</v>
      </c>
      <c r="G423" s="60"/>
      <c r="H423" s="86">
        <v>2500000</v>
      </c>
      <c r="I423" s="68"/>
      <c r="J423" s="66">
        <f t="shared" si="9"/>
        <v>333021100</v>
      </c>
    </row>
    <row r="424" spans="1:10" ht="45" hidden="1" x14ac:dyDescent="0.25">
      <c r="A424" s="78"/>
      <c r="B424" s="60">
        <v>14</v>
      </c>
      <c r="C424" s="85" t="s">
        <v>7875</v>
      </c>
      <c r="D424" s="144" t="s">
        <v>2219</v>
      </c>
      <c r="E424" s="205">
        <v>2</v>
      </c>
      <c r="F424" s="120" t="s">
        <v>7246</v>
      </c>
      <c r="G424" s="60"/>
      <c r="H424" s="86">
        <v>1000000</v>
      </c>
      <c r="I424" s="68"/>
      <c r="J424" s="66">
        <f t="shared" si="9"/>
        <v>334021100</v>
      </c>
    </row>
    <row r="425" spans="1:10" ht="30" hidden="1" x14ac:dyDescent="0.25">
      <c r="A425" s="78"/>
      <c r="B425" s="60">
        <v>14</v>
      </c>
      <c r="C425" s="85" t="s">
        <v>7876</v>
      </c>
      <c r="D425" s="144" t="s">
        <v>2218</v>
      </c>
      <c r="E425" s="205">
        <v>1</v>
      </c>
      <c r="F425" s="120" t="s">
        <v>7247</v>
      </c>
      <c r="G425" s="60"/>
      <c r="H425" s="86">
        <v>800000</v>
      </c>
      <c r="I425" s="68"/>
      <c r="J425" s="66">
        <f t="shared" si="9"/>
        <v>334821100</v>
      </c>
    </row>
    <row r="426" spans="1:10" ht="45" hidden="1" x14ac:dyDescent="0.25">
      <c r="A426" s="78"/>
      <c r="B426" s="60">
        <v>14</v>
      </c>
      <c r="C426" s="85" t="s">
        <v>7877</v>
      </c>
      <c r="D426" s="144" t="s">
        <v>2212</v>
      </c>
      <c r="E426" s="205">
        <v>1</v>
      </c>
      <c r="F426" s="120" t="s">
        <v>7248</v>
      </c>
      <c r="G426" s="60"/>
      <c r="H426" s="86">
        <v>630000</v>
      </c>
      <c r="I426" s="68"/>
      <c r="J426" s="66">
        <f t="shared" si="9"/>
        <v>335451100</v>
      </c>
    </row>
    <row r="427" spans="1:10" ht="45" hidden="1" x14ac:dyDescent="0.25">
      <c r="A427" s="78"/>
      <c r="B427" s="60">
        <v>14</v>
      </c>
      <c r="C427" s="85" t="s">
        <v>7878</v>
      </c>
      <c r="D427" s="144" t="s">
        <v>2852</v>
      </c>
      <c r="E427" s="205">
        <v>1</v>
      </c>
      <c r="F427" s="120" t="s">
        <v>7249</v>
      </c>
      <c r="G427" s="60"/>
      <c r="H427" s="86">
        <v>900000</v>
      </c>
      <c r="I427" s="68"/>
      <c r="J427" s="66">
        <f t="shared" si="9"/>
        <v>336351100</v>
      </c>
    </row>
    <row r="428" spans="1:10" ht="45" hidden="1" x14ac:dyDescent="0.25">
      <c r="A428" s="78"/>
      <c r="B428" s="60">
        <v>14</v>
      </c>
      <c r="C428" s="85" t="s">
        <v>7879</v>
      </c>
      <c r="D428" s="144" t="s">
        <v>2216</v>
      </c>
      <c r="E428" s="205">
        <v>1</v>
      </c>
      <c r="F428" s="120" t="s">
        <v>7250</v>
      </c>
      <c r="G428" s="60"/>
      <c r="H428" s="86">
        <v>5000000</v>
      </c>
      <c r="I428" s="68"/>
      <c r="J428" s="66">
        <f t="shared" si="9"/>
        <v>341351100</v>
      </c>
    </row>
    <row r="429" spans="1:10" ht="60" hidden="1" x14ac:dyDescent="0.25">
      <c r="A429" s="78"/>
      <c r="B429" s="60">
        <v>14</v>
      </c>
      <c r="C429" s="85" t="s">
        <v>7880</v>
      </c>
      <c r="D429" s="144" t="s">
        <v>2217</v>
      </c>
      <c r="E429" s="205">
        <v>2</v>
      </c>
      <c r="F429" s="120" t="s">
        <v>7251</v>
      </c>
      <c r="G429" s="60"/>
      <c r="H429" s="86">
        <v>1400000</v>
      </c>
      <c r="I429" s="68"/>
      <c r="J429" s="66">
        <f t="shared" si="9"/>
        <v>342751100</v>
      </c>
    </row>
    <row r="430" spans="1:10" ht="45" hidden="1" x14ac:dyDescent="0.25">
      <c r="A430" s="78"/>
      <c r="B430" s="60">
        <v>14</v>
      </c>
      <c r="C430" s="85" t="s">
        <v>7881</v>
      </c>
      <c r="D430" s="144" t="s">
        <v>2217</v>
      </c>
      <c r="E430" s="205">
        <v>2</v>
      </c>
      <c r="F430" s="120" t="s">
        <v>7252</v>
      </c>
      <c r="G430" s="60"/>
      <c r="H430" s="86">
        <v>1000000</v>
      </c>
      <c r="I430" s="68"/>
      <c r="J430" s="66">
        <f t="shared" si="9"/>
        <v>343751100</v>
      </c>
    </row>
    <row r="431" spans="1:10" ht="30" hidden="1" x14ac:dyDescent="0.25">
      <c r="A431" s="78"/>
      <c r="B431" s="60">
        <v>14</v>
      </c>
      <c r="C431" s="85" t="s">
        <v>7882</v>
      </c>
      <c r="D431" s="144" t="s">
        <v>3103</v>
      </c>
      <c r="E431" s="205">
        <v>1</v>
      </c>
      <c r="F431" s="120" t="s">
        <v>7253</v>
      </c>
      <c r="G431" s="60"/>
      <c r="H431" s="86">
        <v>2100000</v>
      </c>
      <c r="I431" s="68"/>
      <c r="J431" s="66">
        <f t="shared" si="9"/>
        <v>345851100</v>
      </c>
    </row>
    <row r="432" spans="1:10" ht="30" hidden="1" x14ac:dyDescent="0.25">
      <c r="A432" s="78"/>
      <c r="B432" s="60">
        <v>14</v>
      </c>
      <c r="C432" s="85" t="s">
        <v>7883</v>
      </c>
      <c r="D432" s="144" t="s">
        <v>2300</v>
      </c>
      <c r="E432" s="205">
        <v>2</v>
      </c>
      <c r="F432" s="120" t="s">
        <v>7254</v>
      </c>
      <c r="G432" s="60"/>
      <c r="H432" s="86">
        <v>1000000</v>
      </c>
      <c r="I432" s="68"/>
      <c r="J432" s="66">
        <f t="shared" si="9"/>
        <v>346851100</v>
      </c>
    </row>
    <row r="433" spans="1:10" ht="30" hidden="1" x14ac:dyDescent="0.25">
      <c r="A433" s="78"/>
      <c r="B433" s="60">
        <v>14</v>
      </c>
      <c r="C433" s="85" t="s">
        <v>6719</v>
      </c>
      <c r="D433" s="144" t="s">
        <v>7628</v>
      </c>
      <c r="E433" s="205">
        <v>4</v>
      </c>
      <c r="F433" s="120" t="s">
        <v>7255</v>
      </c>
      <c r="G433" s="60"/>
      <c r="H433" s="86">
        <v>700000</v>
      </c>
      <c r="I433" s="68"/>
      <c r="J433" s="66">
        <f t="shared" si="9"/>
        <v>347551100</v>
      </c>
    </row>
    <row r="434" spans="1:10" ht="45" hidden="1" x14ac:dyDescent="0.25">
      <c r="A434" s="78"/>
      <c r="B434" s="60">
        <v>14</v>
      </c>
      <c r="C434" s="85" t="s">
        <v>7884</v>
      </c>
      <c r="D434" s="144" t="s">
        <v>7627</v>
      </c>
      <c r="E434" s="63">
        <v>3</v>
      </c>
      <c r="F434" s="120" t="s">
        <v>7256</v>
      </c>
      <c r="G434" s="60"/>
      <c r="H434" s="86">
        <v>800000</v>
      </c>
      <c r="I434" s="68"/>
      <c r="J434" s="66">
        <f t="shared" si="9"/>
        <v>348351100</v>
      </c>
    </row>
    <row r="435" spans="1:10" ht="45" hidden="1" x14ac:dyDescent="0.25">
      <c r="A435" s="78"/>
      <c r="B435" s="60">
        <v>14</v>
      </c>
      <c r="C435" s="85" t="s">
        <v>7885</v>
      </c>
      <c r="D435" s="120" t="s">
        <v>3263</v>
      </c>
      <c r="E435" s="205">
        <v>1</v>
      </c>
      <c r="F435" s="120" t="s">
        <v>7257</v>
      </c>
      <c r="G435" s="60"/>
      <c r="H435" s="86">
        <v>2500000</v>
      </c>
      <c r="I435" s="68"/>
      <c r="J435" s="66">
        <f t="shared" si="9"/>
        <v>350851100</v>
      </c>
    </row>
    <row r="436" spans="1:10" ht="45" hidden="1" x14ac:dyDescent="0.25">
      <c r="A436" s="78"/>
      <c r="B436" s="60">
        <v>14</v>
      </c>
      <c r="C436" s="85" t="s">
        <v>7886</v>
      </c>
      <c r="D436" s="144" t="s">
        <v>2211</v>
      </c>
      <c r="E436" s="205">
        <v>1</v>
      </c>
      <c r="F436" s="120" t="s">
        <v>7258</v>
      </c>
      <c r="G436" s="60"/>
      <c r="H436" s="86">
        <v>5000000</v>
      </c>
      <c r="I436" s="68"/>
      <c r="J436" s="66">
        <f t="shared" si="9"/>
        <v>355851100</v>
      </c>
    </row>
    <row r="437" spans="1:10" ht="30" hidden="1" x14ac:dyDescent="0.25">
      <c r="A437" s="78"/>
      <c r="B437" s="60">
        <v>14</v>
      </c>
      <c r="C437" s="85" t="s">
        <v>7887</v>
      </c>
      <c r="D437" s="144" t="s">
        <v>2218</v>
      </c>
      <c r="E437" s="205">
        <v>1</v>
      </c>
      <c r="F437" s="120" t="s">
        <v>7259</v>
      </c>
      <c r="G437" s="60"/>
      <c r="H437" s="86">
        <v>900000</v>
      </c>
      <c r="I437" s="68"/>
      <c r="J437" s="66">
        <f t="shared" si="9"/>
        <v>356751100</v>
      </c>
    </row>
    <row r="438" spans="1:10" ht="45" hidden="1" x14ac:dyDescent="0.25">
      <c r="A438" s="78"/>
      <c r="B438" s="60">
        <v>14</v>
      </c>
      <c r="C438" s="85" t="s">
        <v>7888</v>
      </c>
      <c r="D438" s="144" t="s">
        <v>3263</v>
      </c>
      <c r="E438" s="205">
        <v>1</v>
      </c>
      <c r="F438" s="120" t="s">
        <v>7260</v>
      </c>
      <c r="G438" s="60"/>
      <c r="H438" s="86">
        <v>5000000</v>
      </c>
      <c r="I438" s="68"/>
      <c r="J438" s="66">
        <f t="shared" si="9"/>
        <v>361751100</v>
      </c>
    </row>
    <row r="439" spans="1:10" ht="30" hidden="1" x14ac:dyDescent="0.25">
      <c r="A439" s="78"/>
      <c r="B439" s="60">
        <v>14</v>
      </c>
      <c r="C439" s="85" t="s">
        <v>7889</v>
      </c>
      <c r="D439" s="144" t="s">
        <v>3263</v>
      </c>
      <c r="E439" s="205">
        <v>1</v>
      </c>
      <c r="F439" s="120" t="s">
        <v>7261</v>
      </c>
      <c r="G439" s="60"/>
      <c r="H439" s="86">
        <v>5000000</v>
      </c>
      <c r="I439" s="68"/>
      <c r="J439" s="66">
        <f t="shared" si="9"/>
        <v>366751100</v>
      </c>
    </row>
    <row r="440" spans="1:10" ht="45" hidden="1" x14ac:dyDescent="0.25">
      <c r="A440" s="78"/>
      <c r="B440" s="60">
        <v>14</v>
      </c>
      <c r="C440" s="85" t="s">
        <v>7890</v>
      </c>
      <c r="D440" s="144" t="s">
        <v>2217</v>
      </c>
      <c r="E440" s="205">
        <v>2</v>
      </c>
      <c r="F440" s="120" t="s">
        <v>7262</v>
      </c>
      <c r="G440" s="60"/>
      <c r="H440" s="86">
        <v>550000</v>
      </c>
      <c r="I440" s="68"/>
      <c r="J440" s="66">
        <f t="shared" si="9"/>
        <v>367301100</v>
      </c>
    </row>
    <row r="441" spans="1:10" ht="45" hidden="1" x14ac:dyDescent="0.25">
      <c r="A441" s="78"/>
      <c r="B441" s="60">
        <v>14</v>
      </c>
      <c r="C441" s="85" t="s">
        <v>7891</v>
      </c>
      <c r="D441" s="144" t="s">
        <v>7626</v>
      </c>
      <c r="E441" s="205">
        <v>4</v>
      </c>
      <c r="F441" s="120" t="s">
        <v>7263</v>
      </c>
      <c r="G441" s="60"/>
      <c r="H441" s="86">
        <v>600000</v>
      </c>
      <c r="I441" s="68"/>
      <c r="J441" s="66">
        <f t="shared" si="9"/>
        <v>367901100</v>
      </c>
    </row>
    <row r="442" spans="1:10" ht="45" hidden="1" x14ac:dyDescent="0.25">
      <c r="A442" s="78"/>
      <c r="B442" s="60">
        <v>14</v>
      </c>
      <c r="C442" s="85" t="s">
        <v>7892</v>
      </c>
      <c r="D442" s="144" t="s">
        <v>2217</v>
      </c>
      <c r="E442" s="205">
        <v>2</v>
      </c>
      <c r="F442" s="120" t="s">
        <v>7264</v>
      </c>
      <c r="G442" s="60"/>
      <c r="H442" s="86">
        <v>1000000</v>
      </c>
      <c r="I442" s="68"/>
      <c r="J442" s="66">
        <f t="shared" si="9"/>
        <v>368901100</v>
      </c>
    </row>
    <row r="443" spans="1:10" ht="30" hidden="1" x14ac:dyDescent="0.25">
      <c r="A443" s="78"/>
      <c r="B443" s="60">
        <v>14</v>
      </c>
      <c r="C443" s="85" t="s">
        <v>7893</v>
      </c>
      <c r="D443" s="144" t="s">
        <v>1865</v>
      </c>
      <c r="E443" s="63">
        <v>3</v>
      </c>
      <c r="F443" s="120" t="s">
        <v>7265</v>
      </c>
      <c r="G443" s="60"/>
      <c r="H443" s="86">
        <v>900000</v>
      </c>
      <c r="I443" s="68"/>
      <c r="J443" s="66">
        <f t="shared" si="9"/>
        <v>369801100</v>
      </c>
    </row>
    <row r="444" spans="1:10" ht="60" hidden="1" x14ac:dyDescent="0.25">
      <c r="A444" s="78"/>
      <c r="B444" s="60">
        <v>14</v>
      </c>
      <c r="C444" s="85" t="s">
        <v>7894</v>
      </c>
      <c r="D444" s="144" t="s">
        <v>2300</v>
      </c>
      <c r="E444" s="205">
        <v>2</v>
      </c>
      <c r="F444" s="120" t="s">
        <v>7266</v>
      </c>
      <c r="G444" s="60"/>
      <c r="H444" s="86">
        <v>2900000</v>
      </c>
      <c r="I444" s="68"/>
      <c r="J444" s="66">
        <f t="shared" si="9"/>
        <v>372701100</v>
      </c>
    </row>
    <row r="445" spans="1:10" ht="45" hidden="1" x14ac:dyDescent="0.25">
      <c r="A445" s="78"/>
      <c r="B445" s="60">
        <v>14</v>
      </c>
      <c r="C445" s="85" t="s">
        <v>7895</v>
      </c>
      <c r="D445" s="144" t="s">
        <v>2212</v>
      </c>
      <c r="E445" s="205">
        <v>1</v>
      </c>
      <c r="F445" s="120" t="s">
        <v>7267</v>
      </c>
      <c r="G445" s="60"/>
      <c r="H445" s="86">
        <v>775000</v>
      </c>
      <c r="I445" s="68"/>
      <c r="J445" s="66">
        <f t="shared" si="9"/>
        <v>373476100</v>
      </c>
    </row>
    <row r="446" spans="1:10" ht="45" hidden="1" x14ac:dyDescent="0.25">
      <c r="A446" s="78"/>
      <c r="B446" s="60">
        <v>14</v>
      </c>
      <c r="C446" s="85" t="s">
        <v>7896</v>
      </c>
      <c r="D446" s="144" t="s">
        <v>1865</v>
      </c>
      <c r="E446" s="63">
        <v>3</v>
      </c>
      <c r="F446" s="120" t="s">
        <v>7268</v>
      </c>
      <c r="G446" s="60"/>
      <c r="H446" s="86">
        <v>650000</v>
      </c>
      <c r="I446" s="68"/>
      <c r="J446" s="66">
        <f t="shared" si="9"/>
        <v>374126100</v>
      </c>
    </row>
    <row r="447" spans="1:10" ht="45" hidden="1" x14ac:dyDescent="0.25">
      <c r="A447" s="78"/>
      <c r="B447" s="60">
        <v>14</v>
      </c>
      <c r="C447" s="85" t="s">
        <v>7897</v>
      </c>
      <c r="D447" s="144" t="s">
        <v>3103</v>
      </c>
      <c r="E447" s="205">
        <v>1</v>
      </c>
      <c r="F447" s="120" t="s">
        <v>7269</v>
      </c>
      <c r="G447" s="60"/>
      <c r="H447" s="86">
        <v>5000000</v>
      </c>
      <c r="I447" s="68"/>
      <c r="J447" s="66">
        <f t="shared" si="9"/>
        <v>379126100</v>
      </c>
    </row>
    <row r="448" spans="1:10" ht="60" hidden="1" x14ac:dyDescent="0.25">
      <c r="A448" s="78"/>
      <c r="B448" s="60">
        <v>14</v>
      </c>
      <c r="C448" s="85" t="s">
        <v>7898</v>
      </c>
      <c r="D448" s="144" t="s">
        <v>598</v>
      </c>
      <c r="E448" s="63">
        <v>3</v>
      </c>
      <c r="F448" s="120" t="s">
        <v>7270</v>
      </c>
      <c r="G448" s="60"/>
      <c r="H448" s="86">
        <v>5750000</v>
      </c>
      <c r="I448" s="68"/>
      <c r="J448" s="66">
        <f t="shared" si="9"/>
        <v>384876100</v>
      </c>
    </row>
    <row r="449" spans="1:13" ht="45" hidden="1" x14ac:dyDescent="0.25">
      <c r="A449" s="78"/>
      <c r="B449" s="60">
        <v>14</v>
      </c>
      <c r="C449" s="85" t="s">
        <v>7899</v>
      </c>
      <c r="D449" s="144" t="s">
        <v>2932</v>
      </c>
      <c r="E449" s="63">
        <v>3</v>
      </c>
      <c r="F449" s="120" t="s">
        <v>7271</v>
      </c>
      <c r="G449" s="60"/>
      <c r="H449" s="86">
        <v>2250000</v>
      </c>
      <c r="I449" s="68"/>
      <c r="J449" s="66">
        <f t="shared" si="9"/>
        <v>387126100</v>
      </c>
    </row>
    <row r="450" spans="1:13" ht="60" hidden="1" x14ac:dyDescent="0.25">
      <c r="A450" s="78"/>
      <c r="B450" s="60">
        <v>15</v>
      </c>
      <c r="C450" s="85" t="s">
        <v>7900</v>
      </c>
      <c r="D450" s="144" t="s">
        <v>2219</v>
      </c>
      <c r="E450" s="205">
        <v>2</v>
      </c>
      <c r="F450" s="120" t="s">
        <v>7272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hidden="1" x14ac:dyDescent="0.25">
      <c r="A451" s="78"/>
      <c r="B451" s="60">
        <v>15</v>
      </c>
      <c r="C451" s="85" t="s">
        <v>7901</v>
      </c>
      <c r="D451" s="144" t="s">
        <v>2893</v>
      </c>
      <c r="E451" s="205">
        <v>1</v>
      </c>
      <c r="F451" s="120" t="s">
        <v>7273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hidden="1" x14ac:dyDescent="0.25">
      <c r="A452" s="78"/>
      <c r="B452" s="60">
        <v>15</v>
      </c>
      <c r="C452" s="85" t="s">
        <v>7902</v>
      </c>
      <c r="D452" s="144" t="s">
        <v>2893</v>
      </c>
      <c r="E452" s="205">
        <v>1</v>
      </c>
      <c r="F452" s="120" t="s">
        <v>7274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hidden="1" x14ac:dyDescent="0.25">
      <c r="A453" s="78"/>
      <c r="B453" s="60">
        <v>15</v>
      </c>
      <c r="C453" s="85" t="s">
        <v>7903</v>
      </c>
      <c r="D453" s="144" t="s">
        <v>2217</v>
      </c>
      <c r="E453" s="205">
        <v>2</v>
      </c>
      <c r="F453" s="120" t="s">
        <v>7275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hidden="1" x14ac:dyDescent="0.25">
      <c r="A454" s="78"/>
      <c r="B454" s="60">
        <v>15</v>
      </c>
      <c r="C454" s="85" t="s">
        <v>7904</v>
      </c>
      <c r="D454" s="120" t="s">
        <v>2852</v>
      </c>
      <c r="E454" s="205">
        <v>1</v>
      </c>
      <c r="F454" s="120" t="s">
        <v>7276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6610</v>
      </c>
    </row>
    <row r="455" spans="1:13" ht="45" hidden="1" x14ac:dyDescent="0.25">
      <c r="A455" s="78"/>
      <c r="B455" s="60">
        <v>15</v>
      </c>
      <c r="C455" s="85" t="s">
        <v>7905</v>
      </c>
      <c r="D455" s="144" t="s">
        <v>2217</v>
      </c>
      <c r="E455" s="205">
        <v>2</v>
      </c>
      <c r="F455" s="120" t="s">
        <v>7277</v>
      </c>
      <c r="G455" s="60"/>
      <c r="H455" s="89">
        <v>2000000</v>
      </c>
      <c r="I455" s="68"/>
      <c r="J455" s="66">
        <f t="shared" si="9"/>
        <v>393676100</v>
      </c>
      <c r="K455" s="79" t="s">
        <v>6612</v>
      </c>
      <c r="L455" s="41">
        <f t="shared" si="10"/>
        <v>0</v>
      </c>
      <c r="M455" s="42" t="s">
        <v>1158</v>
      </c>
    </row>
    <row r="456" spans="1:13" ht="45" hidden="1" x14ac:dyDescent="0.25">
      <c r="A456" s="78"/>
      <c r="B456" s="60">
        <v>15</v>
      </c>
      <c r="C456" s="85" t="s">
        <v>7906</v>
      </c>
      <c r="D456" s="144" t="s">
        <v>2893</v>
      </c>
      <c r="E456" s="205">
        <v>1</v>
      </c>
      <c r="F456" s="120" t="s">
        <v>7278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hidden="1" x14ac:dyDescent="0.25">
      <c r="A457" s="78"/>
      <c r="B457" s="60">
        <v>15</v>
      </c>
      <c r="C457" s="85" t="s">
        <v>7907</v>
      </c>
      <c r="D457" s="144" t="s">
        <v>2218</v>
      </c>
      <c r="E457" s="205">
        <v>1</v>
      </c>
      <c r="F457" s="120" t="s">
        <v>7279</v>
      </c>
      <c r="G457" s="60"/>
      <c r="H457" s="89">
        <v>1000000</v>
      </c>
      <c r="I457" s="68"/>
      <c r="J457" s="66">
        <f t="shared" si="9"/>
        <v>395576100</v>
      </c>
    </row>
    <row r="458" spans="1:13" ht="45" hidden="1" x14ac:dyDescent="0.25">
      <c r="A458" s="78"/>
      <c r="B458" s="60">
        <v>15</v>
      </c>
      <c r="C458" s="85" t="s">
        <v>7908</v>
      </c>
      <c r="D458" s="144" t="s">
        <v>2300</v>
      </c>
      <c r="E458" s="205">
        <v>2</v>
      </c>
      <c r="F458" s="120" t="s">
        <v>7280</v>
      </c>
      <c r="G458" s="60"/>
      <c r="H458" s="89">
        <v>2000000</v>
      </c>
      <c r="I458" s="68"/>
      <c r="J458" s="66">
        <f t="shared" si="9"/>
        <v>397576100</v>
      </c>
    </row>
    <row r="459" spans="1:13" ht="60" hidden="1" x14ac:dyDescent="0.25">
      <c r="A459" s="78"/>
      <c r="B459" s="60">
        <v>15</v>
      </c>
      <c r="C459" s="85" t="s">
        <v>7909</v>
      </c>
      <c r="D459" s="144" t="s">
        <v>2852</v>
      </c>
      <c r="E459" s="205">
        <v>1</v>
      </c>
      <c r="F459" s="120" t="s">
        <v>7281</v>
      </c>
      <c r="G459" s="60"/>
      <c r="H459" s="89">
        <v>550000</v>
      </c>
      <c r="I459" s="68"/>
      <c r="J459" s="66">
        <f t="shared" si="9"/>
        <v>398126100</v>
      </c>
    </row>
    <row r="460" spans="1:13" ht="45" hidden="1" x14ac:dyDescent="0.25">
      <c r="A460" s="78"/>
      <c r="B460" s="60">
        <v>15</v>
      </c>
      <c r="C460" s="85" t="s">
        <v>7910</v>
      </c>
      <c r="D460" s="144" t="s">
        <v>2217</v>
      </c>
      <c r="E460" s="205">
        <v>2</v>
      </c>
      <c r="F460" s="120" t="s">
        <v>7282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hidden="1" x14ac:dyDescent="0.25">
      <c r="A461" s="78"/>
      <c r="B461" s="60">
        <v>15</v>
      </c>
      <c r="C461" s="85" t="s">
        <v>7911</v>
      </c>
      <c r="D461" s="144" t="s">
        <v>2214</v>
      </c>
      <c r="E461" s="205">
        <v>2</v>
      </c>
      <c r="F461" s="120" t="s">
        <v>7283</v>
      </c>
      <c r="G461" s="60"/>
      <c r="H461" s="89">
        <v>1000000</v>
      </c>
      <c r="I461" s="68"/>
      <c r="J461" s="66">
        <f t="shared" si="11"/>
        <v>402126100</v>
      </c>
    </row>
    <row r="462" spans="1:13" ht="30" hidden="1" x14ac:dyDescent="0.25">
      <c r="A462" s="78"/>
      <c r="B462" s="60">
        <v>15</v>
      </c>
      <c r="C462" s="85" t="s">
        <v>7912</v>
      </c>
      <c r="D462" s="144" t="s">
        <v>2214</v>
      </c>
      <c r="E462" s="205">
        <v>2</v>
      </c>
      <c r="F462" s="120" t="s">
        <v>7284</v>
      </c>
      <c r="G462" s="60"/>
      <c r="H462" s="89">
        <v>1200000</v>
      </c>
      <c r="I462" s="68"/>
      <c r="J462" s="66">
        <f t="shared" si="11"/>
        <v>403326100</v>
      </c>
    </row>
    <row r="463" spans="1:13" ht="60" hidden="1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7285</v>
      </c>
      <c r="G463" s="60"/>
      <c r="H463" s="89">
        <v>6500000</v>
      </c>
      <c r="I463" s="68"/>
      <c r="J463" s="66">
        <f t="shared" si="11"/>
        <v>409826100</v>
      </c>
    </row>
    <row r="464" spans="1:13" ht="45" hidden="1" x14ac:dyDescent="0.25">
      <c r="A464" s="78"/>
      <c r="B464" s="60">
        <v>15</v>
      </c>
      <c r="C464" s="85" t="s">
        <v>7913</v>
      </c>
      <c r="D464" s="143" t="s">
        <v>2300</v>
      </c>
      <c r="E464" s="205">
        <v>2</v>
      </c>
      <c r="F464" s="120" t="s">
        <v>7286</v>
      </c>
      <c r="G464" s="60"/>
      <c r="H464" s="89">
        <v>1000000</v>
      </c>
      <c r="I464" s="68"/>
      <c r="J464" s="66">
        <f t="shared" si="11"/>
        <v>410826100</v>
      </c>
    </row>
    <row r="465" spans="1:13" ht="60" hidden="1" x14ac:dyDescent="0.25">
      <c r="A465" s="78"/>
      <c r="B465" s="60">
        <v>15</v>
      </c>
      <c r="C465" s="85" t="s">
        <v>7914</v>
      </c>
      <c r="D465" s="144" t="s">
        <v>2300</v>
      </c>
      <c r="E465" s="205">
        <v>2</v>
      </c>
      <c r="F465" s="120" t="s">
        <v>7287</v>
      </c>
      <c r="G465" s="60"/>
      <c r="H465" s="89">
        <v>3000000</v>
      </c>
      <c r="I465" s="68"/>
      <c r="J465" s="66">
        <f t="shared" si="11"/>
        <v>413826100</v>
      </c>
    </row>
    <row r="466" spans="1:13" ht="30" hidden="1" x14ac:dyDescent="0.25">
      <c r="A466" s="78"/>
      <c r="B466" s="60">
        <v>16</v>
      </c>
      <c r="C466" s="85" t="s">
        <v>7915</v>
      </c>
      <c r="D466" s="144" t="s">
        <v>2893</v>
      </c>
      <c r="E466" s="205">
        <v>1</v>
      </c>
      <c r="F466" s="120" t="s">
        <v>7288</v>
      </c>
      <c r="G466" s="60"/>
      <c r="H466" s="89">
        <v>800000</v>
      </c>
      <c r="I466" s="68"/>
      <c r="J466" s="66">
        <f t="shared" si="11"/>
        <v>414626100</v>
      </c>
    </row>
    <row r="467" spans="1:13" ht="75" hidden="1" x14ac:dyDescent="0.25">
      <c r="A467" s="78"/>
      <c r="B467" s="60">
        <v>16</v>
      </c>
      <c r="C467" s="85" t="s">
        <v>7916</v>
      </c>
      <c r="D467" s="144" t="s">
        <v>2852</v>
      </c>
      <c r="E467" s="205">
        <v>1</v>
      </c>
      <c r="F467" s="120" t="s">
        <v>7289</v>
      </c>
      <c r="G467" s="60"/>
      <c r="H467" s="89">
        <v>6000000</v>
      </c>
      <c r="I467" s="68"/>
      <c r="J467" s="66">
        <f t="shared" si="11"/>
        <v>420626100</v>
      </c>
    </row>
    <row r="468" spans="1:13" ht="45" hidden="1" x14ac:dyDescent="0.25">
      <c r="A468" s="78"/>
      <c r="B468" s="60">
        <v>16</v>
      </c>
      <c r="C468" s="85" t="s">
        <v>7917</v>
      </c>
      <c r="D468" s="144" t="s">
        <v>2214</v>
      </c>
      <c r="E468" s="205">
        <v>2</v>
      </c>
      <c r="F468" s="120" t="s">
        <v>7290</v>
      </c>
      <c r="G468" s="60"/>
      <c r="H468" s="89">
        <v>1000000</v>
      </c>
      <c r="I468" s="68"/>
      <c r="J468" s="66">
        <f t="shared" si="11"/>
        <v>421626100</v>
      </c>
    </row>
    <row r="469" spans="1:13" ht="45" hidden="1" x14ac:dyDescent="0.25">
      <c r="A469" s="78"/>
      <c r="B469" s="60">
        <v>16</v>
      </c>
      <c r="C469" s="85" t="s">
        <v>7918</v>
      </c>
      <c r="D469" s="144" t="s">
        <v>2212</v>
      </c>
      <c r="E469" s="205">
        <v>1</v>
      </c>
      <c r="F469" s="120" t="s">
        <v>7291</v>
      </c>
      <c r="G469" s="60"/>
      <c r="H469" s="89">
        <v>2000000</v>
      </c>
      <c r="I469" s="68"/>
      <c r="J469" s="66">
        <f t="shared" si="11"/>
        <v>423626100</v>
      </c>
    </row>
    <row r="470" spans="1:13" ht="45" hidden="1" x14ac:dyDescent="0.25">
      <c r="A470" s="78"/>
      <c r="B470" s="60">
        <v>16</v>
      </c>
      <c r="C470" s="85" t="s">
        <v>7919</v>
      </c>
      <c r="D470" s="144" t="s">
        <v>2217</v>
      </c>
      <c r="E470" s="205">
        <v>2</v>
      </c>
      <c r="F470" s="120" t="s">
        <v>7292</v>
      </c>
      <c r="G470" s="60"/>
      <c r="H470" s="89">
        <v>3000000</v>
      </c>
      <c r="I470" s="68"/>
      <c r="J470" s="66">
        <f t="shared" si="11"/>
        <v>426626100</v>
      </c>
    </row>
    <row r="471" spans="1:13" ht="30" hidden="1" x14ac:dyDescent="0.25">
      <c r="A471" s="78"/>
      <c r="B471" s="60">
        <v>16</v>
      </c>
      <c r="C471" s="85" t="s">
        <v>7920</v>
      </c>
      <c r="D471" s="144" t="s">
        <v>2893</v>
      </c>
      <c r="E471" s="205">
        <v>1</v>
      </c>
      <c r="F471" s="120" t="s">
        <v>7293</v>
      </c>
      <c r="G471" s="60"/>
      <c r="H471" s="89">
        <v>1000000</v>
      </c>
      <c r="I471" s="68"/>
      <c r="J471" s="66">
        <f t="shared" si="11"/>
        <v>427626100</v>
      </c>
    </row>
    <row r="472" spans="1:13" ht="30" hidden="1" x14ac:dyDescent="0.25">
      <c r="A472" s="78"/>
      <c r="B472" s="60">
        <v>16</v>
      </c>
      <c r="C472" s="85" t="s">
        <v>7921</v>
      </c>
      <c r="D472" s="144" t="s">
        <v>2214</v>
      </c>
      <c r="E472" s="205">
        <v>2</v>
      </c>
      <c r="F472" s="120" t="s">
        <v>7294</v>
      </c>
      <c r="G472" s="60"/>
      <c r="H472" s="89">
        <v>1000000</v>
      </c>
      <c r="I472" s="68"/>
      <c r="J472" s="66">
        <f t="shared" si="11"/>
        <v>428626100</v>
      </c>
    </row>
    <row r="473" spans="1:13" ht="45" hidden="1" x14ac:dyDescent="0.25">
      <c r="A473" s="78"/>
      <c r="B473" s="60">
        <v>16</v>
      </c>
      <c r="C473" s="85" t="s">
        <v>7922</v>
      </c>
      <c r="D473" s="120" t="s">
        <v>1865</v>
      </c>
      <c r="E473" s="205">
        <v>4</v>
      </c>
      <c r="F473" s="120" t="s">
        <v>7295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8084</v>
      </c>
      <c r="D474" s="115"/>
      <c r="E474" s="219"/>
      <c r="F474" s="115" t="s">
        <v>8080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8085</v>
      </c>
      <c r="D475" s="115"/>
      <c r="E475" s="219"/>
      <c r="F475" s="115" t="s">
        <v>8081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8086</v>
      </c>
      <c r="D476" s="115"/>
      <c r="E476" s="219"/>
      <c r="F476" s="115" t="s">
        <v>8082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8087</v>
      </c>
      <c r="D477" s="115"/>
      <c r="E477" s="219"/>
      <c r="F477" s="115" t="s">
        <v>8083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hidden="1" x14ac:dyDescent="0.25">
      <c r="A478" s="78"/>
      <c r="B478" s="60">
        <v>18</v>
      </c>
      <c r="C478" s="85" t="s">
        <v>7923</v>
      </c>
      <c r="D478" s="144" t="s">
        <v>2300</v>
      </c>
      <c r="E478" s="205">
        <v>2</v>
      </c>
      <c r="F478" s="120" t="s">
        <v>7296</v>
      </c>
      <c r="G478" s="60"/>
      <c r="H478" s="89">
        <v>950000</v>
      </c>
      <c r="I478" s="68"/>
      <c r="J478" s="66">
        <f t="shared" si="11"/>
        <v>249770100</v>
      </c>
    </row>
    <row r="479" spans="1:13" ht="30" hidden="1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7297</v>
      </c>
      <c r="G479" s="60"/>
      <c r="H479" s="89">
        <v>200000</v>
      </c>
      <c r="I479" s="68"/>
      <c r="J479" s="66">
        <f t="shared" si="11"/>
        <v>249970100</v>
      </c>
    </row>
    <row r="480" spans="1:13" ht="45" hidden="1" x14ac:dyDescent="0.25">
      <c r="A480" s="78"/>
      <c r="B480" s="60">
        <v>18</v>
      </c>
      <c r="C480" s="85" t="s">
        <v>7924</v>
      </c>
      <c r="D480" s="144" t="s">
        <v>2219</v>
      </c>
      <c r="E480" s="205">
        <v>2</v>
      </c>
      <c r="F480" s="120" t="s">
        <v>7298</v>
      </c>
      <c r="G480" s="60"/>
      <c r="H480" s="89">
        <v>950000</v>
      </c>
      <c r="I480" s="68"/>
      <c r="J480" s="66">
        <f t="shared" si="11"/>
        <v>250920100</v>
      </c>
    </row>
    <row r="481" spans="1:10" ht="45" hidden="1" x14ac:dyDescent="0.25">
      <c r="A481" s="78"/>
      <c r="B481" s="60">
        <v>18</v>
      </c>
      <c r="C481" s="85" t="s">
        <v>7925</v>
      </c>
      <c r="D481" s="144" t="s">
        <v>2216</v>
      </c>
      <c r="E481" s="205">
        <v>1</v>
      </c>
      <c r="F481" s="120" t="s">
        <v>7299</v>
      </c>
      <c r="G481" s="60"/>
      <c r="H481" s="89">
        <v>5000000</v>
      </c>
      <c r="I481" s="68"/>
      <c r="J481" s="66">
        <f t="shared" si="11"/>
        <v>255920100</v>
      </c>
    </row>
    <row r="482" spans="1:10" ht="45" hidden="1" x14ac:dyDescent="0.25">
      <c r="A482" s="78"/>
      <c r="B482" s="60">
        <v>18</v>
      </c>
      <c r="C482" s="85" t="s">
        <v>7926</v>
      </c>
      <c r="D482" s="144" t="s">
        <v>1865</v>
      </c>
      <c r="E482" s="63">
        <v>3</v>
      </c>
      <c r="F482" s="120" t="s">
        <v>7300</v>
      </c>
      <c r="G482" s="60"/>
      <c r="H482" s="89">
        <v>650000</v>
      </c>
      <c r="I482" s="68"/>
      <c r="J482" s="66">
        <f t="shared" si="11"/>
        <v>256570100</v>
      </c>
    </row>
    <row r="483" spans="1:10" ht="45" hidden="1" x14ac:dyDescent="0.25">
      <c r="A483" s="78"/>
      <c r="B483" s="60">
        <v>18</v>
      </c>
      <c r="C483" s="85" t="s">
        <v>7927</v>
      </c>
      <c r="D483" s="144" t="s">
        <v>598</v>
      </c>
      <c r="E483" s="63">
        <v>4</v>
      </c>
      <c r="F483" s="120" t="s">
        <v>7301</v>
      </c>
      <c r="G483" s="60"/>
      <c r="H483" s="89">
        <v>800000</v>
      </c>
      <c r="I483" s="68"/>
      <c r="J483" s="66">
        <f t="shared" si="11"/>
        <v>257370100</v>
      </c>
    </row>
    <row r="484" spans="1:10" ht="60" hidden="1" x14ac:dyDescent="0.25">
      <c r="A484" s="78"/>
      <c r="B484" s="60">
        <v>18</v>
      </c>
      <c r="C484" s="85" t="s">
        <v>7928</v>
      </c>
      <c r="D484" s="144" t="s">
        <v>2893</v>
      </c>
      <c r="E484" s="205">
        <v>1</v>
      </c>
      <c r="F484" s="120" t="s">
        <v>7302</v>
      </c>
      <c r="G484" s="60"/>
      <c r="H484" s="89">
        <v>6925000</v>
      </c>
      <c r="I484" s="68"/>
      <c r="J484" s="66">
        <f t="shared" si="11"/>
        <v>264295100</v>
      </c>
    </row>
    <row r="485" spans="1:10" ht="45" hidden="1" x14ac:dyDescent="0.25">
      <c r="A485" s="78"/>
      <c r="B485" s="60">
        <v>18</v>
      </c>
      <c r="C485" s="85" t="s">
        <v>7929</v>
      </c>
      <c r="D485" s="144" t="s">
        <v>2932</v>
      </c>
      <c r="E485" s="63">
        <v>3</v>
      </c>
      <c r="F485" s="120" t="s">
        <v>7303</v>
      </c>
      <c r="G485" s="60"/>
      <c r="H485" s="89">
        <v>775000</v>
      </c>
      <c r="I485" s="68"/>
      <c r="J485" s="66">
        <f t="shared" si="11"/>
        <v>265070100</v>
      </c>
    </row>
    <row r="486" spans="1:10" ht="30" hidden="1" x14ac:dyDescent="0.25">
      <c r="A486" s="78"/>
      <c r="B486" s="60">
        <v>18</v>
      </c>
      <c r="C486" s="85" t="s">
        <v>7930</v>
      </c>
      <c r="D486" s="144" t="s">
        <v>1865</v>
      </c>
      <c r="E486" s="63">
        <v>3</v>
      </c>
      <c r="F486" s="120" t="s">
        <v>7304</v>
      </c>
      <c r="G486" s="60"/>
      <c r="H486" s="89">
        <v>750000</v>
      </c>
      <c r="I486" s="68"/>
      <c r="J486" s="66">
        <f t="shared" si="11"/>
        <v>265820100</v>
      </c>
    </row>
    <row r="487" spans="1:10" ht="45" hidden="1" x14ac:dyDescent="0.25">
      <c r="A487" s="78"/>
      <c r="B487" s="60">
        <v>18</v>
      </c>
      <c r="C487" s="85" t="s">
        <v>7931</v>
      </c>
      <c r="D487" s="144" t="s">
        <v>1865</v>
      </c>
      <c r="E487" s="63">
        <v>3</v>
      </c>
      <c r="F487" s="120" t="s">
        <v>7305</v>
      </c>
      <c r="G487" s="60"/>
      <c r="H487" s="89">
        <v>500000</v>
      </c>
      <c r="I487" s="68"/>
      <c r="J487" s="66">
        <f t="shared" si="11"/>
        <v>266320100</v>
      </c>
    </row>
    <row r="488" spans="1:10" ht="45" hidden="1" x14ac:dyDescent="0.25">
      <c r="A488" s="78"/>
      <c r="B488" s="60">
        <v>18</v>
      </c>
      <c r="C488" s="85" t="s">
        <v>7932</v>
      </c>
      <c r="D488" s="144" t="s">
        <v>1865</v>
      </c>
      <c r="E488" s="63">
        <v>3</v>
      </c>
      <c r="F488" s="120" t="s">
        <v>7306</v>
      </c>
      <c r="G488" s="60"/>
      <c r="H488" s="89">
        <v>500000</v>
      </c>
      <c r="I488" s="68"/>
      <c r="J488" s="66">
        <f t="shared" si="11"/>
        <v>266820100</v>
      </c>
    </row>
    <row r="489" spans="1:10" ht="45" hidden="1" x14ac:dyDescent="0.25">
      <c r="A489" s="78"/>
      <c r="B489" s="60">
        <v>18</v>
      </c>
      <c r="C489" s="85" t="s">
        <v>7933</v>
      </c>
      <c r="D489" s="144" t="s">
        <v>1865</v>
      </c>
      <c r="E489" s="63">
        <v>3</v>
      </c>
      <c r="F489" s="120" t="s">
        <v>7307</v>
      </c>
      <c r="G489" s="60"/>
      <c r="H489" s="89">
        <v>900000</v>
      </c>
      <c r="I489" s="68"/>
      <c r="J489" s="66">
        <f t="shared" si="11"/>
        <v>267720100</v>
      </c>
    </row>
    <row r="490" spans="1:10" ht="30" hidden="1" x14ac:dyDescent="0.25">
      <c r="A490" s="78"/>
      <c r="B490" s="60">
        <v>18</v>
      </c>
      <c r="C490" s="85" t="s">
        <v>7934</v>
      </c>
      <c r="D490" s="144" t="s">
        <v>1865</v>
      </c>
      <c r="E490" s="63">
        <v>3</v>
      </c>
      <c r="F490" s="120" t="s">
        <v>7308</v>
      </c>
      <c r="G490" s="60"/>
      <c r="H490" s="89">
        <v>650000</v>
      </c>
      <c r="I490" s="68"/>
      <c r="J490" s="66">
        <f t="shared" si="11"/>
        <v>268370100</v>
      </c>
    </row>
    <row r="491" spans="1:10" ht="45" hidden="1" x14ac:dyDescent="0.25">
      <c r="A491" s="78"/>
      <c r="B491" s="60">
        <v>18</v>
      </c>
      <c r="C491" s="85" t="s">
        <v>7935</v>
      </c>
      <c r="D491" s="144" t="s">
        <v>1865</v>
      </c>
      <c r="E491" s="63">
        <v>3</v>
      </c>
      <c r="F491" s="120" t="s">
        <v>7309</v>
      </c>
      <c r="G491" s="60"/>
      <c r="H491" s="89">
        <v>750000</v>
      </c>
      <c r="I491" s="68"/>
      <c r="J491" s="66">
        <f t="shared" si="11"/>
        <v>269120100</v>
      </c>
    </row>
    <row r="492" spans="1:10" ht="60" hidden="1" x14ac:dyDescent="0.25">
      <c r="A492" s="78"/>
      <c r="B492" s="60">
        <v>18</v>
      </c>
      <c r="C492" s="85" t="s">
        <v>7936</v>
      </c>
      <c r="D492" s="144" t="s">
        <v>1865</v>
      </c>
      <c r="E492" s="63">
        <v>3</v>
      </c>
      <c r="F492" s="120" t="s">
        <v>7310</v>
      </c>
      <c r="G492" s="60"/>
      <c r="H492" s="89">
        <v>1500000</v>
      </c>
      <c r="I492" s="68"/>
      <c r="J492" s="66">
        <f t="shared" si="11"/>
        <v>270620100</v>
      </c>
    </row>
    <row r="493" spans="1:10" ht="45" hidden="1" x14ac:dyDescent="0.25">
      <c r="A493" s="78"/>
      <c r="B493" s="60">
        <v>18</v>
      </c>
      <c r="C493" s="85" t="s">
        <v>7937</v>
      </c>
      <c r="D493" s="144" t="s">
        <v>1865</v>
      </c>
      <c r="E493" s="63">
        <v>3</v>
      </c>
      <c r="F493" s="120" t="s">
        <v>7311</v>
      </c>
      <c r="G493" s="60"/>
      <c r="H493" s="89">
        <v>2000000</v>
      </c>
      <c r="I493" s="68"/>
      <c r="J493" s="66">
        <f t="shared" si="11"/>
        <v>272620100</v>
      </c>
    </row>
    <row r="494" spans="1:10" ht="30" hidden="1" x14ac:dyDescent="0.25">
      <c r="A494" s="78"/>
      <c r="B494" s="60">
        <v>18</v>
      </c>
      <c r="C494" s="85" t="s">
        <v>7938</v>
      </c>
      <c r="D494" s="144" t="s">
        <v>1865</v>
      </c>
      <c r="E494" s="63">
        <v>3</v>
      </c>
      <c r="F494" s="120" t="s">
        <v>7312</v>
      </c>
      <c r="G494" s="60"/>
      <c r="H494" s="89">
        <v>900000</v>
      </c>
      <c r="I494" s="68"/>
      <c r="J494" s="66">
        <f t="shared" si="11"/>
        <v>273520100</v>
      </c>
    </row>
    <row r="495" spans="1:10" ht="45" hidden="1" x14ac:dyDescent="0.25">
      <c r="A495" s="78"/>
      <c r="B495" s="60">
        <v>18</v>
      </c>
      <c r="C495" s="85" t="s">
        <v>7939</v>
      </c>
      <c r="D495" s="144" t="s">
        <v>1865</v>
      </c>
      <c r="E495" s="63">
        <v>3</v>
      </c>
      <c r="F495" s="120" t="s">
        <v>7313</v>
      </c>
      <c r="G495" s="60"/>
      <c r="H495" s="89">
        <v>800000</v>
      </c>
      <c r="I495" s="68"/>
      <c r="J495" s="66">
        <f t="shared" si="11"/>
        <v>274320100</v>
      </c>
    </row>
    <row r="496" spans="1:10" ht="30" hidden="1" x14ac:dyDescent="0.25">
      <c r="A496" s="78"/>
      <c r="B496" s="60">
        <v>18</v>
      </c>
      <c r="C496" s="85" t="s">
        <v>7940</v>
      </c>
      <c r="D496" s="144" t="s">
        <v>1865</v>
      </c>
      <c r="E496" s="63">
        <v>3</v>
      </c>
      <c r="F496" s="120" t="s">
        <v>7314</v>
      </c>
      <c r="G496" s="60"/>
      <c r="H496" s="89">
        <v>800000</v>
      </c>
      <c r="I496" s="68"/>
      <c r="J496" s="66">
        <f t="shared" si="11"/>
        <v>275120100</v>
      </c>
    </row>
    <row r="497" spans="1:10" ht="45" hidden="1" x14ac:dyDescent="0.25">
      <c r="A497" s="78"/>
      <c r="B497" s="60">
        <v>18</v>
      </c>
      <c r="C497" s="85" t="s">
        <v>7941</v>
      </c>
      <c r="D497" s="144" t="s">
        <v>1865</v>
      </c>
      <c r="E497" s="63">
        <v>3</v>
      </c>
      <c r="F497" s="120" t="s">
        <v>7315</v>
      </c>
      <c r="G497" s="60"/>
      <c r="H497" s="89">
        <v>750000</v>
      </c>
      <c r="I497" s="68"/>
      <c r="J497" s="66">
        <f t="shared" si="11"/>
        <v>275870100</v>
      </c>
    </row>
    <row r="498" spans="1:10" ht="45" hidden="1" x14ac:dyDescent="0.25">
      <c r="A498" s="78"/>
      <c r="B498" s="60">
        <v>18</v>
      </c>
      <c r="C498" s="85" t="s">
        <v>7942</v>
      </c>
      <c r="D498" s="144" t="s">
        <v>1865</v>
      </c>
      <c r="E498" s="63">
        <v>3</v>
      </c>
      <c r="F498" s="120" t="s">
        <v>7316</v>
      </c>
      <c r="G498" s="60"/>
      <c r="H498" s="89">
        <v>600000</v>
      </c>
      <c r="I498" s="68"/>
      <c r="J498" s="66">
        <f t="shared" si="11"/>
        <v>276470100</v>
      </c>
    </row>
    <row r="499" spans="1:10" ht="30" hidden="1" x14ac:dyDescent="0.25">
      <c r="A499" s="78"/>
      <c r="B499" s="60">
        <v>18</v>
      </c>
      <c r="C499" s="85" t="s">
        <v>7943</v>
      </c>
      <c r="D499" s="144" t="s">
        <v>1865</v>
      </c>
      <c r="E499" s="63">
        <v>3</v>
      </c>
      <c r="F499" s="120" t="s">
        <v>7317</v>
      </c>
      <c r="G499" s="60"/>
      <c r="H499" s="89">
        <v>800000</v>
      </c>
      <c r="I499" s="68"/>
      <c r="J499" s="66">
        <f t="shared" si="11"/>
        <v>277270100</v>
      </c>
    </row>
    <row r="500" spans="1:10" ht="45" hidden="1" x14ac:dyDescent="0.25">
      <c r="A500" s="78"/>
      <c r="B500" s="60">
        <v>18</v>
      </c>
      <c r="C500" s="85" t="s">
        <v>7944</v>
      </c>
      <c r="D500" s="144" t="s">
        <v>598</v>
      </c>
      <c r="E500" s="63">
        <v>3</v>
      </c>
      <c r="F500" s="120" t="s">
        <v>7318</v>
      </c>
      <c r="G500" s="60"/>
      <c r="H500" s="89">
        <v>800000</v>
      </c>
      <c r="I500" s="68"/>
      <c r="J500" s="66">
        <f t="shared" si="11"/>
        <v>278070100</v>
      </c>
    </row>
    <row r="501" spans="1:10" ht="30" hidden="1" x14ac:dyDescent="0.25">
      <c r="A501" s="78"/>
      <c r="B501" s="60">
        <v>18</v>
      </c>
      <c r="C501" s="85" t="s">
        <v>7945</v>
      </c>
      <c r="D501" s="144" t="s">
        <v>2217</v>
      </c>
      <c r="E501" s="205">
        <v>2</v>
      </c>
      <c r="F501" s="120" t="s">
        <v>7319</v>
      </c>
      <c r="G501" s="60"/>
      <c r="H501" s="89">
        <v>1000000</v>
      </c>
      <c r="I501" s="68"/>
      <c r="J501" s="66">
        <f t="shared" si="11"/>
        <v>279070100</v>
      </c>
    </row>
    <row r="502" spans="1:10" ht="30" hidden="1" x14ac:dyDescent="0.25">
      <c r="A502" s="78"/>
      <c r="B502" s="60">
        <v>20</v>
      </c>
      <c r="C502" s="85" t="s">
        <v>7947</v>
      </c>
      <c r="D502" s="144" t="s">
        <v>7627</v>
      </c>
      <c r="E502" s="63">
        <v>3</v>
      </c>
      <c r="F502" s="120" t="s">
        <v>7320</v>
      </c>
      <c r="G502" s="60"/>
      <c r="H502" s="89">
        <v>750000</v>
      </c>
      <c r="I502" s="68"/>
      <c r="J502" s="66">
        <f t="shared" si="11"/>
        <v>279820100</v>
      </c>
    </row>
    <row r="503" spans="1:10" ht="45" hidden="1" x14ac:dyDescent="0.25">
      <c r="A503" s="78"/>
      <c r="B503" s="60">
        <v>20</v>
      </c>
      <c r="C503" s="85" t="s">
        <v>7948</v>
      </c>
      <c r="D503" s="120" t="s">
        <v>598</v>
      </c>
      <c r="E503" s="63">
        <v>4</v>
      </c>
      <c r="F503" s="120" t="s">
        <v>7321</v>
      </c>
      <c r="G503" s="60"/>
      <c r="H503" s="89">
        <v>300000</v>
      </c>
      <c r="I503" s="68"/>
      <c r="J503" s="66">
        <f t="shared" si="11"/>
        <v>280120100</v>
      </c>
    </row>
    <row r="504" spans="1:10" ht="45" hidden="1" x14ac:dyDescent="0.25">
      <c r="A504" s="78"/>
      <c r="B504" s="60">
        <v>20</v>
      </c>
      <c r="C504" s="85" t="s">
        <v>7949</v>
      </c>
      <c r="D504" s="144" t="s">
        <v>2932</v>
      </c>
      <c r="E504" s="63">
        <v>3</v>
      </c>
      <c r="F504" s="120" t="s">
        <v>7322</v>
      </c>
      <c r="G504" s="60"/>
      <c r="H504" s="89">
        <v>650000</v>
      </c>
      <c r="I504" s="68"/>
      <c r="J504" s="66">
        <f t="shared" si="11"/>
        <v>280770100</v>
      </c>
    </row>
    <row r="505" spans="1:10" ht="60" hidden="1" x14ac:dyDescent="0.25">
      <c r="A505" s="78"/>
      <c r="B505" s="60">
        <v>20</v>
      </c>
      <c r="C505" s="85" t="s">
        <v>7950</v>
      </c>
      <c r="D505" s="144" t="s">
        <v>2932</v>
      </c>
      <c r="E505" s="63">
        <v>3</v>
      </c>
      <c r="F505" s="120" t="s">
        <v>7323</v>
      </c>
      <c r="G505" s="60"/>
      <c r="H505" s="89">
        <v>1000000</v>
      </c>
      <c r="I505" s="68"/>
      <c r="J505" s="66">
        <f t="shared" si="11"/>
        <v>281770100</v>
      </c>
    </row>
    <row r="506" spans="1:10" ht="30" hidden="1" x14ac:dyDescent="0.25">
      <c r="A506" s="78"/>
      <c r="B506" s="60">
        <v>20</v>
      </c>
      <c r="C506" s="85" t="s">
        <v>7951</v>
      </c>
      <c r="D506" s="144" t="s">
        <v>2932</v>
      </c>
      <c r="E506" s="63">
        <v>4</v>
      </c>
      <c r="F506" s="120" t="s">
        <v>7324</v>
      </c>
      <c r="G506" s="60"/>
      <c r="H506" s="89">
        <v>900000</v>
      </c>
      <c r="I506" s="68"/>
      <c r="J506" s="66">
        <f t="shared" si="11"/>
        <v>282670100</v>
      </c>
    </row>
    <row r="507" spans="1:10" ht="45" hidden="1" x14ac:dyDescent="0.25">
      <c r="A507" s="78"/>
      <c r="B507" s="60">
        <v>20</v>
      </c>
      <c r="C507" s="85" t="s">
        <v>7952</v>
      </c>
      <c r="D507" s="144" t="s">
        <v>7627</v>
      </c>
      <c r="E507" s="63">
        <v>3</v>
      </c>
      <c r="F507" s="120" t="s">
        <v>7325</v>
      </c>
      <c r="G507" s="60"/>
      <c r="H507" s="89">
        <v>1000000</v>
      </c>
      <c r="I507" s="68"/>
      <c r="J507" s="66">
        <f t="shared" si="11"/>
        <v>283670100</v>
      </c>
    </row>
    <row r="508" spans="1:10" ht="45" hidden="1" x14ac:dyDescent="0.25">
      <c r="A508" s="78"/>
      <c r="B508" s="60">
        <v>20</v>
      </c>
      <c r="C508" s="85" t="s">
        <v>7953</v>
      </c>
      <c r="D508" s="144" t="s">
        <v>1865</v>
      </c>
      <c r="E508" s="63">
        <v>3</v>
      </c>
      <c r="F508" s="120" t="s">
        <v>7326</v>
      </c>
      <c r="G508" s="60"/>
      <c r="H508" s="89">
        <v>700000</v>
      </c>
      <c r="I508" s="68"/>
      <c r="J508" s="66">
        <f t="shared" si="11"/>
        <v>284370100</v>
      </c>
    </row>
    <row r="509" spans="1:10" ht="45" hidden="1" x14ac:dyDescent="0.25">
      <c r="A509" s="78"/>
      <c r="B509" s="60">
        <v>20</v>
      </c>
      <c r="C509" s="85" t="s">
        <v>7954</v>
      </c>
      <c r="D509" s="144" t="s">
        <v>7628</v>
      </c>
      <c r="E509" s="63">
        <v>4</v>
      </c>
      <c r="F509" s="120" t="s">
        <v>7327</v>
      </c>
      <c r="G509" s="60"/>
      <c r="H509" s="89">
        <v>2000000</v>
      </c>
      <c r="I509" s="68"/>
      <c r="J509" s="66">
        <f t="shared" si="11"/>
        <v>286370100</v>
      </c>
    </row>
    <row r="510" spans="1:10" ht="45" hidden="1" x14ac:dyDescent="0.25">
      <c r="A510" s="78"/>
      <c r="B510" s="60">
        <v>20</v>
      </c>
      <c r="C510" s="85" t="s">
        <v>7955</v>
      </c>
      <c r="D510" s="144" t="s">
        <v>2852</v>
      </c>
      <c r="E510" s="205">
        <v>1</v>
      </c>
      <c r="F510" s="120" t="s">
        <v>7328</v>
      </c>
      <c r="G510" s="60"/>
      <c r="H510" s="89">
        <v>690000</v>
      </c>
      <c r="I510" s="68"/>
      <c r="J510" s="66">
        <f t="shared" si="11"/>
        <v>287060100</v>
      </c>
    </row>
    <row r="511" spans="1:10" ht="60" hidden="1" x14ac:dyDescent="0.25">
      <c r="A511" s="78"/>
      <c r="B511" s="60">
        <v>20</v>
      </c>
      <c r="C511" s="85" t="s">
        <v>7956</v>
      </c>
      <c r="D511" s="144" t="s">
        <v>2852</v>
      </c>
      <c r="E511" s="205">
        <v>1</v>
      </c>
      <c r="F511" s="120" t="s">
        <v>7329</v>
      </c>
      <c r="G511" s="60"/>
      <c r="H511" s="89">
        <v>1000000</v>
      </c>
      <c r="I511" s="68"/>
      <c r="J511" s="66">
        <f t="shared" si="11"/>
        <v>288060100</v>
      </c>
    </row>
    <row r="512" spans="1:10" ht="30" hidden="1" x14ac:dyDescent="0.25">
      <c r="A512" s="78"/>
      <c r="B512" s="60">
        <v>20</v>
      </c>
      <c r="C512" s="85" t="s">
        <v>7957</v>
      </c>
      <c r="D512" s="144" t="s">
        <v>2309</v>
      </c>
      <c r="E512" s="205">
        <v>1</v>
      </c>
      <c r="F512" s="120" t="s">
        <v>7330</v>
      </c>
      <c r="G512" s="60"/>
      <c r="H512" s="89">
        <v>900000</v>
      </c>
      <c r="I512" s="68"/>
      <c r="J512" s="66">
        <f t="shared" si="11"/>
        <v>288960100</v>
      </c>
    </row>
    <row r="513" spans="1:10" ht="60" hidden="1" x14ac:dyDescent="0.25">
      <c r="A513" s="78"/>
      <c r="B513" s="60">
        <v>20</v>
      </c>
      <c r="C513" s="85" t="s">
        <v>7958</v>
      </c>
      <c r="D513" s="144" t="s">
        <v>2212</v>
      </c>
      <c r="E513" s="205">
        <v>1</v>
      </c>
      <c r="F513" s="120" t="s">
        <v>7331</v>
      </c>
      <c r="G513" s="60"/>
      <c r="H513" s="89">
        <v>3000000</v>
      </c>
      <c r="I513" s="68"/>
      <c r="J513" s="66">
        <f t="shared" si="11"/>
        <v>291960100</v>
      </c>
    </row>
    <row r="514" spans="1:10" ht="45" hidden="1" x14ac:dyDescent="0.25">
      <c r="A514" s="78"/>
      <c r="B514" s="60">
        <v>20</v>
      </c>
      <c r="C514" s="85" t="s">
        <v>7959</v>
      </c>
      <c r="D514" s="144" t="s">
        <v>3335</v>
      </c>
      <c r="E514" s="205">
        <v>1</v>
      </c>
      <c r="F514" s="120" t="s">
        <v>7332</v>
      </c>
      <c r="G514" s="60"/>
      <c r="H514" s="89">
        <v>7000000</v>
      </c>
      <c r="I514" s="68"/>
      <c r="J514" s="66">
        <f t="shared" si="11"/>
        <v>298960100</v>
      </c>
    </row>
    <row r="515" spans="1:10" ht="45" hidden="1" x14ac:dyDescent="0.25">
      <c r="A515" s="78"/>
      <c r="B515" s="60">
        <v>20</v>
      </c>
      <c r="C515" s="85" t="s">
        <v>7960</v>
      </c>
      <c r="D515" s="144" t="s">
        <v>3263</v>
      </c>
      <c r="E515" s="205">
        <v>1</v>
      </c>
      <c r="F515" s="120" t="s">
        <v>7333</v>
      </c>
      <c r="G515" s="60"/>
      <c r="H515" s="89">
        <v>1000000</v>
      </c>
      <c r="I515" s="68"/>
      <c r="J515" s="66">
        <f t="shared" si="11"/>
        <v>299960100</v>
      </c>
    </row>
    <row r="516" spans="1:10" ht="45" hidden="1" x14ac:dyDescent="0.25">
      <c r="A516" s="78"/>
      <c r="B516" s="60">
        <v>20</v>
      </c>
      <c r="C516" s="85" t="s">
        <v>7961</v>
      </c>
      <c r="D516" s="144" t="s">
        <v>2852</v>
      </c>
      <c r="E516" s="205">
        <v>1</v>
      </c>
      <c r="F516" s="120" t="s">
        <v>7334</v>
      </c>
      <c r="G516" s="60"/>
      <c r="H516" s="89">
        <v>1250000</v>
      </c>
      <c r="I516" s="68"/>
      <c r="J516" s="66">
        <f t="shared" si="11"/>
        <v>301210100</v>
      </c>
    </row>
    <row r="517" spans="1:10" ht="45" hidden="1" x14ac:dyDescent="0.25">
      <c r="A517" s="78"/>
      <c r="B517" s="60">
        <v>20</v>
      </c>
      <c r="C517" s="85" t="s">
        <v>7962</v>
      </c>
      <c r="D517" s="144" t="s">
        <v>3103</v>
      </c>
      <c r="E517" s="205">
        <v>1</v>
      </c>
      <c r="F517" s="120" t="s">
        <v>7335</v>
      </c>
      <c r="G517" s="60"/>
      <c r="H517" s="89">
        <v>2000000</v>
      </c>
      <c r="I517" s="68"/>
      <c r="J517" s="66">
        <f t="shared" si="11"/>
        <v>303210100</v>
      </c>
    </row>
    <row r="518" spans="1:10" ht="45" hidden="1" x14ac:dyDescent="0.25">
      <c r="A518" s="78"/>
      <c r="B518" s="60">
        <v>20</v>
      </c>
      <c r="C518" s="85" t="s">
        <v>7963</v>
      </c>
      <c r="D518" s="144" t="s">
        <v>7626</v>
      </c>
      <c r="E518" s="63">
        <v>4</v>
      </c>
      <c r="F518" s="120" t="s">
        <v>7336</v>
      </c>
      <c r="G518" s="60"/>
      <c r="H518" s="89">
        <v>1500000</v>
      </c>
      <c r="I518" s="68"/>
      <c r="J518" s="66">
        <f t="shared" si="11"/>
        <v>304710100</v>
      </c>
    </row>
    <row r="519" spans="1:10" ht="45" hidden="1" x14ac:dyDescent="0.25">
      <c r="A519" s="78"/>
      <c r="B519" s="60">
        <v>20</v>
      </c>
      <c r="C519" s="85" t="s">
        <v>7964</v>
      </c>
      <c r="D519" s="144" t="s">
        <v>2852</v>
      </c>
      <c r="E519" s="205">
        <v>1</v>
      </c>
      <c r="F519" s="120" t="s">
        <v>7337</v>
      </c>
      <c r="G519" s="60"/>
      <c r="H519" s="89">
        <v>850000</v>
      </c>
      <c r="I519" s="68"/>
      <c r="J519" s="66">
        <f t="shared" si="11"/>
        <v>305560100</v>
      </c>
    </row>
    <row r="520" spans="1:10" ht="30" hidden="1" x14ac:dyDescent="0.25">
      <c r="A520" s="78"/>
      <c r="B520" s="60">
        <v>20</v>
      </c>
      <c r="C520" s="85" t="s">
        <v>7965</v>
      </c>
      <c r="D520" s="144" t="s">
        <v>2214</v>
      </c>
      <c r="E520" s="205">
        <v>2</v>
      </c>
      <c r="F520" s="120" t="s">
        <v>7338</v>
      </c>
      <c r="G520" s="60"/>
      <c r="H520" s="89">
        <v>1000000</v>
      </c>
      <c r="I520" s="68"/>
      <c r="J520" s="66">
        <f t="shared" si="11"/>
        <v>306560100</v>
      </c>
    </row>
    <row r="521" spans="1:10" ht="30" hidden="1" x14ac:dyDescent="0.25">
      <c r="A521" s="78"/>
      <c r="B521" s="60">
        <v>20</v>
      </c>
      <c r="C521" s="85" t="s">
        <v>7966</v>
      </c>
      <c r="D521" s="144" t="s">
        <v>2214</v>
      </c>
      <c r="E521" s="205">
        <v>2</v>
      </c>
      <c r="F521" s="120" t="s">
        <v>7339</v>
      </c>
      <c r="G521" s="60"/>
      <c r="H521" s="89">
        <v>1000000</v>
      </c>
      <c r="I521" s="68"/>
      <c r="J521" s="66">
        <f t="shared" si="11"/>
        <v>307560100</v>
      </c>
    </row>
    <row r="522" spans="1:10" ht="60" hidden="1" x14ac:dyDescent="0.25">
      <c r="A522" s="78"/>
      <c r="B522" s="60">
        <v>20</v>
      </c>
      <c r="C522" s="85" t="s">
        <v>7967</v>
      </c>
      <c r="D522" s="120" t="s">
        <v>7626</v>
      </c>
      <c r="E522" s="63">
        <v>3</v>
      </c>
      <c r="F522" s="120" t="s">
        <v>7340</v>
      </c>
      <c r="G522" s="60"/>
      <c r="H522" s="89">
        <v>1750000</v>
      </c>
      <c r="I522" s="68"/>
      <c r="J522" s="66">
        <f t="shared" si="11"/>
        <v>309310100</v>
      </c>
    </row>
    <row r="523" spans="1:10" ht="45" hidden="1" x14ac:dyDescent="0.25">
      <c r="A523" s="78"/>
      <c r="B523" s="60">
        <v>20</v>
      </c>
      <c r="C523" s="85" t="s">
        <v>7968</v>
      </c>
      <c r="D523" s="144" t="s">
        <v>2309</v>
      </c>
      <c r="E523" s="205">
        <v>1</v>
      </c>
      <c r="F523" s="120" t="s">
        <v>7341</v>
      </c>
      <c r="G523" s="60"/>
      <c r="H523" s="89">
        <v>3950000</v>
      </c>
      <c r="I523" s="68"/>
      <c r="J523" s="66">
        <f t="shared" si="11"/>
        <v>313260100</v>
      </c>
    </row>
    <row r="524" spans="1:10" ht="45" hidden="1" x14ac:dyDescent="0.25">
      <c r="A524" s="78"/>
      <c r="B524" s="60">
        <v>20</v>
      </c>
      <c r="C524" s="85" t="s">
        <v>7969</v>
      </c>
      <c r="D524" s="144" t="s">
        <v>2218</v>
      </c>
      <c r="E524" s="205">
        <v>1</v>
      </c>
      <c r="F524" s="120" t="s">
        <v>7342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hidden="1" x14ac:dyDescent="0.25">
      <c r="A525" s="78"/>
      <c r="B525" s="60">
        <v>20</v>
      </c>
      <c r="C525" s="85" t="s">
        <v>7970</v>
      </c>
      <c r="D525" s="144" t="s">
        <v>2212</v>
      </c>
      <c r="E525" s="205">
        <v>1</v>
      </c>
      <c r="F525" s="120" t="s">
        <v>7343</v>
      </c>
      <c r="G525" s="60"/>
      <c r="H525" s="89">
        <v>1520000</v>
      </c>
      <c r="I525" s="68"/>
      <c r="J525" s="66">
        <f t="shared" si="12"/>
        <v>315530100</v>
      </c>
    </row>
    <row r="526" spans="1:10" ht="45" hidden="1" x14ac:dyDescent="0.25">
      <c r="A526" s="78"/>
      <c r="B526" s="60">
        <v>20</v>
      </c>
      <c r="C526" s="85" t="s">
        <v>7971</v>
      </c>
      <c r="D526" s="144" t="s">
        <v>2212</v>
      </c>
      <c r="E526" s="205">
        <v>1</v>
      </c>
      <c r="F526" s="120" t="s">
        <v>7344</v>
      </c>
      <c r="G526" s="60"/>
      <c r="H526" s="89">
        <v>490000</v>
      </c>
      <c r="I526" s="68"/>
      <c r="J526" s="66">
        <f t="shared" si="12"/>
        <v>316020100</v>
      </c>
    </row>
    <row r="527" spans="1:10" ht="60" hidden="1" x14ac:dyDescent="0.25">
      <c r="A527" s="78"/>
      <c r="B527" s="60">
        <v>20</v>
      </c>
      <c r="C527" s="85" t="s">
        <v>7972</v>
      </c>
      <c r="D527" s="144" t="s">
        <v>2893</v>
      </c>
      <c r="E527" s="205">
        <v>1</v>
      </c>
      <c r="F527" s="120" t="s">
        <v>7345</v>
      </c>
      <c r="G527" s="60"/>
      <c r="H527" s="89">
        <v>3000000</v>
      </c>
      <c r="I527" s="68"/>
      <c r="J527" s="66">
        <f t="shared" si="12"/>
        <v>319020100</v>
      </c>
    </row>
    <row r="528" spans="1:10" ht="30" hidden="1" x14ac:dyDescent="0.25">
      <c r="A528" s="78"/>
      <c r="B528" s="60">
        <v>20</v>
      </c>
      <c r="C528" s="85" t="s">
        <v>7973</v>
      </c>
      <c r="D528" s="144" t="s">
        <v>2214</v>
      </c>
      <c r="E528" s="205">
        <v>2</v>
      </c>
      <c r="F528" s="120" t="s">
        <v>7346</v>
      </c>
      <c r="G528" s="60"/>
      <c r="H528" s="89">
        <v>1000000</v>
      </c>
      <c r="I528" s="68"/>
      <c r="J528" s="66">
        <f t="shared" si="12"/>
        <v>320020100</v>
      </c>
    </row>
    <row r="529" spans="1:13" ht="45" hidden="1" x14ac:dyDescent="0.25">
      <c r="A529" s="78"/>
      <c r="B529" s="60">
        <v>21</v>
      </c>
      <c r="C529" s="85" t="s">
        <v>7974</v>
      </c>
      <c r="D529" s="144" t="s">
        <v>3335</v>
      </c>
      <c r="E529" s="205">
        <v>1</v>
      </c>
      <c r="F529" s="120" t="s">
        <v>7347</v>
      </c>
      <c r="G529" s="60"/>
      <c r="H529" s="89">
        <v>5000000</v>
      </c>
      <c r="I529" s="68"/>
      <c r="J529" s="66">
        <f t="shared" si="12"/>
        <v>325020100</v>
      </c>
    </row>
    <row r="530" spans="1:13" ht="45" hidden="1" x14ac:dyDescent="0.25">
      <c r="A530" s="78"/>
      <c r="B530" s="60">
        <v>21</v>
      </c>
      <c r="C530" s="85" t="s">
        <v>7975</v>
      </c>
      <c r="D530" s="144" t="s">
        <v>2218</v>
      </c>
      <c r="E530" s="205">
        <v>1</v>
      </c>
      <c r="F530" s="120" t="s">
        <v>7348</v>
      </c>
      <c r="G530" s="60"/>
      <c r="H530" s="89">
        <v>900000</v>
      </c>
      <c r="I530" s="68"/>
      <c r="J530" s="66">
        <f t="shared" si="12"/>
        <v>325920100</v>
      </c>
    </row>
    <row r="531" spans="1:13" ht="30" hidden="1" x14ac:dyDescent="0.25">
      <c r="A531" s="78"/>
      <c r="B531" s="60">
        <v>21</v>
      </c>
      <c r="C531" s="85" t="s">
        <v>7976</v>
      </c>
      <c r="D531" s="144" t="s">
        <v>2852</v>
      </c>
      <c r="E531" s="205">
        <v>1</v>
      </c>
      <c r="F531" s="120" t="s">
        <v>7349</v>
      </c>
      <c r="G531" s="60"/>
      <c r="H531" s="89">
        <v>800000</v>
      </c>
      <c r="I531" s="68"/>
      <c r="J531" s="66">
        <f t="shared" si="12"/>
        <v>326720100</v>
      </c>
    </row>
    <row r="532" spans="1:13" ht="45" hidden="1" x14ac:dyDescent="0.25">
      <c r="A532" s="78"/>
      <c r="B532" s="60">
        <v>21</v>
      </c>
      <c r="C532" s="85" t="s">
        <v>7977</v>
      </c>
      <c r="D532" s="144" t="s">
        <v>2215</v>
      </c>
      <c r="E532" s="205">
        <v>2</v>
      </c>
      <c r="F532" s="120" t="s">
        <v>7350</v>
      </c>
      <c r="G532" s="60"/>
      <c r="H532" s="89">
        <v>1700000</v>
      </c>
      <c r="I532" s="68"/>
      <c r="J532" s="66">
        <f t="shared" si="12"/>
        <v>328420100</v>
      </c>
    </row>
    <row r="533" spans="1:13" ht="45" hidden="1" x14ac:dyDescent="0.25">
      <c r="A533" s="78"/>
      <c r="B533" s="60">
        <v>21</v>
      </c>
      <c r="C533" s="85" t="s">
        <v>7978</v>
      </c>
      <c r="D533" s="144" t="s">
        <v>2212</v>
      </c>
      <c r="E533" s="205">
        <v>1</v>
      </c>
      <c r="F533" s="120" t="s">
        <v>7351</v>
      </c>
      <c r="G533" s="60"/>
      <c r="H533" s="89">
        <v>350000</v>
      </c>
      <c r="I533" s="68"/>
      <c r="J533" s="66">
        <f t="shared" si="12"/>
        <v>328770100</v>
      </c>
    </row>
    <row r="534" spans="1:13" ht="45" hidden="1" x14ac:dyDescent="0.25">
      <c r="A534" s="78"/>
      <c r="B534" s="60">
        <v>21</v>
      </c>
      <c r="C534" s="85" t="s">
        <v>7979</v>
      </c>
      <c r="D534" s="144" t="s">
        <v>2212</v>
      </c>
      <c r="E534" s="205">
        <v>1</v>
      </c>
      <c r="F534" s="120" t="s">
        <v>7352</v>
      </c>
      <c r="G534" s="60"/>
      <c r="H534" s="89">
        <v>900000</v>
      </c>
      <c r="I534" s="68"/>
      <c r="J534" s="66">
        <f t="shared" si="12"/>
        <v>329670100</v>
      </c>
    </row>
    <row r="535" spans="1:13" ht="45" hidden="1" x14ac:dyDescent="0.25">
      <c r="A535" s="78"/>
      <c r="B535" s="60">
        <v>21</v>
      </c>
      <c r="C535" s="85" t="s">
        <v>7980</v>
      </c>
      <c r="D535" s="144" t="s">
        <v>1865</v>
      </c>
      <c r="E535" s="63">
        <v>3</v>
      </c>
      <c r="F535" s="120" t="s">
        <v>7353</v>
      </c>
      <c r="G535" s="60"/>
      <c r="H535" s="89">
        <v>1100000</v>
      </c>
      <c r="I535" s="68"/>
      <c r="J535" s="66">
        <f t="shared" si="12"/>
        <v>330770100</v>
      </c>
    </row>
    <row r="536" spans="1:13" ht="45" hidden="1" x14ac:dyDescent="0.25">
      <c r="A536" s="78"/>
      <c r="B536" s="60">
        <v>21</v>
      </c>
      <c r="C536" s="85" t="s">
        <v>7981</v>
      </c>
      <c r="D536" s="120" t="s">
        <v>4179</v>
      </c>
      <c r="E536" s="63"/>
      <c r="F536" s="120" t="s">
        <v>7354</v>
      </c>
      <c r="G536" s="60"/>
      <c r="H536" s="89">
        <v>470000</v>
      </c>
      <c r="I536" s="68"/>
      <c r="J536" s="66">
        <f t="shared" si="12"/>
        <v>331240100</v>
      </c>
    </row>
    <row r="537" spans="1:13" ht="30" hidden="1" x14ac:dyDescent="0.25">
      <c r="A537" s="78"/>
      <c r="B537" s="60">
        <v>21</v>
      </c>
      <c r="C537" s="85" t="s">
        <v>7982</v>
      </c>
      <c r="D537" s="144" t="s">
        <v>2218</v>
      </c>
      <c r="E537" s="205">
        <v>1</v>
      </c>
      <c r="F537" s="120" t="s">
        <v>7355</v>
      </c>
      <c r="G537" s="60"/>
      <c r="H537" s="89">
        <v>542500</v>
      </c>
      <c r="I537" s="68"/>
      <c r="J537" s="66">
        <f t="shared" si="12"/>
        <v>331782600</v>
      </c>
    </row>
    <row r="538" spans="1:13" ht="45" hidden="1" x14ac:dyDescent="0.25">
      <c r="A538" s="78"/>
      <c r="B538" s="60">
        <v>21</v>
      </c>
      <c r="C538" s="85" t="s">
        <v>7983</v>
      </c>
      <c r="D538" s="144" t="s">
        <v>2893</v>
      </c>
      <c r="E538" s="205">
        <v>1</v>
      </c>
      <c r="F538" s="120" t="s">
        <v>7356</v>
      </c>
      <c r="G538" s="60"/>
      <c r="H538" s="89">
        <v>900000</v>
      </c>
      <c r="I538" s="68"/>
      <c r="J538" s="66">
        <f t="shared" si="12"/>
        <v>332682600</v>
      </c>
    </row>
    <row r="539" spans="1:13" ht="45" hidden="1" x14ac:dyDescent="0.25">
      <c r="A539" s="78"/>
      <c r="B539" s="60">
        <v>21</v>
      </c>
      <c r="C539" s="85" t="s">
        <v>7984</v>
      </c>
      <c r="D539" s="144" t="s">
        <v>2893</v>
      </c>
      <c r="E539" s="205">
        <v>1</v>
      </c>
      <c r="F539" s="120" t="s">
        <v>7357</v>
      </c>
      <c r="G539" s="60"/>
      <c r="H539" s="89">
        <v>800000</v>
      </c>
      <c r="I539" s="68"/>
      <c r="J539" s="66">
        <f t="shared" si="12"/>
        <v>333482600</v>
      </c>
    </row>
    <row r="540" spans="1:13" ht="45" hidden="1" x14ac:dyDescent="0.25">
      <c r="A540" s="78"/>
      <c r="B540" s="60">
        <v>21</v>
      </c>
      <c r="C540" s="85" t="s">
        <v>7985</v>
      </c>
      <c r="D540" s="144" t="s">
        <v>2212</v>
      </c>
      <c r="E540" s="205">
        <v>1</v>
      </c>
      <c r="F540" s="120" t="s">
        <v>7358</v>
      </c>
      <c r="G540" s="60"/>
      <c r="H540" s="89">
        <v>1800000</v>
      </c>
      <c r="I540" s="68"/>
      <c r="J540" s="66">
        <f t="shared" si="12"/>
        <v>335282600</v>
      </c>
    </row>
    <row r="541" spans="1:13" ht="30" hidden="1" x14ac:dyDescent="0.25">
      <c r="A541" s="78"/>
      <c r="B541" s="60">
        <v>21</v>
      </c>
      <c r="C541" s="85" t="s">
        <v>7986</v>
      </c>
      <c r="D541" s="143" t="s">
        <v>7627</v>
      </c>
      <c r="E541" s="115">
        <v>3</v>
      </c>
      <c r="F541" s="120" t="s">
        <v>7359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hidden="1" x14ac:dyDescent="0.25">
      <c r="A542" s="78"/>
      <c r="B542" s="60">
        <v>21</v>
      </c>
      <c r="C542" s="85" t="s">
        <v>7987</v>
      </c>
      <c r="D542" s="143" t="s">
        <v>2212</v>
      </c>
      <c r="E542" s="205">
        <v>1</v>
      </c>
      <c r="F542" s="120" t="s">
        <v>7360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hidden="1" x14ac:dyDescent="0.25">
      <c r="A543" s="78"/>
      <c r="B543" s="60">
        <v>21</v>
      </c>
      <c r="C543" s="85" t="s">
        <v>7988</v>
      </c>
      <c r="D543" s="143" t="s">
        <v>2215</v>
      </c>
      <c r="E543" s="205">
        <v>2</v>
      </c>
      <c r="F543" s="120" t="s">
        <v>7361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hidden="1" x14ac:dyDescent="0.25">
      <c r="A544" s="78"/>
      <c r="B544" s="60">
        <v>21</v>
      </c>
      <c r="C544" s="85" t="s">
        <v>7989</v>
      </c>
      <c r="D544" s="143" t="s">
        <v>2852</v>
      </c>
      <c r="E544" s="205">
        <v>1</v>
      </c>
      <c r="F544" s="120" t="s">
        <v>7362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6788</v>
      </c>
    </row>
    <row r="545" spans="1:13" ht="45" hidden="1" x14ac:dyDescent="0.25">
      <c r="A545" s="78"/>
      <c r="B545" s="60">
        <v>21</v>
      </c>
      <c r="C545" s="85" t="s">
        <v>7990</v>
      </c>
      <c r="D545" s="143" t="s">
        <v>2852</v>
      </c>
      <c r="E545" s="205">
        <v>1</v>
      </c>
      <c r="F545" s="120" t="s">
        <v>7363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hidden="1" x14ac:dyDescent="0.25">
      <c r="A546" s="78"/>
      <c r="B546" s="60">
        <v>21</v>
      </c>
      <c r="C546" s="85" t="s">
        <v>7991</v>
      </c>
      <c r="D546" s="143" t="s">
        <v>2212</v>
      </c>
      <c r="E546" s="205">
        <v>1</v>
      </c>
      <c r="F546" s="120" t="s">
        <v>7364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hidden="1" x14ac:dyDescent="0.25">
      <c r="A547" s="78"/>
      <c r="B547" s="60">
        <v>22</v>
      </c>
      <c r="C547" s="85" t="s">
        <v>7992</v>
      </c>
      <c r="D547" s="144" t="s">
        <v>2212</v>
      </c>
      <c r="E547" s="205">
        <v>1</v>
      </c>
      <c r="F547" s="120" t="s">
        <v>7365</v>
      </c>
      <c r="G547" s="60"/>
      <c r="H547" s="89">
        <v>1670000</v>
      </c>
      <c r="I547" s="68"/>
      <c r="J547" s="66">
        <f t="shared" si="12"/>
        <v>344052600</v>
      </c>
    </row>
    <row r="548" spans="1:13" ht="45" hidden="1" x14ac:dyDescent="0.25">
      <c r="A548" s="78"/>
      <c r="B548" s="60">
        <v>22</v>
      </c>
      <c r="C548" s="85" t="s">
        <v>7993</v>
      </c>
      <c r="D548" s="144" t="s">
        <v>2212</v>
      </c>
      <c r="E548" s="205">
        <v>1</v>
      </c>
      <c r="F548" s="120" t="s">
        <v>7366</v>
      </c>
      <c r="G548" s="60"/>
      <c r="H548" s="89">
        <v>900000</v>
      </c>
      <c r="I548" s="68"/>
      <c r="J548" s="66">
        <f t="shared" si="12"/>
        <v>344952600</v>
      </c>
    </row>
    <row r="549" spans="1:13" ht="45" hidden="1" x14ac:dyDescent="0.25">
      <c r="A549" s="78"/>
      <c r="B549" s="60">
        <v>23</v>
      </c>
      <c r="C549" s="85" t="s">
        <v>7994</v>
      </c>
      <c r="D549" s="144" t="s">
        <v>2852</v>
      </c>
      <c r="E549" s="205">
        <v>1</v>
      </c>
      <c r="F549" s="120" t="s">
        <v>7367</v>
      </c>
      <c r="G549" s="60"/>
      <c r="H549" s="89">
        <v>900000</v>
      </c>
      <c r="I549" s="68"/>
      <c r="J549" s="66">
        <f t="shared" si="12"/>
        <v>345852600</v>
      </c>
    </row>
    <row r="550" spans="1:13" ht="60" hidden="1" x14ac:dyDescent="0.25">
      <c r="A550" s="78"/>
      <c r="B550" s="60">
        <v>23</v>
      </c>
      <c r="C550" s="85" t="s">
        <v>7995</v>
      </c>
      <c r="D550" s="144" t="s">
        <v>2300</v>
      </c>
      <c r="E550" s="205">
        <v>2</v>
      </c>
      <c r="F550" s="120" t="s">
        <v>7368</v>
      </c>
      <c r="G550" s="60"/>
      <c r="H550" s="89">
        <v>2900000</v>
      </c>
      <c r="I550" s="68"/>
      <c r="J550" s="66">
        <f t="shared" si="12"/>
        <v>348752600</v>
      </c>
    </row>
    <row r="551" spans="1:13" ht="60" hidden="1" x14ac:dyDescent="0.25">
      <c r="A551" s="78"/>
      <c r="B551" s="60">
        <v>23</v>
      </c>
      <c r="C551" s="85" t="s">
        <v>7996</v>
      </c>
      <c r="D551" s="144" t="s">
        <v>2217</v>
      </c>
      <c r="E551" s="205">
        <v>2</v>
      </c>
      <c r="F551" s="120" t="s">
        <v>7369</v>
      </c>
      <c r="G551" s="60"/>
      <c r="H551" s="89">
        <v>1000000</v>
      </c>
      <c r="I551" s="68"/>
      <c r="J551" s="66">
        <f t="shared" si="12"/>
        <v>349752600</v>
      </c>
    </row>
    <row r="552" spans="1:13" ht="45" hidden="1" x14ac:dyDescent="0.25">
      <c r="A552" s="78"/>
      <c r="B552" s="60">
        <v>23</v>
      </c>
      <c r="C552" s="85" t="s">
        <v>7997</v>
      </c>
      <c r="D552" s="144" t="s">
        <v>2218</v>
      </c>
      <c r="E552" s="205">
        <v>1</v>
      </c>
      <c r="F552" s="120" t="s">
        <v>7370</v>
      </c>
      <c r="G552" s="60"/>
      <c r="H552" s="89">
        <v>1600000</v>
      </c>
      <c r="I552" s="68"/>
      <c r="J552" s="66">
        <f t="shared" si="12"/>
        <v>351352600</v>
      </c>
    </row>
    <row r="553" spans="1:13" ht="45" hidden="1" x14ac:dyDescent="0.25">
      <c r="A553" s="78"/>
      <c r="B553" s="60">
        <v>23</v>
      </c>
      <c r="C553" s="85" t="s">
        <v>7998</v>
      </c>
      <c r="D553" s="144" t="s">
        <v>2217</v>
      </c>
      <c r="E553" s="205">
        <v>2</v>
      </c>
      <c r="F553" s="120" t="s">
        <v>7371</v>
      </c>
      <c r="G553" s="60"/>
      <c r="H553" s="89">
        <v>2000000</v>
      </c>
      <c r="I553" s="68"/>
      <c r="J553" s="66">
        <f t="shared" si="12"/>
        <v>353352600</v>
      </c>
    </row>
    <row r="554" spans="1:13" ht="75" hidden="1" x14ac:dyDescent="0.25">
      <c r="A554" s="78"/>
      <c r="B554" s="60">
        <v>23</v>
      </c>
      <c r="C554" s="85" t="s">
        <v>7999</v>
      </c>
      <c r="D554" s="144" t="s">
        <v>2217</v>
      </c>
      <c r="E554" s="205">
        <v>2</v>
      </c>
      <c r="F554" s="120" t="s">
        <v>7372</v>
      </c>
      <c r="G554" s="60"/>
      <c r="H554" s="89">
        <v>5000000</v>
      </c>
      <c r="I554" s="68"/>
      <c r="J554" s="66">
        <f t="shared" si="12"/>
        <v>358352600</v>
      </c>
    </row>
    <row r="555" spans="1:13" ht="45" hidden="1" x14ac:dyDescent="0.25">
      <c r="A555" s="78"/>
      <c r="B555" s="60">
        <v>23</v>
      </c>
      <c r="C555" s="85" t="s">
        <v>8000</v>
      </c>
      <c r="D555" s="144" t="s">
        <v>2219</v>
      </c>
      <c r="E555" s="205">
        <v>2</v>
      </c>
      <c r="F555" s="120" t="s">
        <v>7373</v>
      </c>
      <c r="G555" s="60"/>
      <c r="H555" s="89">
        <v>1000000</v>
      </c>
      <c r="I555" s="68"/>
      <c r="J555" s="66">
        <f t="shared" si="12"/>
        <v>359352600</v>
      </c>
    </row>
    <row r="556" spans="1:13" ht="60" hidden="1" x14ac:dyDescent="0.25">
      <c r="A556" s="78"/>
      <c r="B556" s="60">
        <v>23</v>
      </c>
      <c r="C556" s="85" t="s">
        <v>8001</v>
      </c>
      <c r="D556" s="144" t="s">
        <v>2217</v>
      </c>
      <c r="E556" s="205">
        <v>2</v>
      </c>
      <c r="F556" s="120" t="s">
        <v>7374</v>
      </c>
      <c r="G556" s="60"/>
      <c r="H556" s="89">
        <v>2500000</v>
      </c>
      <c r="I556" s="68"/>
      <c r="J556" s="66">
        <f t="shared" si="12"/>
        <v>361852600</v>
      </c>
    </row>
    <row r="557" spans="1:13" ht="45" hidden="1" x14ac:dyDescent="0.25">
      <c r="A557" s="78"/>
      <c r="B557" s="60">
        <v>23</v>
      </c>
      <c r="C557" s="85" t="s">
        <v>8002</v>
      </c>
      <c r="D557" s="144" t="s">
        <v>2893</v>
      </c>
      <c r="E557" s="205">
        <v>1</v>
      </c>
      <c r="F557" s="120" t="s">
        <v>7375</v>
      </c>
      <c r="G557" s="60"/>
      <c r="H557" s="89">
        <v>1500000</v>
      </c>
      <c r="I557" s="68"/>
      <c r="J557" s="66">
        <f t="shared" si="12"/>
        <v>363352600</v>
      </c>
    </row>
    <row r="558" spans="1:13" ht="45" hidden="1" x14ac:dyDescent="0.25">
      <c r="A558" s="78"/>
      <c r="B558" s="60">
        <v>23</v>
      </c>
      <c r="C558" s="85" t="s">
        <v>8003</v>
      </c>
      <c r="D558" s="144" t="s">
        <v>1865</v>
      </c>
      <c r="E558" s="63">
        <v>3</v>
      </c>
      <c r="F558" s="120" t="s">
        <v>7376</v>
      </c>
      <c r="G558" s="60"/>
      <c r="H558" s="89">
        <v>700000</v>
      </c>
      <c r="I558" s="68"/>
      <c r="J558" s="66">
        <f t="shared" si="12"/>
        <v>364052600</v>
      </c>
    </row>
    <row r="559" spans="1:13" ht="45" hidden="1" x14ac:dyDescent="0.25">
      <c r="A559" s="78"/>
      <c r="B559" s="60">
        <v>23</v>
      </c>
      <c r="C559" s="85" t="s">
        <v>8004</v>
      </c>
      <c r="D559" s="144" t="s">
        <v>2219</v>
      </c>
      <c r="E559" s="205">
        <v>2</v>
      </c>
      <c r="F559" s="120" t="s">
        <v>7377</v>
      </c>
      <c r="G559" s="60"/>
      <c r="H559" s="89">
        <v>1000000</v>
      </c>
      <c r="I559" s="68"/>
      <c r="J559" s="66">
        <f t="shared" si="12"/>
        <v>365052600</v>
      </c>
    </row>
    <row r="560" spans="1:13" ht="45" hidden="1" x14ac:dyDescent="0.25">
      <c r="A560" s="78"/>
      <c r="B560" s="60">
        <v>23</v>
      </c>
      <c r="C560" s="85" t="s">
        <v>8005</v>
      </c>
      <c r="D560" s="144" t="s">
        <v>2214</v>
      </c>
      <c r="E560" s="205">
        <v>2</v>
      </c>
      <c r="F560" s="120" t="s">
        <v>7378</v>
      </c>
      <c r="G560" s="60"/>
      <c r="H560" s="89">
        <v>2000000</v>
      </c>
      <c r="I560" s="68"/>
      <c r="J560" s="66">
        <f t="shared" si="12"/>
        <v>367052600</v>
      </c>
    </row>
    <row r="561" spans="1:13" ht="30" hidden="1" x14ac:dyDescent="0.25">
      <c r="A561" s="78"/>
      <c r="B561" s="60">
        <v>23</v>
      </c>
      <c r="C561" s="85" t="s">
        <v>8006</v>
      </c>
      <c r="D561" s="144" t="s">
        <v>2214</v>
      </c>
      <c r="E561" s="205">
        <v>2</v>
      </c>
      <c r="F561" s="120" t="s">
        <v>7379</v>
      </c>
      <c r="G561" s="60"/>
      <c r="H561" s="89">
        <v>850000</v>
      </c>
      <c r="I561" s="68"/>
      <c r="J561" s="66">
        <f t="shared" si="12"/>
        <v>367902600</v>
      </c>
    </row>
    <row r="562" spans="1:13" ht="30" hidden="1" x14ac:dyDescent="0.25">
      <c r="A562" s="78"/>
      <c r="B562" s="60">
        <v>23</v>
      </c>
      <c r="C562" s="85" t="s">
        <v>8007</v>
      </c>
      <c r="D562" s="144" t="s">
        <v>2214</v>
      </c>
      <c r="E562" s="205">
        <v>2</v>
      </c>
      <c r="F562" s="120" t="s">
        <v>7380</v>
      </c>
      <c r="G562" s="60"/>
      <c r="H562" s="89">
        <v>900000</v>
      </c>
      <c r="I562" s="68"/>
      <c r="J562" s="66">
        <f t="shared" si="12"/>
        <v>368802600</v>
      </c>
    </row>
    <row r="563" spans="1:13" ht="45" hidden="1" x14ac:dyDescent="0.25">
      <c r="A563" s="78"/>
      <c r="B563" s="60">
        <v>23</v>
      </c>
      <c r="C563" s="85" t="s">
        <v>8008</v>
      </c>
      <c r="D563" s="144" t="s">
        <v>2219</v>
      </c>
      <c r="E563" s="205">
        <v>2</v>
      </c>
      <c r="F563" s="120" t="s">
        <v>7381</v>
      </c>
      <c r="G563" s="60"/>
      <c r="H563" s="89">
        <v>3000000</v>
      </c>
      <c r="I563" s="68"/>
      <c r="J563" s="66">
        <f t="shared" si="12"/>
        <v>371802600</v>
      </c>
    </row>
    <row r="564" spans="1:13" ht="60" hidden="1" x14ac:dyDescent="0.25">
      <c r="A564" s="78"/>
      <c r="B564" s="60">
        <v>23</v>
      </c>
      <c r="C564" s="85" t="s">
        <v>8009</v>
      </c>
      <c r="D564" s="120" t="s">
        <v>1865</v>
      </c>
      <c r="E564" s="63">
        <v>4</v>
      </c>
      <c r="F564" s="120" t="s">
        <v>7382</v>
      </c>
      <c r="G564" s="60"/>
      <c r="H564" s="89">
        <v>1900000</v>
      </c>
      <c r="I564" s="68"/>
      <c r="J564" s="66">
        <f t="shared" si="12"/>
        <v>373702600</v>
      </c>
    </row>
    <row r="565" spans="1:13" ht="60" hidden="1" x14ac:dyDescent="0.25">
      <c r="A565" s="78"/>
      <c r="B565" s="60">
        <v>23</v>
      </c>
      <c r="C565" s="85" t="s">
        <v>8010</v>
      </c>
      <c r="D565" s="120" t="s">
        <v>1865</v>
      </c>
      <c r="E565" s="63">
        <v>4</v>
      </c>
      <c r="F565" s="120" t="s">
        <v>7383</v>
      </c>
      <c r="G565" s="60"/>
      <c r="H565" s="89">
        <v>2000000</v>
      </c>
      <c r="I565" s="68"/>
      <c r="J565" s="66">
        <f t="shared" si="12"/>
        <v>375702600</v>
      </c>
    </row>
    <row r="566" spans="1:13" ht="45" hidden="1" x14ac:dyDescent="0.25">
      <c r="A566" s="78"/>
      <c r="B566" s="60">
        <v>23</v>
      </c>
      <c r="C566" s="85" t="s">
        <v>7885</v>
      </c>
      <c r="D566" s="144" t="s">
        <v>3263</v>
      </c>
      <c r="E566" s="205">
        <v>1</v>
      </c>
      <c r="F566" s="120" t="s">
        <v>7384</v>
      </c>
      <c r="G566" s="60"/>
      <c r="H566" s="89">
        <v>2000000</v>
      </c>
      <c r="I566" s="68"/>
      <c r="J566" s="66">
        <f t="shared" si="12"/>
        <v>377702600</v>
      </c>
    </row>
    <row r="567" spans="1:13" ht="45" hidden="1" x14ac:dyDescent="0.25">
      <c r="A567" s="78"/>
      <c r="B567" s="60">
        <v>23</v>
      </c>
      <c r="C567" s="85" t="s">
        <v>8011</v>
      </c>
      <c r="D567" s="144" t="s">
        <v>2214</v>
      </c>
      <c r="E567" s="205">
        <v>2</v>
      </c>
      <c r="F567" s="120" t="s">
        <v>7385</v>
      </c>
      <c r="G567" s="60"/>
      <c r="H567" s="89">
        <v>1100000</v>
      </c>
      <c r="I567" s="68"/>
      <c r="J567" s="66">
        <f t="shared" si="12"/>
        <v>378802600</v>
      </c>
    </row>
    <row r="568" spans="1:13" ht="45" hidden="1" x14ac:dyDescent="0.25">
      <c r="A568" s="78"/>
      <c r="B568" s="60">
        <v>23</v>
      </c>
      <c r="C568" s="85" t="s">
        <v>8012</v>
      </c>
      <c r="D568" s="144" t="s">
        <v>2215</v>
      </c>
      <c r="E568" s="205">
        <v>2</v>
      </c>
      <c r="F568" s="120" t="s">
        <v>7386</v>
      </c>
      <c r="G568" s="60"/>
      <c r="H568" s="89">
        <v>500000</v>
      </c>
      <c r="I568" s="68"/>
      <c r="J568" s="66">
        <f t="shared" si="12"/>
        <v>379302600</v>
      </c>
    </row>
    <row r="569" spans="1:13" ht="45" hidden="1" x14ac:dyDescent="0.25">
      <c r="A569" s="78"/>
      <c r="B569" s="60">
        <v>23</v>
      </c>
      <c r="C569" s="85" t="s">
        <v>8013</v>
      </c>
      <c r="D569" s="144" t="s">
        <v>2215</v>
      </c>
      <c r="E569" s="205">
        <v>2</v>
      </c>
      <c r="F569" s="120" t="s">
        <v>7387</v>
      </c>
      <c r="G569" s="60"/>
      <c r="H569" s="89">
        <v>2500000</v>
      </c>
      <c r="I569" s="68"/>
      <c r="J569" s="66">
        <f t="shared" si="12"/>
        <v>381802600</v>
      </c>
    </row>
    <row r="570" spans="1:13" ht="45" hidden="1" x14ac:dyDescent="0.25">
      <c r="A570" s="78"/>
      <c r="B570" s="60">
        <v>23</v>
      </c>
      <c r="C570" s="85" t="s">
        <v>7684</v>
      </c>
      <c r="D570" s="144" t="s">
        <v>2218</v>
      </c>
      <c r="E570" s="205">
        <v>1</v>
      </c>
      <c r="F570" s="120" t="s">
        <v>7388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77">
        <v>23</v>
      </c>
      <c r="C571" s="91" t="s">
        <v>8092</v>
      </c>
      <c r="D571" s="115"/>
      <c r="E571" s="219"/>
      <c r="F571" s="115" t="s">
        <v>8088</v>
      </c>
      <c r="G571" s="77"/>
      <c r="H571" s="113"/>
      <c r="I571" s="10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8093</v>
      </c>
      <c r="D572" s="115"/>
      <c r="E572" s="219"/>
      <c r="F572" s="115" t="s">
        <v>8089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8094</v>
      </c>
      <c r="D573" s="115"/>
      <c r="E573" s="219"/>
      <c r="F573" s="115" t="s">
        <v>8090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8095</v>
      </c>
      <c r="D574" s="115"/>
      <c r="E574" s="219"/>
      <c r="F574" s="115" t="s">
        <v>8091</v>
      </c>
      <c r="G574" s="77"/>
      <c r="H574" s="113"/>
      <c r="I574" s="108">
        <v>24964700</v>
      </c>
      <c r="J574" s="66">
        <f t="shared" si="12"/>
        <v>350429900</v>
      </c>
      <c r="K574" s="79" t="s">
        <v>8096</v>
      </c>
      <c r="L574" s="41">
        <f>-I574</f>
        <v>-24964700</v>
      </c>
      <c r="M574" s="42" t="s">
        <v>4717</v>
      </c>
    </row>
    <row r="575" spans="1:13" ht="30" hidden="1" x14ac:dyDescent="0.25">
      <c r="A575" s="78"/>
      <c r="B575" s="60">
        <v>24</v>
      </c>
      <c r="C575" s="85" t="s">
        <v>8014</v>
      </c>
      <c r="D575" s="144" t="s">
        <v>7626</v>
      </c>
      <c r="E575" s="63">
        <v>4</v>
      </c>
      <c r="F575" s="120" t="s">
        <v>7389</v>
      </c>
      <c r="G575" s="60"/>
      <c r="H575" s="89">
        <v>850000</v>
      </c>
      <c r="I575" s="68"/>
      <c r="J575" s="66">
        <f t="shared" si="12"/>
        <v>351279900</v>
      </c>
    </row>
    <row r="576" spans="1:13" ht="45" hidden="1" x14ac:dyDescent="0.25">
      <c r="A576" s="78"/>
      <c r="B576" s="60">
        <v>24</v>
      </c>
      <c r="C576" s="85" t="s">
        <v>8015</v>
      </c>
      <c r="D576" s="144" t="s">
        <v>2219</v>
      </c>
      <c r="E576" s="205">
        <v>2</v>
      </c>
      <c r="F576" s="120" t="s">
        <v>7390</v>
      </c>
      <c r="G576" s="60"/>
      <c r="H576" s="89">
        <v>1000000</v>
      </c>
      <c r="I576" s="68"/>
      <c r="J576" s="66">
        <f t="shared" si="12"/>
        <v>352279900</v>
      </c>
    </row>
    <row r="577" spans="1:13" ht="45" hidden="1" x14ac:dyDescent="0.25">
      <c r="A577" s="78"/>
      <c r="B577" s="60">
        <v>24</v>
      </c>
      <c r="C577" s="85" t="s">
        <v>8016</v>
      </c>
      <c r="D577" s="144" t="s">
        <v>2218</v>
      </c>
      <c r="E577" s="205">
        <v>1</v>
      </c>
      <c r="F577" s="120" t="s">
        <v>7391</v>
      </c>
      <c r="G577" s="60"/>
      <c r="H577" s="89">
        <v>800000</v>
      </c>
      <c r="I577" s="68"/>
      <c r="J577" s="66">
        <f t="shared" si="12"/>
        <v>353079900</v>
      </c>
    </row>
    <row r="578" spans="1:13" ht="30" hidden="1" x14ac:dyDescent="0.25">
      <c r="A578" s="78"/>
      <c r="B578" s="60">
        <v>24</v>
      </c>
      <c r="C578" s="85" t="s">
        <v>8017</v>
      </c>
      <c r="D578" s="144" t="s">
        <v>1865</v>
      </c>
      <c r="E578" s="63">
        <v>3</v>
      </c>
      <c r="F578" s="120" t="s">
        <v>7392</v>
      </c>
      <c r="G578" s="60"/>
      <c r="H578" s="89">
        <v>750000</v>
      </c>
      <c r="I578" s="68"/>
      <c r="J578" s="66">
        <f t="shared" si="12"/>
        <v>353829900</v>
      </c>
    </row>
    <row r="579" spans="1:13" ht="45" hidden="1" x14ac:dyDescent="0.25">
      <c r="A579" s="78"/>
      <c r="B579" s="60">
        <v>24</v>
      </c>
      <c r="C579" s="85" t="s">
        <v>8018</v>
      </c>
      <c r="D579" s="120" t="s">
        <v>1865</v>
      </c>
      <c r="E579" s="63">
        <v>4</v>
      </c>
      <c r="F579" s="120" t="s">
        <v>7393</v>
      </c>
      <c r="G579" s="60"/>
      <c r="H579" s="89">
        <v>1000000</v>
      </c>
      <c r="I579" s="68"/>
      <c r="J579" s="66">
        <f t="shared" si="12"/>
        <v>354829900</v>
      </c>
    </row>
    <row r="580" spans="1:13" ht="60" hidden="1" x14ac:dyDescent="0.25">
      <c r="A580" s="78"/>
      <c r="B580" s="60">
        <v>24</v>
      </c>
      <c r="C580" s="85" t="s">
        <v>8019</v>
      </c>
      <c r="D580" s="144" t="s">
        <v>2309</v>
      </c>
      <c r="E580" s="205">
        <v>1</v>
      </c>
      <c r="F580" s="120" t="s">
        <v>7394</v>
      </c>
      <c r="G580" s="60"/>
      <c r="H580" s="89">
        <v>4000000</v>
      </c>
      <c r="I580" s="68"/>
      <c r="J580" s="66">
        <f t="shared" si="12"/>
        <v>358829900</v>
      </c>
    </row>
    <row r="581" spans="1:13" ht="45" hidden="1" x14ac:dyDescent="0.25">
      <c r="A581" s="78"/>
      <c r="B581" s="60">
        <v>24</v>
      </c>
      <c r="C581" s="85" t="s">
        <v>8020</v>
      </c>
      <c r="D581" s="144" t="s">
        <v>2212</v>
      </c>
      <c r="E581" s="205">
        <v>1</v>
      </c>
      <c r="F581" s="120" t="s">
        <v>7395</v>
      </c>
      <c r="G581" s="60"/>
      <c r="H581" s="89">
        <v>900000</v>
      </c>
      <c r="I581" s="68"/>
      <c r="J581" s="66">
        <f t="shared" si="12"/>
        <v>359729900</v>
      </c>
    </row>
    <row r="582" spans="1:13" ht="45" hidden="1" x14ac:dyDescent="0.25">
      <c r="A582" s="78"/>
      <c r="B582" s="60">
        <v>24</v>
      </c>
      <c r="C582" s="85" t="s">
        <v>8021</v>
      </c>
      <c r="D582" s="144" t="s">
        <v>1865</v>
      </c>
      <c r="E582" s="63">
        <v>3</v>
      </c>
      <c r="F582" s="120" t="s">
        <v>7396</v>
      </c>
      <c r="G582" s="60"/>
      <c r="H582" s="89">
        <v>1800000</v>
      </c>
      <c r="I582" s="68"/>
      <c r="J582" s="66">
        <f t="shared" si="12"/>
        <v>361529900</v>
      </c>
    </row>
    <row r="583" spans="1:13" ht="60" hidden="1" x14ac:dyDescent="0.25">
      <c r="A583" s="78"/>
      <c r="B583" s="60">
        <v>24</v>
      </c>
      <c r="C583" s="85" t="s">
        <v>8022</v>
      </c>
      <c r="D583" s="144" t="s">
        <v>2215</v>
      </c>
      <c r="E583" s="205">
        <v>2</v>
      </c>
      <c r="F583" s="120" t="s">
        <v>7397</v>
      </c>
      <c r="G583" s="60"/>
      <c r="H583" s="89">
        <v>1000000</v>
      </c>
      <c r="I583" s="68"/>
      <c r="J583" s="66">
        <f t="shared" si="12"/>
        <v>362529900</v>
      </c>
    </row>
    <row r="584" spans="1:13" ht="30" hidden="1" x14ac:dyDescent="0.25">
      <c r="A584" s="78"/>
      <c r="B584" s="60">
        <v>24</v>
      </c>
      <c r="C584" s="85" t="s">
        <v>8023</v>
      </c>
      <c r="D584" s="144" t="s">
        <v>2215</v>
      </c>
      <c r="E584" s="205">
        <v>2</v>
      </c>
      <c r="F584" s="120" t="s">
        <v>7398</v>
      </c>
      <c r="G584" s="60"/>
      <c r="H584" s="89">
        <v>1000000</v>
      </c>
      <c r="I584" s="68"/>
      <c r="J584" s="66">
        <f t="shared" si="12"/>
        <v>363529900</v>
      </c>
    </row>
    <row r="585" spans="1:13" ht="45" hidden="1" x14ac:dyDescent="0.25">
      <c r="A585" s="78"/>
      <c r="B585" s="60">
        <v>24</v>
      </c>
      <c r="C585" s="85" t="s">
        <v>8024</v>
      </c>
      <c r="D585" s="144" t="s">
        <v>2893</v>
      </c>
      <c r="E585" s="205">
        <v>1</v>
      </c>
      <c r="F585" s="120" t="s">
        <v>7399</v>
      </c>
      <c r="G585" s="60"/>
      <c r="H585" s="89">
        <v>1800000</v>
      </c>
      <c r="I585" s="68"/>
      <c r="J585" s="66">
        <f t="shared" si="12"/>
        <v>365329900</v>
      </c>
    </row>
    <row r="586" spans="1:13" ht="30" hidden="1" x14ac:dyDescent="0.25">
      <c r="A586" s="78"/>
      <c r="B586" s="60">
        <v>24</v>
      </c>
      <c r="C586" s="85" t="s">
        <v>8025</v>
      </c>
      <c r="D586" s="144" t="s">
        <v>2309</v>
      </c>
      <c r="E586" s="205">
        <v>1</v>
      </c>
      <c r="F586" s="120" t="s">
        <v>7400</v>
      </c>
      <c r="G586" s="60"/>
      <c r="H586" s="89">
        <v>800000</v>
      </c>
      <c r="I586" s="68"/>
      <c r="J586" s="66">
        <f t="shared" si="12"/>
        <v>366129900</v>
      </c>
    </row>
    <row r="587" spans="1:13" ht="45" hidden="1" x14ac:dyDescent="0.25">
      <c r="A587" s="78"/>
      <c r="B587" s="60">
        <v>24</v>
      </c>
      <c r="C587" s="85" t="s">
        <v>8026</v>
      </c>
      <c r="D587" s="144" t="s">
        <v>2217</v>
      </c>
      <c r="E587" s="205">
        <v>2</v>
      </c>
      <c r="F587" s="120" t="s">
        <v>7401</v>
      </c>
      <c r="G587" s="60"/>
      <c r="H587" s="89">
        <v>1000000</v>
      </c>
      <c r="I587" s="68"/>
      <c r="J587" s="66">
        <f t="shared" si="12"/>
        <v>367129900</v>
      </c>
    </row>
    <row r="588" spans="1:13" ht="45" hidden="1" x14ac:dyDescent="0.25">
      <c r="A588" s="78"/>
      <c r="B588" s="60">
        <v>24</v>
      </c>
      <c r="C588" s="85" t="s">
        <v>8027</v>
      </c>
      <c r="D588" s="120" t="s">
        <v>1865</v>
      </c>
      <c r="E588" s="63">
        <v>4</v>
      </c>
      <c r="F588" s="120" t="s">
        <v>7402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hidden="1" x14ac:dyDescent="0.25">
      <c r="A589" s="78"/>
      <c r="B589" s="60">
        <v>24</v>
      </c>
      <c r="C589" s="85" t="s">
        <v>8028</v>
      </c>
      <c r="D589" s="120" t="s">
        <v>598</v>
      </c>
      <c r="E589" s="63">
        <v>3</v>
      </c>
      <c r="F589" s="120" t="s">
        <v>7403</v>
      </c>
      <c r="G589" s="60"/>
      <c r="H589" s="89">
        <v>1500000</v>
      </c>
      <c r="I589" s="68"/>
      <c r="J589" s="66">
        <f t="shared" si="14"/>
        <v>369629900</v>
      </c>
    </row>
    <row r="590" spans="1:13" ht="30" hidden="1" x14ac:dyDescent="0.25">
      <c r="A590" s="78"/>
      <c r="B590" s="60">
        <v>25</v>
      </c>
      <c r="C590" s="85" t="s">
        <v>8029</v>
      </c>
      <c r="D590" s="144" t="s">
        <v>2215</v>
      </c>
      <c r="E590" s="205">
        <v>2</v>
      </c>
      <c r="F590" s="120" t="s">
        <v>7404</v>
      </c>
      <c r="G590" s="60"/>
      <c r="H590" s="89">
        <v>850000</v>
      </c>
      <c r="I590" s="68"/>
      <c r="J590" s="66">
        <f t="shared" si="14"/>
        <v>370479900</v>
      </c>
    </row>
    <row r="591" spans="1:13" ht="45" hidden="1" x14ac:dyDescent="0.25">
      <c r="A591" s="78"/>
      <c r="B591" s="60">
        <v>25</v>
      </c>
      <c r="C591" s="85" t="s">
        <v>8030</v>
      </c>
      <c r="D591" s="143" t="s">
        <v>7626</v>
      </c>
      <c r="E591" s="115">
        <v>4</v>
      </c>
      <c r="F591" s="120" t="s">
        <v>7405</v>
      </c>
      <c r="G591" s="77"/>
      <c r="H591" s="89">
        <v>1400000</v>
      </c>
      <c r="I591" s="108"/>
      <c r="J591" s="66">
        <f t="shared" si="14"/>
        <v>371879900</v>
      </c>
      <c r="K591" s="79" t="s">
        <v>6612</v>
      </c>
      <c r="L591" s="41">
        <f>-I591</f>
        <v>0</v>
      </c>
      <c r="M591" s="42" t="s">
        <v>1553</v>
      </c>
    </row>
    <row r="592" spans="1:13" ht="60" hidden="1" x14ac:dyDescent="0.25">
      <c r="A592" s="78"/>
      <c r="B592" s="60">
        <v>25</v>
      </c>
      <c r="C592" s="85" t="s">
        <v>8031</v>
      </c>
      <c r="D592" s="143" t="s">
        <v>2300</v>
      </c>
      <c r="E592" s="205">
        <v>2</v>
      </c>
      <c r="F592" s="120" t="s">
        <v>7406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hidden="1" x14ac:dyDescent="0.25">
      <c r="A593" s="78"/>
      <c r="B593" s="60">
        <v>25</v>
      </c>
      <c r="C593" s="85" t="s">
        <v>8032</v>
      </c>
      <c r="D593" s="143" t="s">
        <v>2212</v>
      </c>
      <c r="E593" s="205">
        <v>1</v>
      </c>
      <c r="F593" s="120" t="s">
        <v>7407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hidden="1" x14ac:dyDescent="0.25">
      <c r="A594" s="78"/>
      <c r="B594" s="60">
        <v>25</v>
      </c>
      <c r="C594" s="85" t="s">
        <v>8033</v>
      </c>
      <c r="D594" s="144" t="s">
        <v>2212</v>
      </c>
      <c r="E594" s="205">
        <v>1</v>
      </c>
      <c r="F594" s="120" t="s">
        <v>7408</v>
      </c>
      <c r="G594" s="60"/>
      <c r="H594" s="89">
        <v>2550000</v>
      </c>
      <c r="I594" s="68"/>
      <c r="J594" s="66">
        <f t="shared" si="14"/>
        <v>377929900</v>
      </c>
    </row>
    <row r="595" spans="1:13" ht="45" hidden="1" x14ac:dyDescent="0.25">
      <c r="A595" s="78"/>
      <c r="B595" s="60">
        <v>25</v>
      </c>
      <c r="C595" s="85" t="s">
        <v>8034</v>
      </c>
      <c r="D595" s="144" t="s">
        <v>598</v>
      </c>
      <c r="E595" s="63">
        <v>4</v>
      </c>
      <c r="F595" s="120" t="s">
        <v>7409</v>
      </c>
      <c r="G595" s="60"/>
      <c r="H595" s="89">
        <v>800000</v>
      </c>
      <c r="I595" s="68"/>
      <c r="J595" s="66">
        <f t="shared" si="14"/>
        <v>378729900</v>
      </c>
    </row>
    <row r="596" spans="1:13" ht="45" hidden="1" x14ac:dyDescent="0.25">
      <c r="A596" s="78"/>
      <c r="B596" s="60">
        <v>25</v>
      </c>
      <c r="C596" s="85" t="s">
        <v>8035</v>
      </c>
      <c r="D596" s="144" t="s">
        <v>2212</v>
      </c>
      <c r="E596" s="205">
        <v>1</v>
      </c>
      <c r="F596" s="120" t="s">
        <v>7410</v>
      </c>
      <c r="G596" s="60"/>
      <c r="H596" s="89">
        <v>900000</v>
      </c>
      <c r="I596" s="68"/>
      <c r="J596" s="66">
        <f t="shared" si="14"/>
        <v>379629900</v>
      </c>
    </row>
    <row r="597" spans="1:13" ht="45" hidden="1" x14ac:dyDescent="0.25">
      <c r="A597" s="78"/>
      <c r="B597" s="60">
        <v>25</v>
      </c>
      <c r="C597" s="85" t="s">
        <v>8036</v>
      </c>
      <c r="D597" s="144" t="s">
        <v>2212</v>
      </c>
      <c r="E597" s="205">
        <v>1</v>
      </c>
      <c r="F597" s="120" t="s">
        <v>7411</v>
      </c>
      <c r="G597" s="60"/>
      <c r="H597" s="89">
        <v>600000</v>
      </c>
      <c r="I597" s="68"/>
      <c r="J597" s="66">
        <f t="shared" si="14"/>
        <v>380229900</v>
      </c>
    </row>
    <row r="598" spans="1:13" ht="60" hidden="1" x14ac:dyDescent="0.25">
      <c r="A598" s="78"/>
      <c r="B598" s="60">
        <v>25</v>
      </c>
      <c r="C598" s="85" t="s">
        <v>8037</v>
      </c>
      <c r="D598" s="144" t="s">
        <v>2893</v>
      </c>
      <c r="E598" s="205">
        <v>1</v>
      </c>
      <c r="F598" s="120" t="s">
        <v>7412</v>
      </c>
      <c r="G598" s="60"/>
      <c r="H598" s="89">
        <v>650000</v>
      </c>
      <c r="I598" s="68"/>
      <c r="J598" s="66">
        <f t="shared" si="14"/>
        <v>380879900</v>
      </c>
    </row>
    <row r="599" spans="1:13" ht="30" hidden="1" x14ac:dyDescent="0.25">
      <c r="A599" s="78"/>
      <c r="B599" s="60">
        <v>25</v>
      </c>
      <c r="C599" s="85" t="s">
        <v>8038</v>
      </c>
      <c r="D599" s="144" t="s">
        <v>2893</v>
      </c>
      <c r="E599" s="205">
        <v>1</v>
      </c>
      <c r="F599" s="120" t="s">
        <v>7413</v>
      </c>
      <c r="G599" s="60"/>
      <c r="H599" s="89">
        <v>800000</v>
      </c>
      <c r="I599" s="68"/>
      <c r="J599" s="66">
        <f t="shared" si="14"/>
        <v>381679900</v>
      </c>
    </row>
    <row r="600" spans="1:13" ht="45" hidden="1" x14ac:dyDescent="0.25">
      <c r="A600" s="78"/>
      <c r="B600" s="60">
        <v>25</v>
      </c>
      <c r="C600" s="85" t="s">
        <v>8039</v>
      </c>
      <c r="D600" s="144" t="s">
        <v>2893</v>
      </c>
      <c r="E600" s="205">
        <v>1</v>
      </c>
      <c r="F600" s="120" t="s">
        <v>7414</v>
      </c>
      <c r="G600" s="60"/>
      <c r="H600" s="89">
        <v>1600000</v>
      </c>
      <c r="I600" s="68"/>
      <c r="J600" s="66">
        <f t="shared" si="14"/>
        <v>383279900</v>
      </c>
    </row>
    <row r="601" spans="1:13" ht="45" hidden="1" x14ac:dyDescent="0.25">
      <c r="A601" s="78"/>
      <c r="B601" s="60">
        <v>25</v>
      </c>
      <c r="C601" s="85" t="s">
        <v>8040</v>
      </c>
      <c r="D601" s="144" t="s">
        <v>2212</v>
      </c>
      <c r="E601" s="205">
        <v>1</v>
      </c>
      <c r="F601" s="120" t="s">
        <v>7415</v>
      </c>
      <c r="G601" s="60"/>
      <c r="H601" s="89">
        <v>1600000</v>
      </c>
      <c r="I601" s="68"/>
      <c r="J601" s="66">
        <f t="shared" si="14"/>
        <v>384879900</v>
      </c>
    </row>
    <row r="602" spans="1:13" ht="30" hidden="1" x14ac:dyDescent="0.25">
      <c r="A602" s="78"/>
      <c r="B602" s="60">
        <v>25</v>
      </c>
      <c r="C602" s="85" t="s">
        <v>8041</v>
      </c>
      <c r="D602" s="144" t="s">
        <v>7627</v>
      </c>
      <c r="E602" s="63">
        <v>3</v>
      </c>
      <c r="F602" s="120" t="s">
        <v>7416</v>
      </c>
      <c r="G602" s="60"/>
      <c r="H602" s="89">
        <v>800000</v>
      </c>
      <c r="I602" s="68"/>
      <c r="J602" s="66">
        <f t="shared" si="14"/>
        <v>385679900</v>
      </c>
    </row>
    <row r="603" spans="1:13" ht="45" hidden="1" x14ac:dyDescent="0.25">
      <c r="A603" s="78"/>
      <c r="B603" s="60">
        <v>25</v>
      </c>
      <c r="C603" s="85" t="s">
        <v>8042</v>
      </c>
      <c r="D603" s="144" t="s">
        <v>7627</v>
      </c>
      <c r="E603" s="63">
        <v>3</v>
      </c>
      <c r="F603" s="120" t="s">
        <v>7417</v>
      </c>
      <c r="G603" s="60"/>
      <c r="H603" s="89">
        <v>725000</v>
      </c>
      <c r="I603" s="68"/>
      <c r="J603" s="66">
        <f t="shared" si="14"/>
        <v>386404900</v>
      </c>
    </row>
    <row r="604" spans="1:13" ht="30" hidden="1" x14ac:dyDescent="0.25">
      <c r="A604" s="78"/>
      <c r="B604" s="60">
        <v>25</v>
      </c>
      <c r="C604" s="85" t="s">
        <v>8043</v>
      </c>
      <c r="D604" s="144" t="s">
        <v>1865</v>
      </c>
      <c r="E604" s="63">
        <v>3</v>
      </c>
      <c r="F604" s="120" t="s">
        <v>7418</v>
      </c>
      <c r="G604" s="60"/>
      <c r="H604" s="89">
        <v>800000</v>
      </c>
      <c r="I604" s="68"/>
      <c r="J604" s="66">
        <f t="shared" si="14"/>
        <v>387204900</v>
      </c>
    </row>
    <row r="605" spans="1:13" ht="30" hidden="1" x14ac:dyDescent="0.25">
      <c r="A605" s="78"/>
      <c r="B605" s="60">
        <v>25</v>
      </c>
      <c r="C605" s="85" t="s">
        <v>8044</v>
      </c>
      <c r="D605" s="144" t="s">
        <v>7627</v>
      </c>
      <c r="E605" s="63">
        <v>3</v>
      </c>
      <c r="F605" s="120" t="s">
        <v>7419</v>
      </c>
      <c r="G605" s="60"/>
      <c r="H605" s="89">
        <v>850000</v>
      </c>
      <c r="I605" s="68"/>
      <c r="J605" s="66">
        <f t="shared" si="14"/>
        <v>388054900</v>
      </c>
    </row>
    <row r="606" spans="1:13" ht="60" hidden="1" x14ac:dyDescent="0.25">
      <c r="A606" s="78"/>
      <c r="B606" s="60">
        <v>25</v>
      </c>
      <c r="C606" s="85" t="s">
        <v>8045</v>
      </c>
      <c r="D606" s="144" t="s">
        <v>7628</v>
      </c>
      <c r="E606" s="63">
        <v>4</v>
      </c>
      <c r="F606" s="120" t="s">
        <v>7420</v>
      </c>
      <c r="G606" s="60"/>
      <c r="H606" s="89">
        <v>1500000</v>
      </c>
      <c r="I606" s="68"/>
      <c r="J606" s="66">
        <f t="shared" si="14"/>
        <v>389554900</v>
      </c>
    </row>
    <row r="607" spans="1:13" ht="60" hidden="1" x14ac:dyDescent="0.25">
      <c r="A607" s="78"/>
      <c r="B607" s="60">
        <v>25</v>
      </c>
      <c r="C607" s="85" t="s">
        <v>8046</v>
      </c>
      <c r="D607" s="120" t="s">
        <v>2217</v>
      </c>
      <c r="E607" s="205">
        <v>2</v>
      </c>
      <c r="F607" s="120" t="s">
        <v>7421</v>
      </c>
      <c r="G607" s="60"/>
      <c r="H607" s="89">
        <v>2950000</v>
      </c>
      <c r="I607" s="68"/>
      <c r="J607" s="66">
        <f t="shared" si="14"/>
        <v>392504900</v>
      </c>
    </row>
    <row r="608" spans="1:13" ht="60" hidden="1" x14ac:dyDescent="0.25">
      <c r="A608" s="78"/>
      <c r="B608" s="60">
        <v>25</v>
      </c>
      <c r="C608" s="85" t="s">
        <v>8047</v>
      </c>
      <c r="D608" s="115" t="s">
        <v>2214</v>
      </c>
      <c r="E608" s="205">
        <v>2</v>
      </c>
      <c r="F608" s="120" t="s">
        <v>7422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hidden="1" x14ac:dyDescent="0.25">
      <c r="A609" s="78"/>
      <c r="B609" s="60">
        <v>25</v>
      </c>
      <c r="C609" s="85" t="s">
        <v>8048</v>
      </c>
      <c r="D609" s="143" t="s">
        <v>1865</v>
      </c>
      <c r="E609" s="115">
        <v>3</v>
      </c>
      <c r="F609" s="120" t="s">
        <v>7423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hidden="1" x14ac:dyDescent="0.25">
      <c r="A610" s="78"/>
      <c r="B610" s="60">
        <v>25</v>
      </c>
      <c r="C610" s="85" t="s">
        <v>8049</v>
      </c>
      <c r="D610" s="143" t="s">
        <v>1634</v>
      </c>
      <c r="E610" s="115">
        <v>3</v>
      </c>
      <c r="F610" s="120" t="s">
        <v>7424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6610</v>
      </c>
    </row>
    <row r="611" spans="1:13" ht="45" hidden="1" x14ac:dyDescent="0.25">
      <c r="A611" s="78"/>
      <c r="B611" s="60">
        <v>25</v>
      </c>
      <c r="C611" s="85" t="s">
        <v>8050</v>
      </c>
      <c r="D611" s="143" t="s">
        <v>2893</v>
      </c>
      <c r="E611" s="205">
        <v>1</v>
      </c>
      <c r="F611" s="120" t="s">
        <v>7425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hidden="1" x14ac:dyDescent="0.25">
      <c r="A612" s="78"/>
      <c r="B612" s="60">
        <v>25</v>
      </c>
      <c r="C612" s="85" t="s">
        <v>8051</v>
      </c>
      <c r="D612" s="143" t="s">
        <v>7627</v>
      </c>
      <c r="E612" s="115">
        <v>3</v>
      </c>
      <c r="F612" s="120" t="s">
        <v>7426</v>
      </c>
      <c r="G612" s="77"/>
      <c r="H612" s="89">
        <v>1500000</v>
      </c>
      <c r="I612" s="108"/>
      <c r="J612" s="66">
        <f t="shared" si="14"/>
        <v>397654900</v>
      </c>
      <c r="K612" s="79" t="s">
        <v>6372</v>
      </c>
      <c r="L612" s="41">
        <f t="shared" si="15"/>
        <v>0</v>
      </c>
      <c r="M612" s="42" t="s">
        <v>169</v>
      </c>
    </row>
    <row r="613" spans="1:13" ht="30" hidden="1" x14ac:dyDescent="0.25">
      <c r="A613" s="78"/>
      <c r="B613" s="60">
        <v>25</v>
      </c>
      <c r="C613" s="85" t="s">
        <v>8052</v>
      </c>
      <c r="D613" s="143" t="s">
        <v>2215</v>
      </c>
      <c r="E613" s="205">
        <v>2</v>
      </c>
      <c r="F613" s="120" t="s">
        <v>7427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hidden="1" x14ac:dyDescent="0.25">
      <c r="A614" s="78"/>
      <c r="B614" s="60">
        <v>25</v>
      </c>
      <c r="C614" s="85" t="s">
        <v>8053</v>
      </c>
      <c r="D614" s="144" t="s">
        <v>2852</v>
      </c>
      <c r="E614" s="205">
        <v>1</v>
      </c>
      <c r="F614" s="120" t="s">
        <v>7428</v>
      </c>
      <c r="G614" s="60"/>
      <c r="H614" s="89">
        <v>800000</v>
      </c>
      <c r="I614" s="68"/>
      <c r="J614" s="66">
        <f t="shared" si="14"/>
        <v>399004900</v>
      </c>
    </row>
    <row r="615" spans="1:13" ht="25.5" hidden="1" x14ac:dyDescent="0.25">
      <c r="A615" s="78"/>
      <c r="B615" s="60">
        <v>25</v>
      </c>
      <c r="C615" s="85" t="s">
        <v>8166</v>
      </c>
      <c r="D615" s="120"/>
      <c r="E615" s="63"/>
      <c r="F615" s="120" t="s">
        <v>7429</v>
      </c>
      <c r="G615" s="60"/>
      <c r="H615" s="86">
        <v>45000000</v>
      </c>
      <c r="I615" s="68"/>
      <c r="J615" s="66">
        <f t="shared" si="14"/>
        <v>444004900</v>
      </c>
    </row>
    <row r="616" spans="1:13" ht="60" hidden="1" x14ac:dyDescent="0.25">
      <c r="A616" s="78"/>
      <c r="B616" s="60">
        <v>26</v>
      </c>
      <c r="C616" s="85" t="s">
        <v>8064</v>
      </c>
      <c r="D616" s="144" t="s">
        <v>2852</v>
      </c>
      <c r="E616" s="205">
        <v>1</v>
      </c>
      <c r="F616" s="120" t="s">
        <v>7430</v>
      </c>
      <c r="G616" s="60"/>
      <c r="H616" s="89">
        <v>2300000</v>
      </c>
      <c r="I616" s="68"/>
      <c r="J616" s="66">
        <f t="shared" si="14"/>
        <v>446304900</v>
      </c>
    </row>
    <row r="617" spans="1:13" ht="45" hidden="1" x14ac:dyDescent="0.25">
      <c r="A617" s="78"/>
      <c r="B617" s="60">
        <v>26</v>
      </c>
      <c r="C617" s="85" t="s">
        <v>8065</v>
      </c>
      <c r="D617" s="144" t="s">
        <v>7627</v>
      </c>
      <c r="E617" s="63">
        <v>3</v>
      </c>
      <c r="F617" s="120" t="s">
        <v>7431</v>
      </c>
      <c r="G617" s="60"/>
      <c r="H617" s="89">
        <v>1550000</v>
      </c>
      <c r="I617" s="68"/>
      <c r="J617" s="66">
        <f t="shared" si="14"/>
        <v>447854900</v>
      </c>
    </row>
    <row r="618" spans="1:13" ht="45" hidden="1" x14ac:dyDescent="0.25">
      <c r="A618" s="78"/>
      <c r="B618" s="60">
        <v>26</v>
      </c>
      <c r="C618" s="85" t="s">
        <v>8066</v>
      </c>
      <c r="D618" s="144" t="s">
        <v>7627</v>
      </c>
      <c r="E618" s="63">
        <v>3</v>
      </c>
      <c r="F618" s="120" t="s">
        <v>7432</v>
      </c>
      <c r="G618" s="60"/>
      <c r="H618" s="89">
        <v>1600000</v>
      </c>
      <c r="I618" s="68"/>
      <c r="J618" s="66">
        <f t="shared" si="14"/>
        <v>449454900</v>
      </c>
    </row>
    <row r="619" spans="1:13" ht="45" hidden="1" x14ac:dyDescent="0.25">
      <c r="A619" s="78"/>
      <c r="B619" s="60">
        <v>26</v>
      </c>
      <c r="C619" s="85" t="s">
        <v>8067</v>
      </c>
      <c r="D619" s="144" t="s">
        <v>7627</v>
      </c>
      <c r="E619" s="63">
        <v>3</v>
      </c>
      <c r="F619" s="120" t="s">
        <v>7433</v>
      </c>
      <c r="G619" s="60"/>
      <c r="H619" s="89">
        <v>1000000</v>
      </c>
      <c r="I619" s="68"/>
      <c r="J619" s="66">
        <f t="shared" si="14"/>
        <v>450454900</v>
      </c>
    </row>
    <row r="620" spans="1:13" ht="30" hidden="1" x14ac:dyDescent="0.25">
      <c r="A620" s="78"/>
      <c r="B620" s="60">
        <v>26</v>
      </c>
      <c r="C620" s="85" t="s">
        <v>8068</v>
      </c>
      <c r="D620" s="144" t="s">
        <v>7627</v>
      </c>
      <c r="E620" s="63">
        <v>3</v>
      </c>
      <c r="F620" s="120" t="s">
        <v>7434</v>
      </c>
      <c r="G620" s="60"/>
      <c r="H620" s="89">
        <v>1000000</v>
      </c>
      <c r="I620" s="68"/>
      <c r="J620" s="66">
        <f t="shared" si="14"/>
        <v>451454900</v>
      </c>
    </row>
    <row r="621" spans="1:13" ht="45" hidden="1" x14ac:dyDescent="0.25">
      <c r="A621" s="78"/>
      <c r="B621" s="60">
        <v>26</v>
      </c>
      <c r="C621" s="85" t="s">
        <v>8069</v>
      </c>
      <c r="D621" s="144" t="s">
        <v>7627</v>
      </c>
      <c r="E621" s="63">
        <v>3</v>
      </c>
      <c r="F621" s="120" t="s">
        <v>7435</v>
      </c>
      <c r="G621" s="60"/>
      <c r="H621" s="89">
        <v>2000000</v>
      </c>
      <c r="I621" s="68"/>
      <c r="J621" s="66">
        <f t="shared" si="14"/>
        <v>453454900</v>
      </c>
    </row>
    <row r="622" spans="1:13" ht="30" hidden="1" x14ac:dyDescent="0.25">
      <c r="A622" s="78"/>
      <c r="B622" s="60">
        <v>26</v>
      </c>
      <c r="C622" s="85" t="s">
        <v>8070</v>
      </c>
      <c r="D622" s="120" t="s">
        <v>2932</v>
      </c>
      <c r="E622" s="63">
        <v>20</v>
      </c>
      <c r="F622" s="120" t="s">
        <v>8054</v>
      </c>
      <c r="G622" s="60"/>
      <c r="H622" s="89">
        <v>3000000</v>
      </c>
      <c r="I622" s="68"/>
      <c r="J622" s="66">
        <f t="shared" si="14"/>
        <v>456454900</v>
      </c>
    </row>
    <row r="623" spans="1:13" ht="45" hidden="1" x14ac:dyDescent="0.25">
      <c r="A623" s="78"/>
      <c r="B623" s="60">
        <v>26</v>
      </c>
      <c r="C623" s="85" t="s">
        <v>8071</v>
      </c>
      <c r="D623" s="120" t="s">
        <v>2932</v>
      </c>
      <c r="E623" s="63">
        <v>20</v>
      </c>
      <c r="F623" s="120" t="s">
        <v>8055</v>
      </c>
      <c r="G623" s="60"/>
      <c r="H623" s="89">
        <v>1000000</v>
      </c>
      <c r="I623" s="68"/>
      <c r="J623" s="66">
        <f t="shared" si="14"/>
        <v>457454900</v>
      </c>
    </row>
    <row r="624" spans="1:13" ht="45" hidden="1" x14ac:dyDescent="0.25">
      <c r="A624" s="78"/>
      <c r="B624" s="60">
        <v>26</v>
      </c>
      <c r="C624" s="85" t="s">
        <v>8072</v>
      </c>
      <c r="D624" s="120" t="s">
        <v>1865</v>
      </c>
      <c r="E624" s="63">
        <v>4</v>
      </c>
      <c r="F624" s="120" t="s">
        <v>8056</v>
      </c>
      <c r="G624" s="60"/>
      <c r="H624" s="89">
        <v>2000000</v>
      </c>
      <c r="I624" s="68"/>
      <c r="J624" s="66">
        <f t="shared" si="14"/>
        <v>459454900</v>
      </c>
    </row>
    <row r="625" spans="1:13" ht="30" hidden="1" x14ac:dyDescent="0.25">
      <c r="A625" s="78"/>
      <c r="B625" s="60">
        <v>26</v>
      </c>
      <c r="C625" s="85" t="s">
        <v>8073</v>
      </c>
      <c r="D625" s="120" t="s">
        <v>2932</v>
      </c>
      <c r="E625" s="63">
        <v>20</v>
      </c>
      <c r="F625" s="120" t="s">
        <v>8057</v>
      </c>
      <c r="G625" s="60"/>
      <c r="H625" s="89">
        <v>1000000</v>
      </c>
      <c r="I625" s="68"/>
      <c r="J625" s="66">
        <f t="shared" si="14"/>
        <v>460454900</v>
      </c>
    </row>
    <row r="626" spans="1:13" ht="45" hidden="1" x14ac:dyDescent="0.25">
      <c r="A626" s="78"/>
      <c r="B626" s="60">
        <v>26</v>
      </c>
      <c r="C626" s="85" t="s">
        <v>8074</v>
      </c>
      <c r="D626" s="144" t="s">
        <v>7627</v>
      </c>
      <c r="E626" s="63">
        <v>3</v>
      </c>
      <c r="F626" s="120" t="s">
        <v>8058</v>
      </c>
      <c r="G626" s="60"/>
      <c r="H626" s="89">
        <v>1600000</v>
      </c>
      <c r="I626" s="68"/>
      <c r="J626" s="66">
        <f t="shared" si="14"/>
        <v>462054900</v>
      </c>
    </row>
    <row r="627" spans="1:13" ht="45" hidden="1" x14ac:dyDescent="0.25">
      <c r="A627" s="78"/>
      <c r="B627" s="60">
        <v>26</v>
      </c>
      <c r="C627" s="85" t="s">
        <v>8075</v>
      </c>
      <c r="D627" s="144" t="s">
        <v>7626</v>
      </c>
      <c r="E627" s="63">
        <v>4</v>
      </c>
      <c r="F627" s="120" t="s">
        <v>8059</v>
      </c>
      <c r="G627" s="60"/>
      <c r="H627" s="89">
        <v>2400000</v>
      </c>
      <c r="I627" s="68"/>
      <c r="J627" s="66">
        <f t="shared" si="14"/>
        <v>464454900</v>
      </c>
    </row>
    <row r="628" spans="1:13" ht="30" hidden="1" x14ac:dyDescent="0.25">
      <c r="A628" s="78"/>
      <c r="B628" s="60">
        <v>26</v>
      </c>
      <c r="C628" s="85" t="s">
        <v>8076</v>
      </c>
      <c r="D628" s="120" t="s">
        <v>2932</v>
      </c>
      <c r="E628" s="63">
        <v>20</v>
      </c>
      <c r="F628" s="120" t="s">
        <v>8060</v>
      </c>
      <c r="G628" s="60"/>
      <c r="H628" s="89">
        <v>2000000</v>
      </c>
      <c r="I628" s="68"/>
      <c r="J628" s="66">
        <f t="shared" si="14"/>
        <v>466454900</v>
      </c>
    </row>
    <row r="629" spans="1:13" ht="45" hidden="1" x14ac:dyDescent="0.25">
      <c r="A629" s="78"/>
      <c r="B629" s="60">
        <v>26</v>
      </c>
      <c r="C629" s="85" t="s">
        <v>8077</v>
      </c>
      <c r="D629" s="144" t="s">
        <v>2932</v>
      </c>
      <c r="E629" s="63">
        <v>4</v>
      </c>
      <c r="F629" s="120" t="s">
        <v>8061</v>
      </c>
      <c r="G629" s="60"/>
      <c r="H629" s="89">
        <v>750000</v>
      </c>
      <c r="I629" s="68"/>
      <c r="J629" s="66">
        <f t="shared" si="14"/>
        <v>467204900</v>
      </c>
    </row>
    <row r="630" spans="1:13" ht="45" hidden="1" x14ac:dyDescent="0.25">
      <c r="A630" s="78"/>
      <c r="B630" s="60">
        <v>26</v>
      </c>
      <c r="C630" s="85" t="s">
        <v>8078</v>
      </c>
      <c r="D630" s="144" t="s">
        <v>7626</v>
      </c>
      <c r="E630" s="63">
        <v>4</v>
      </c>
      <c r="F630" s="120" t="s">
        <v>8062</v>
      </c>
      <c r="G630" s="60"/>
      <c r="H630" s="89">
        <v>650000</v>
      </c>
      <c r="I630" s="68"/>
      <c r="J630" s="66">
        <f t="shared" si="14"/>
        <v>467854900</v>
      </c>
    </row>
    <row r="631" spans="1:13" ht="30" hidden="1" x14ac:dyDescent="0.25">
      <c r="A631" s="78"/>
      <c r="B631" s="60">
        <v>26</v>
      </c>
      <c r="C631" s="85" t="s">
        <v>8079</v>
      </c>
      <c r="D631" s="144" t="s">
        <v>533</v>
      </c>
      <c r="E631" s="63">
        <v>4</v>
      </c>
      <c r="F631" s="120" t="s">
        <v>8063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77">
        <v>26</v>
      </c>
      <c r="C632" s="91" t="s">
        <v>8100</v>
      </c>
      <c r="D632" s="115"/>
      <c r="E632" s="115"/>
      <c r="F632" s="115" t="s">
        <v>8097</v>
      </c>
      <c r="G632" s="77"/>
      <c r="H632" s="113"/>
      <c r="I632" s="230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77">
        <v>26</v>
      </c>
      <c r="C633" s="91" t="s">
        <v>8101</v>
      </c>
      <c r="D633" s="115"/>
      <c r="E633" s="115"/>
      <c r="F633" s="115" t="s">
        <v>8098</v>
      </c>
      <c r="G633" s="77"/>
      <c r="H633" s="113"/>
      <c r="I633" s="230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77">
        <v>26</v>
      </c>
      <c r="C634" s="91" t="s">
        <v>8102</v>
      </c>
      <c r="D634" s="115"/>
      <c r="E634" s="115"/>
      <c r="F634" s="115" t="s">
        <v>8099</v>
      </c>
      <c r="G634" s="77"/>
      <c r="H634" s="113"/>
      <c r="I634" s="230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hidden="1" x14ac:dyDescent="0.25">
      <c r="A635" s="78"/>
      <c r="B635" s="60">
        <v>27</v>
      </c>
      <c r="C635" s="136" t="s">
        <v>8128</v>
      </c>
      <c r="D635" s="120"/>
      <c r="E635" s="63"/>
      <c r="F635" s="120" t="s">
        <v>8103</v>
      </c>
      <c r="G635" s="60"/>
      <c r="H635" s="179">
        <v>600000</v>
      </c>
      <c r="I635" s="55"/>
      <c r="J635" s="66">
        <f t="shared" si="14"/>
        <v>380540500</v>
      </c>
    </row>
    <row r="636" spans="1:13" ht="45" hidden="1" x14ac:dyDescent="0.25">
      <c r="A636" s="78"/>
      <c r="B636" s="60">
        <v>27</v>
      </c>
      <c r="C636" s="136" t="s">
        <v>8129</v>
      </c>
      <c r="D636" s="120"/>
      <c r="E636" s="63"/>
      <c r="F636" s="120" t="s">
        <v>8104</v>
      </c>
      <c r="G636" s="60"/>
      <c r="H636" s="179">
        <v>1800000</v>
      </c>
      <c r="I636" s="55"/>
      <c r="J636" s="66">
        <f t="shared" si="14"/>
        <v>382340500</v>
      </c>
    </row>
    <row r="637" spans="1:13" ht="45" hidden="1" x14ac:dyDescent="0.25">
      <c r="A637" s="78"/>
      <c r="B637" s="60">
        <v>27</v>
      </c>
      <c r="C637" s="136" t="s">
        <v>8130</v>
      </c>
      <c r="D637" s="120"/>
      <c r="E637" s="63"/>
      <c r="F637" s="120" t="s">
        <v>8105</v>
      </c>
      <c r="G637" s="60"/>
      <c r="H637" s="179">
        <v>800000</v>
      </c>
      <c r="I637" s="55"/>
      <c r="J637" s="66">
        <f t="shared" si="14"/>
        <v>383140500</v>
      </c>
    </row>
    <row r="638" spans="1:13" ht="45" hidden="1" x14ac:dyDescent="0.25">
      <c r="A638" s="78"/>
      <c r="B638" s="60">
        <v>27</v>
      </c>
      <c r="C638" s="136" t="s">
        <v>8131</v>
      </c>
      <c r="D638" s="120"/>
      <c r="E638" s="63"/>
      <c r="F638" s="120" t="s">
        <v>8106</v>
      </c>
      <c r="G638" s="60"/>
      <c r="H638" s="179">
        <v>1000000</v>
      </c>
      <c r="I638" s="55"/>
      <c r="J638" s="66">
        <f t="shared" si="14"/>
        <v>384140500</v>
      </c>
    </row>
    <row r="639" spans="1:13" ht="30" hidden="1" x14ac:dyDescent="0.25">
      <c r="A639" s="78"/>
      <c r="B639" s="60">
        <v>27</v>
      </c>
      <c r="C639" s="136" t="s">
        <v>8132</v>
      </c>
      <c r="D639" s="120"/>
      <c r="E639" s="63"/>
      <c r="F639" s="120" t="s">
        <v>8107</v>
      </c>
      <c r="G639" s="60"/>
      <c r="H639" s="179">
        <v>800000</v>
      </c>
      <c r="I639" s="55"/>
      <c r="J639" s="66">
        <f t="shared" si="14"/>
        <v>384940500</v>
      </c>
    </row>
    <row r="640" spans="1:13" ht="45" hidden="1" x14ac:dyDescent="0.25">
      <c r="A640" s="78"/>
      <c r="B640" s="60">
        <v>27</v>
      </c>
      <c r="C640" s="136" t="s">
        <v>8133</v>
      </c>
      <c r="D640" s="120"/>
      <c r="E640" s="63"/>
      <c r="F640" s="120" t="s">
        <v>8108</v>
      </c>
      <c r="G640" s="60"/>
      <c r="H640" s="179">
        <v>800000</v>
      </c>
      <c r="I640" s="55"/>
      <c r="J640" s="66">
        <f t="shared" si="14"/>
        <v>385740500</v>
      </c>
    </row>
    <row r="641" spans="1:10" ht="45" hidden="1" x14ac:dyDescent="0.25">
      <c r="A641" s="78"/>
      <c r="B641" s="60">
        <v>27</v>
      </c>
      <c r="C641" s="136" t="s">
        <v>8134</v>
      </c>
      <c r="D641" s="120"/>
      <c r="E641" s="63"/>
      <c r="F641" s="120" t="s">
        <v>8109</v>
      </c>
      <c r="G641" s="60"/>
      <c r="H641" s="179">
        <v>950000</v>
      </c>
      <c r="I641" s="55"/>
      <c r="J641" s="66">
        <f t="shared" si="14"/>
        <v>386690500</v>
      </c>
    </row>
    <row r="642" spans="1:10" ht="60" hidden="1" x14ac:dyDescent="0.25">
      <c r="A642" s="78"/>
      <c r="B642" s="60">
        <v>27</v>
      </c>
      <c r="C642" s="136" t="s">
        <v>8135</v>
      </c>
      <c r="D642" s="120"/>
      <c r="E642" s="63"/>
      <c r="F642" s="120" t="s">
        <v>8110</v>
      </c>
      <c r="G642" s="60"/>
      <c r="H642" s="179">
        <v>200000</v>
      </c>
      <c r="I642" s="55"/>
      <c r="J642" s="66">
        <f t="shared" si="14"/>
        <v>386890500</v>
      </c>
    </row>
    <row r="643" spans="1:10" ht="45" hidden="1" x14ac:dyDescent="0.25">
      <c r="A643" s="78"/>
      <c r="B643" s="60">
        <v>27</v>
      </c>
      <c r="C643" s="136" t="s">
        <v>8136</v>
      </c>
      <c r="D643" s="120"/>
      <c r="E643" s="63"/>
      <c r="F643" s="120" t="s">
        <v>8111</v>
      </c>
      <c r="G643" s="60"/>
      <c r="H643" s="179">
        <v>550000</v>
      </c>
      <c r="I643" s="55"/>
      <c r="J643" s="66">
        <f t="shared" si="14"/>
        <v>387440500</v>
      </c>
    </row>
    <row r="644" spans="1:10" ht="45" hidden="1" x14ac:dyDescent="0.25">
      <c r="A644" s="78"/>
      <c r="B644" s="60">
        <v>27</v>
      </c>
      <c r="C644" s="136" t="s">
        <v>8137</v>
      </c>
      <c r="D644" s="120"/>
      <c r="E644" s="63"/>
      <c r="F644" s="120" t="s">
        <v>8112</v>
      </c>
      <c r="G644" s="60"/>
      <c r="H644" s="179">
        <v>1000000</v>
      </c>
      <c r="I644" s="55"/>
      <c r="J644" s="66">
        <f t="shared" si="14"/>
        <v>388440500</v>
      </c>
    </row>
    <row r="645" spans="1:10" ht="45" hidden="1" x14ac:dyDescent="0.25">
      <c r="A645" s="78"/>
      <c r="B645" s="60">
        <v>27</v>
      </c>
      <c r="C645" s="136" t="s">
        <v>8138</v>
      </c>
      <c r="D645" s="120"/>
      <c r="E645" s="63"/>
      <c r="F645" s="120" t="s">
        <v>8113</v>
      </c>
      <c r="G645" s="60"/>
      <c r="H645" s="179">
        <v>1000000</v>
      </c>
      <c r="I645" s="55"/>
      <c r="J645" s="66">
        <f t="shared" si="14"/>
        <v>389440500</v>
      </c>
    </row>
    <row r="646" spans="1:10" ht="45" hidden="1" x14ac:dyDescent="0.25">
      <c r="A646" s="78"/>
      <c r="B646" s="60">
        <v>27</v>
      </c>
      <c r="C646" s="136" t="s">
        <v>8139</v>
      </c>
      <c r="D646" s="120"/>
      <c r="E646" s="63"/>
      <c r="F646" s="120" t="s">
        <v>8114</v>
      </c>
      <c r="G646" s="60"/>
      <c r="H646" s="179">
        <v>5000000</v>
      </c>
      <c r="I646" s="55"/>
      <c r="J646" s="66">
        <f t="shared" si="14"/>
        <v>394440500</v>
      </c>
    </row>
    <row r="647" spans="1:10" ht="45" hidden="1" x14ac:dyDescent="0.25">
      <c r="A647" s="78"/>
      <c r="B647" s="60">
        <v>27</v>
      </c>
      <c r="C647" s="136" t="s">
        <v>8140</v>
      </c>
      <c r="D647" s="120"/>
      <c r="E647" s="63"/>
      <c r="F647" s="120" t="s">
        <v>8115</v>
      </c>
      <c r="G647" s="60"/>
      <c r="H647" s="179">
        <v>750000</v>
      </c>
      <c r="I647" s="55"/>
      <c r="J647" s="66">
        <f t="shared" si="14"/>
        <v>395190500</v>
      </c>
    </row>
    <row r="648" spans="1:10" ht="30" hidden="1" x14ac:dyDescent="0.25">
      <c r="A648" s="78"/>
      <c r="B648" s="60">
        <v>27</v>
      </c>
      <c r="C648" s="136" t="s">
        <v>8141</v>
      </c>
      <c r="D648" s="120"/>
      <c r="E648" s="63"/>
      <c r="F648" s="120" t="s">
        <v>8116</v>
      </c>
      <c r="G648" s="60"/>
      <c r="H648" s="179">
        <v>900000</v>
      </c>
      <c r="I648" s="55"/>
      <c r="J648" s="66">
        <f t="shared" si="14"/>
        <v>396090500</v>
      </c>
    </row>
    <row r="649" spans="1:10" ht="45" hidden="1" x14ac:dyDescent="0.25">
      <c r="A649" s="78"/>
      <c r="B649" s="60">
        <v>27</v>
      </c>
      <c r="C649" s="136" t="s">
        <v>8142</v>
      </c>
      <c r="D649" s="120"/>
      <c r="E649" s="63"/>
      <c r="F649" s="120" t="s">
        <v>8117</v>
      </c>
      <c r="G649" s="60"/>
      <c r="H649" s="179">
        <v>200000</v>
      </c>
      <c r="I649" s="55"/>
      <c r="J649" s="66">
        <f t="shared" si="14"/>
        <v>396290500</v>
      </c>
    </row>
    <row r="650" spans="1:10" ht="45" hidden="1" x14ac:dyDescent="0.25">
      <c r="A650" s="78"/>
      <c r="B650" s="60">
        <v>27</v>
      </c>
      <c r="C650" s="136" t="s">
        <v>8143</v>
      </c>
      <c r="D650" s="120"/>
      <c r="E650" s="63"/>
      <c r="F650" s="120" t="s">
        <v>8118</v>
      </c>
      <c r="G650" s="60"/>
      <c r="H650" s="179">
        <v>1000000</v>
      </c>
      <c r="I650" s="55"/>
      <c r="J650" s="66">
        <f t="shared" si="14"/>
        <v>397290500</v>
      </c>
    </row>
    <row r="651" spans="1:10" ht="60" hidden="1" x14ac:dyDescent="0.25">
      <c r="A651" s="78"/>
      <c r="B651" s="60">
        <v>27</v>
      </c>
      <c r="C651" s="136" t="s">
        <v>8144</v>
      </c>
      <c r="D651" s="120"/>
      <c r="E651" s="63"/>
      <c r="F651" s="120" t="s">
        <v>8119</v>
      </c>
      <c r="G651" s="60"/>
      <c r="H651" s="179">
        <v>736000</v>
      </c>
      <c r="I651" s="55"/>
      <c r="J651" s="66">
        <f t="shared" si="14"/>
        <v>398026500</v>
      </c>
    </row>
    <row r="652" spans="1:10" ht="60" hidden="1" x14ac:dyDescent="0.25">
      <c r="A652" s="78"/>
      <c r="B652" s="60">
        <v>27</v>
      </c>
      <c r="C652" s="136" t="s">
        <v>8145</v>
      </c>
      <c r="D652" s="120"/>
      <c r="E652" s="63"/>
      <c r="F652" s="120" t="s">
        <v>8120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hidden="1" x14ac:dyDescent="0.25">
      <c r="A653" s="78"/>
      <c r="B653" s="60">
        <v>27</v>
      </c>
      <c r="C653" s="136" t="s">
        <v>8146</v>
      </c>
      <c r="D653" s="120"/>
      <c r="E653" s="63"/>
      <c r="F653" s="120" t="s">
        <v>8121</v>
      </c>
      <c r="G653" s="60"/>
      <c r="H653" s="179">
        <v>850000</v>
      </c>
      <c r="I653" s="55"/>
      <c r="J653" s="66">
        <f t="shared" si="16"/>
        <v>402876500</v>
      </c>
    </row>
    <row r="654" spans="1:10" ht="45" hidden="1" x14ac:dyDescent="0.25">
      <c r="A654" s="78"/>
      <c r="B654" s="60">
        <v>27</v>
      </c>
      <c r="C654" s="136" t="s">
        <v>8147</v>
      </c>
      <c r="D654" s="120"/>
      <c r="E654" s="63"/>
      <c r="F654" s="120" t="s">
        <v>8122</v>
      </c>
      <c r="G654" s="60"/>
      <c r="H654" s="179">
        <v>2000000</v>
      </c>
      <c r="I654" s="55"/>
      <c r="J654" s="66">
        <f t="shared" si="16"/>
        <v>404876500</v>
      </c>
    </row>
    <row r="655" spans="1:10" ht="45" hidden="1" x14ac:dyDescent="0.25">
      <c r="A655" s="78"/>
      <c r="B655" s="60">
        <v>27</v>
      </c>
      <c r="C655" s="136" t="s">
        <v>8148</v>
      </c>
      <c r="D655" s="120"/>
      <c r="E655" s="63"/>
      <c r="F655" s="120" t="s">
        <v>8123</v>
      </c>
      <c r="G655" s="60"/>
      <c r="H655" s="179">
        <v>2000000</v>
      </c>
      <c r="I655" s="55"/>
      <c r="J655" s="66">
        <f t="shared" si="16"/>
        <v>406876500</v>
      </c>
    </row>
    <row r="656" spans="1:10" ht="45" hidden="1" x14ac:dyDescent="0.25">
      <c r="A656" s="78"/>
      <c r="B656" s="60">
        <v>27</v>
      </c>
      <c r="C656" s="136" t="s">
        <v>8149</v>
      </c>
      <c r="D656" s="120"/>
      <c r="E656" s="63"/>
      <c r="F656" s="120" t="s">
        <v>8124</v>
      </c>
      <c r="G656" s="60"/>
      <c r="H656" s="179">
        <v>2000000</v>
      </c>
      <c r="I656" s="55"/>
      <c r="J656" s="66">
        <f t="shared" si="16"/>
        <v>408876500</v>
      </c>
    </row>
    <row r="657" spans="1:13" ht="30" hidden="1" x14ac:dyDescent="0.25">
      <c r="A657" s="78"/>
      <c r="B657" s="60">
        <v>27</v>
      </c>
      <c r="C657" s="136" t="s">
        <v>8150</v>
      </c>
      <c r="D657" s="120"/>
      <c r="E657" s="63"/>
      <c r="F657" s="120" t="s">
        <v>8125</v>
      </c>
      <c r="G657" s="60"/>
      <c r="H657" s="179">
        <v>700000</v>
      </c>
      <c r="I657" s="55"/>
      <c r="J657" s="66">
        <f t="shared" si="16"/>
        <v>409576500</v>
      </c>
    </row>
    <row r="658" spans="1:13" ht="45" hidden="1" x14ac:dyDescent="0.25">
      <c r="A658" s="78"/>
      <c r="B658" s="60">
        <v>27</v>
      </c>
      <c r="C658" s="136" t="s">
        <v>8151</v>
      </c>
      <c r="D658" s="120"/>
      <c r="E658" s="63"/>
      <c r="F658" s="120" t="s">
        <v>8126</v>
      </c>
      <c r="G658" s="60"/>
      <c r="H658" s="179">
        <v>2700000</v>
      </c>
      <c r="I658" s="55"/>
      <c r="J658" s="66">
        <f t="shared" si="16"/>
        <v>412276500</v>
      </c>
    </row>
    <row r="659" spans="1:13" ht="30" hidden="1" x14ac:dyDescent="0.25">
      <c r="A659" s="78"/>
      <c r="B659" s="60">
        <v>27</v>
      </c>
      <c r="C659" s="136" t="s">
        <v>8152</v>
      </c>
      <c r="D659" s="120"/>
      <c r="E659" s="63"/>
      <c r="F659" s="120" t="s">
        <v>8127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77">
        <v>28</v>
      </c>
      <c r="C660" s="91" t="s">
        <v>8159</v>
      </c>
      <c r="D660" s="115"/>
      <c r="E660" s="115"/>
      <c r="F660" s="115" t="s">
        <v>8153</v>
      </c>
      <c r="G660" s="77"/>
      <c r="H660" s="113"/>
      <c r="I660" s="230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8160</v>
      </c>
    </row>
    <row r="661" spans="1:13" ht="45" x14ac:dyDescent="0.25">
      <c r="A661" s="78"/>
      <c r="B661" s="77">
        <v>28</v>
      </c>
      <c r="C661" s="91" t="s">
        <v>8161</v>
      </c>
      <c r="D661" s="115"/>
      <c r="E661" s="115"/>
      <c r="F661" s="115" t="s">
        <v>8154</v>
      </c>
      <c r="G661" s="77"/>
      <c r="H661" s="113"/>
      <c r="I661" s="230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77">
        <v>28</v>
      </c>
      <c r="C662" s="91" t="s">
        <v>8162</v>
      </c>
      <c r="D662" s="115"/>
      <c r="E662" s="115"/>
      <c r="F662" s="115" t="s">
        <v>8155</v>
      </c>
      <c r="G662" s="77"/>
      <c r="H662" s="113"/>
      <c r="I662" s="230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77">
        <v>28</v>
      </c>
      <c r="C663" s="91" t="s">
        <v>8163</v>
      </c>
      <c r="D663" s="115"/>
      <c r="E663" s="115"/>
      <c r="F663" s="115" t="s">
        <v>8156</v>
      </c>
      <c r="G663" s="77"/>
      <c r="H663" s="113"/>
      <c r="I663" s="230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77">
        <v>28</v>
      </c>
      <c r="C664" s="91" t="s">
        <v>8164</v>
      </c>
      <c r="D664" s="115"/>
      <c r="E664" s="115"/>
      <c r="F664" s="115" t="s">
        <v>8157</v>
      </c>
      <c r="G664" s="77"/>
      <c r="H664" s="113"/>
      <c r="I664" s="230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77">
        <v>28</v>
      </c>
      <c r="C665" s="91" t="s">
        <v>8165</v>
      </c>
      <c r="D665" s="115"/>
      <c r="E665" s="115"/>
      <c r="F665" s="115" t="s">
        <v>8158</v>
      </c>
      <c r="G665" s="77"/>
      <c r="H665" s="113"/>
      <c r="I665" s="230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6438</v>
      </c>
    </row>
    <row r="666" spans="1:13" ht="14.25" hidden="1" x14ac:dyDescent="0.25">
      <c r="A666" s="78"/>
      <c r="B666" s="60"/>
      <c r="C666" s="193" t="s">
        <v>8167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8168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  <filterColumn colId="5">
      <filters>
        <filter val="BKK 27117"/>
        <filter val="BKK 27118"/>
        <filter val="BKK 27119"/>
        <filter val="BKK 27120"/>
        <filter val="BKK 27121"/>
        <filter val="BKK 27122"/>
        <filter val="BKK 27123"/>
        <filter val="BKK 27124"/>
        <filter val="BKK 27125"/>
        <filter val="BKK 27126"/>
        <filter val="BKK 27127"/>
        <filter val="BKK 27128"/>
        <filter val="BKK 27129"/>
        <filter val="BKK 27130"/>
        <filter val="BKK 27131"/>
        <filter val="BKK 27132"/>
        <filter val="BKK 27133"/>
        <filter val="BKK 27134"/>
        <filter val="BKK 27135"/>
        <filter val="BKK 27136"/>
        <filter val="BKK 27137"/>
        <filter val="BKK 27138"/>
        <filter val="BKK 27139"/>
        <filter val="BKK 27140"/>
        <filter val="BKK 27141"/>
        <filter val="BKK 27142"/>
        <filter val="BKK 27143"/>
        <filter val="BKK 27144"/>
        <filter val="BKK 27145"/>
        <filter val="BKK 27146"/>
        <filter val="BKK 27147"/>
        <filter val="BKK 27148"/>
        <filter val="BKK 27149"/>
        <filter val="BKK 27150"/>
        <filter val="BKK 27151"/>
        <filter val="BKK 27152"/>
        <filter val="BKK 27153"/>
        <filter val="BKK 27154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view="pageBreakPreview" zoomScale="115" zoomScaleNormal="100" zoomScaleSheetLayoutView="115" workbookViewId="0">
      <pane ySplit="9" topLeftCell="A382" activePane="bottomLeft" state="frozen"/>
      <selection pane="bottomLeft" activeCell="C289" sqref="C28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8"/>
      <c r="J4" s="9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8169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x14ac:dyDescent="0.25">
      <c r="A11" s="69"/>
      <c r="B11" s="60">
        <v>28</v>
      </c>
      <c r="C11" s="85" t="s">
        <v>8696</v>
      </c>
      <c r="D11" s="144" t="s">
        <v>2217</v>
      </c>
      <c r="E11" s="63">
        <v>2</v>
      </c>
      <c r="F11" s="120" t="s">
        <v>8170</v>
      </c>
      <c r="G11" s="60"/>
      <c r="H11" s="89">
        <v>1500000</v>
      </c>
      <c r="I11" s="83"/>
      <c r="J11" s="66">
        <f>+J10+H11-I11</f>
        <v>265995100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8697</v>
      </c>
      <c r="D12" s="120" t="s">
        <v>2212</v>
      </c>
      <c r="E12" s="63">
        <v>1</v>
      </c>
      <c r="F12" s="120" t="s">
        <v>8171</v>
      </c>
      <c r="G12" s="60"/>
      <c r="H12" s="89">
        <v>1000000</v>
      </c>
      <c r="I12" s="83"/>
      <c r="J12" s="66">
        <f t="shared" ref="J12:J75" si="0">+J11+H12-I12</f>
        <v>266995100</v>
      </c>
      <c r="K12" s="74"/>
      <c r="L12" s="41"/>
      <c r="M12" s="71"/>
      <c r="N12" s="72"/>
    </row>
    <row r="13" spans="1:14" s="82" customFormat="1" ht="60" x14ac:dyDescent="0.25">
      <c r="A13" s="78"/>
      <c r="B13" s="60">
        <v>28</v>
      </c>
      <c r="C13" s="85" t="s">
        <v>8698</v>
      </c>
      <c r="D13" s="120" t="s">
        <v>2215</v>
      </c>
      <c r="E13" s="63">
        <v>2</v>
      </c>
      <c r="F13" s="120" t="s">
        <v>8172</v>
      </c>
      <c r="G13" s="60"/>
      <c r="H13" s="89">
        <v>70000</v>
      </c>
      <c r="I13" s="84"/>
      <c r="J13" s="66">
        <f t="shared" si="0"/>
        <v>267065100</v>
      </c>
      <c r="K13" s="79"/>
      <c r="L13" s="41"/>
      <c r="M13" s="80"/>
      <c r="N13" s="81"/>
    </row>
    <row r="14" spans="1:14" s="82" customFormat="1" ht="30" x14ac:dyDescent="0.25">
      <c r="A14" s="78"/>
      <c r="B14" s="60">
        <v>28</v>
      </c>
      <c r="C14" s="85" t="s">
        <v>8699</v>
      </c>
      <c r="D14" s="144" t="s">
        <v>2219</v>
      </c>
      <c r="E14" s="63">
        <v>2</v>
      </c>
      <c r="F14" s="120" t="s">
        <v>8173</v>
      </c>
      <c r="G14" s="60"/>
      <c r="H14" s="89">
        <v>1000000</v>
      </c>
      <c r="I14" s="84"/>
      <c r="J14" s="66">
        <f t="shared" si="0"/>
        <v>268065100</v>
      </c>
      <c r="K14" s="79"/>
      <c r="L14" s="41"/>
      <c r="M14" s="80"/>
      <c r="N14" s="81"/>
    </row>
    <row r="15" spans="1:14" s="82" customFormat="1" ht="45" x14ac:dyDescent="0.25">
      <c r="A15" s="78"/>
      <c r="B15" s="60">
        <v>28</v>
      </c>
      <c r="C15" s="85" t="s">
        <v>8700</v>
      </c>
      <c r="D15" s="120" t="s">
        <v>3103</v>
      </c>
      <c r="E15" s="63">
        <v>1</v>
      </c>
      <c r="F15" s="120" t="s">
        <v>8174</v>
      </c>
      <c r="G15" s="60"/>
      <c r="H15" s="89">
        <v>900000</v>
      </c>
      <c r="I15" s="78"/>
      <c r="J15" s="66">
        <f t="shared" si="0"/>
        <v>268965100</v>
      </c>
      <c r="K15" s="79"/>
      <c r="L15" s="41"/>
      <c r="M15" s="80"/>
      <c r="N15" s="81"/>
    </row>
    <row r="16" spans="1:14" s="82" customFormat="1" ht="45" x14ac:dyDescent="0.25">
      <c r="A16" s="78"/>
      <c r="B16" s="60">
        <v>28</v>
      </c>
      <c r="C16" s="85" t="s">
        <v>8701</v>
      </c>
      <c r="D16" s="120" t="s">
        <v>782</v>
      </c>
      <c r="E16" s="63"/>
      <c r="F16" s="120" t="s">
        <v>8175</v>
      </c>
      <c r="G16" s="60"/>
      <c r="H16" s="89">
        <v>750000</v>
      </c>
      <c r="I16" s="78"/>
      <c r="J16" s="66">
        <f t="shared" si="0"/>
        <v>269715100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8702</v>
      </c>
      <c r="D17" s="144" t="s">
        <v>2219</v>
      </c>
      <c r="E17" s="63">
        <v>2</v>
      </c>
      <c r="F17" s="120" t="s">
        <v>8176</v>
      </c>
      <c r="G17" s="60"/>
      <c r="H17" s="89">
        <v>1000000</v>
      </c>
      <c r="I17" s="78"/>
      <c r="J17" s="66">
        <f t="shared" si="0"/>
        <v>270715100</v>
      </c>
      <c r="K17" s="79"/>
      <c r="L17" s="41"/>
      <c r="M17" s="80"/>
      <c r="N17" s="81"/>
    </row>
    <row r="18" spans="1:14" s="82" customFormat="1" ht="60" x14ac:dyDescent="0.25">
      <c r="A18" s="78"/>
      <c r="B18" s="60">
        <v>28</v>
      </c>
      <c r="C18" s="85" t="s">
        <v>8703</v>
      </c>
      <c r="D18" s="144" t="s">
        <v>2300</v>
      </c>
      <c r="E18" s="63">
        <v>2</v>
      </c>
      <c r="F18" s="120" t="s">
        <v>8177</v>
      </c>
      <c r="G18" s="60"/>
      <c r="H18" s="89">
        <v>4000000</v>
      </c>
      <c r="I18" s="78"/>
      <c r="J18" s="66">
        <f t="shared" si="0"/>
        <v>274715100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28</v>
      </c>
      <c r="C19" s="85" t="s">
        <v>8704</v>
      </c>
      <c r="D19" s="120" t="s">
        <v>7628</v>
      </c>
      <c r="E19" s="63">
        <v>4</v>
      </c>
      <c r="F19" s="120" t="s">
        <v>8178</v>
      </c>
      <c r="G19" s="77"/>
      <c r="H19" s="89">
        <v>300000</v>
      </c>
      <c r="I19" s="84"/>
      <c r="J19" s="66">
        <f t="shared" si="0"/>
        <v>275015100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28</v>
      </c>
      <c r="C20" s="85" t="s">
        <v>8705</v>
      </c>
      <c r="D20" s="120" t="s">
        <v>2135</v>
      </c>
      <c r="E20" s="63">
        <v>4</v>
      </c>
      <c r="F20" s="120" t="s">
        <v>8179</v>
      </c>
      <c r="G20" s="77"/>
      <c r="H20" s="89">
        <v>500000</v>
      </c>
      <c r="I20" s="84"/>
      <c r="J20" s="66">
        <f t="shared" si="0"/>
        <v>275515100</v>
      </c>
      <c r="K20" s="79"/>
      <c r="L20" s="41"/>
      <c r="M20" s="80"/>
      <c r="N20" s="81"/>
    </row>
    <row r="21" spans="1:14" s="82" customFormat="1" ht="45" x14ac:dyDescent="0.25">
      <c r="A21" s="78"/>
      <c r="B21" s="60">
        <v>28</v>
      </c>
      <c r="C21" s="85" t="s">
        <v>8706</v>
      </c>
      <c r="D21" s="144" t="s">
        <v>2217</v>
      </c>
      <c r="E21" s="63">
        <v>2</v>
      </c>
      <c r="F21" s="120" t="s">
        <v>8180</v>
      </c>
      <c r="G21" s="77"/>
      <c r="H21" s="89">
        <v>1040000</v>
      </c>
      <c r="I21" s="84"/>
      <c r="J21" s="66">
        <f t="shared" si="0"/>
        <v>276555100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28</v>
      </c>
      <c r="C22" s="85" t="s">
        <v>8707</v>
      </c>
      <c r="D22" s="120" t="s">
        <v>2218</v>
      </c>
      <c r="E22" s="63">
        <v>1</v>
      </c>
      <c r="F22" s="120" t="s">
        <v>8181</v>
      </c>
      <c r="G22" s="77"/>
      <c r="H22" s="89">
        <v>790000</v>
      </c>
      <c r="I22" s="84"/>
      <c r="J22" s="66">
        <f t="shared" si="0"/>
        <v>277345100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28</v>
      </c>
      <c r="C23" s="85" t="s">
        <v>8708</v>
      </c>
      <c r="D23" s="120" t="s">
        <v>2893</v>
      </c>
      <c r="E23" s="63">
        <v>1</v>
      </c>
      <c r="F23" s="120" t="s">
        <v>8182</v>
      </c>
      <c r="G23" s="77"/>
      <c r="H23" s="89">
        <v>900000</v>
      </c>
      <c r="I23" s="84"/>
      <c r="J23" s="66">
        <f t="shared" si="0"/>
        <v>278245100</v>
      </c>
      <c r="K23" s="79"/>
      <c r="L23" s="41"/>
      <c r="M23" s="80"/>
      <c r="N23" s="81"/>
    </row>
    <row r="24" spans="1:14" s="82" customFormat="1" ht="60" x14ac:dyDescent="0.25">
      <c r="A24" s="78"/>
      <c r="B24" s="60">
        <v>28</v>
      </c>
      <c r="C24" s="85" t="s">
        <v>8709</v>
      </c>
      <c r="D24" s="120" t="s">
        <v>2893</v>
      </c>
      <c r="E24" s="63">
        <v>1</v>
      </c>
      <c r="F24" s="120" t="s">
        <v>8183</v>
      </c>
      <c r="G24" s="77"/>
      <c r="H24" s="89">
        <v>3000000</v>
      </c>
      <c r="I24" s="84"/>
      <c r="J24" s="66">
        <f t="shared" si="0"/>
        <v>281245100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8184</v>
      </c>
      <c r="G25" s="60"/>
      <c r="H25" s="89">
        <v>1100000</v>
      </c>
      <c r="I25" s="78"/>
      <c r="J25" s="66">
        <f t="shared" si="0"/>
        <v>282345100</v>
      </c>
      <c r="K25" s="79"/>
      <c r="L25" s="41"/>
      <c r="M25" s="80"/>
      <c r="N25" s="81"/>
    </row>
    <row r="26" spans="1:14" s="82" customFormat="1" ht="30" x14ac:dyDescent="0.25">
      <c r="A26" s="78"/>
      <c r="B26" s="60">
        <v>28</v>
      </c>
      <c r="C26" s="85" t="s">
        <v>8710</v>
      </c>
      <c r="D26" s="120" t="s">
        <v>2852</v>
      </c>
      <c r="E26" s="63">
        <v>1</v>
      </c>
      <c r="F26" s="120" t="s">
        <v>8185</v>
      </c>
      <c r="G26" s="60"/>
      <c r="H26" s="89">
        <v>800000</v>
      </c>
      <c r="I26" s="84"/>
      <c r="J26" s="66">
        <f t="shared" si="0"/>
        <v>283145100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28</v>
      </c>
      <c r="C27" s="85" t="s">
        <v>8711</v>
      </c>
      <c r="D27" s="144" t="s">
        <v>2219</v>
      </c>
      <c r="E27" s="63">
        <v>2</v>
      </c>
      <c r="F27" s="120" t="s">
        <v>8186</v>
      </c>
      <c r="G27" s="60"/>
      <c r="H27" s="89">
        <v>1000000</v>
      </c>
      <c r="I27" s="84"/>
      <c r="J27" s="66">
        <f t="shared" si="0"/>
        <v>284145100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28</v>
      </c>
      <c r="C28" s="85" t="s">
        <v>8712</v>
      </c>
      <c r="D28" s="144" t="s">
        <v>2215</v>
      </c>
      <c r="E28" s="63">
        <v>2</v>
      </c>
      <c r="F28" s="120" t="s">
        <v>8187</v>
      </c>
      <c r="G28" s="60"/>
      <c r="H28" s="89">
        <v>1000000</v>
      </c>
      <c r="I28" s="84"/>
      <c r="J28" s="66">
        <f t="shared" si="0"/>
        <v>285145100</v>
      </c>
      <c r="K28" s="79"/>
      <c r="L28" s="41"/>
      <c r="M28" s="80"/>
      <c r="N28" s="81"/>
    </row>
    <row r="29" spans="1:14" s="82" customFormat="1" ht="45" x14ac:dyDescent="0.25">
      <c r="A29" s="78"/>
      <c r="B29" s="60">
        <v>29</v>
      </c>
      <c r="C29" s="85" t="s">
        <v>8713</v>
      </c>
      <c r="D29" s="120" t="s">
        <v>7626</v>
      </c>
      <c r="E29" s="63">
        <v>4</v>
      </c>
      <c r="F29" s="120" t="s">
        <v>8188</v>
      </c>
      <c r="G29" s="60"/>
      <c r="H29" s="89">
        <v>2000000</v>
      </c>
      <c r="I29" s="84"/>
      <c r="J29" s="66">
        <f t="shared" si="0"/>
        <v>287145100</v>
      </c>
      <c r="K29" s="79"/>
      <c r="L29" s="41"/>
      <c r="M29" s="80"/>
      <c r="N29" s="81"/>
    </row>
    <row r="30" spans="1:14" s="82" customFormat="1" ht="30" x14ac:dyDescent="0.25">
      <c r="A30" s="78"/>
      <c r="B30" s="60">
        <v>29</v>
      </c>
      <c r="C30" s="85" t="s">
        <v>8714</v>
      </c>
      <c r="D30" s="120" t="s">
        <v>533</v>
      </c>
      <c r="E30" s="63">
        <v>4</v>
      </c>
      <c r="F30" s="120" t="s">
        <v>8189</v>
      </c>
      <c r="G30" s="60"/>
      <c r="H30" s="89">
        <v>1500000</v>
      </c>
      <c r="I30" s="84"/>
      <c r="J30" s="66">
        <f t="shared" si="0"/>
        <v>288645100</v>
      </c>
      <c r="K30" s="79"/>
      <c r="L30" s="41"/>
      <c r="M30" s="80"/>
      <c r="N30" s="81"/>
    </row>
    <row r="31" spans="1:14" s="82" customFormat="1" ht="30" x14ac:dyDescent="0.25">
      <c r="A31" s="78"/>
      <c r="B31" s="60">
        <v>29</v>
      </c>
      <c r="C31" s="85" t="s">
        <v>8715</v>
      </c>
      <c r="D31" s="120" t="s">
        <v>2893</v>
      </c>
      <c r="E31" s="63">
        <v>1</v>
      </c>
      <c r="F31" s="120" t="s">
        <v>8190</v>
      </c>
      <c r="G31" s="60"/>
      <c r="H31" s="89">
        <v>800000</v>
      </c>
      <c r="I31" s="84"/>
      <c r="J31" s="66">
        <f t="shared" si="0"/>
        <v>289445100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8716</v>
      </c>
      <c r="D32" s="120" t="s">
        <v>2852</v>
      </c>
      <c r="E32" s="63">
        <v>1</v>
      </c>
      <c r="F32" s="120" t="s">
        <v>8191</v>
      </c>
      <c r="G32" s="60"/>
      <c r="H32" s="89">
        <v>1600000</v>
      </c>
      <c r="I32" s="84"/>
      <c r="J32" s="66">
        <f t="shared" si="0"/>
        <v>291045100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8717</v>
      </c>
      <c r="D33" s="144" t="s">
        <v>1865</v>
      </c>
      <c r="E33" s="63">
        <v>3</v>
      </c>
      <c r="F33" s="120" t="s">
        <v>8192</v>
      </c>
      <c r="G33" s="60"/>
      <c r="H33" s="89">
        <v>750000</v>
      </c>
      <c r="I33" s="84"/>
      <c r="J33" s="66">
        <f t="shared" si="0"/>
        <v>291795100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8718</v>
      </c>
      <c r="D34" s="144" t="s">
        <v>3216</v>
      </c>
      <c r="E34" s="63">
        <v>2</v>
      </c>
      <c r="F34" s="120" t="s">
        <v>8193</v>
      </c>
      <c r="G34" s="60"/>
      <c r="H34" s="89">
        <v>5000000</v>
      </c>
      <c r="I34" s="84"/>
      <c r="J34" s="66">
        <f t="shared" si="0"/>
        <v>296795100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8719</v>
      </c>
      <c r="D35" s="120" t="s">
        <v>2893</v>
      </c>
      <c r="E35" s="63">
        <v>1</v>
      </c>
      <c r="F35" s="120" t="s">
        <v>8194</v>
      </c>
      <c r="G35" s="60"/>
      <c r="H35" s="89">
        <v>1000000</v>
      </c>
      <c r="I35" s="84"/>
      <c r="J35" s="66">
        <f t="shared" si="0"/>
        <v>297795100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8720</v>
      </c>
      <c r="D36" s="120" t="s">
        <v>2309</v>
      </c>
      <c r="E36" s="63">
        <v>1</v>
      </c>
      <c r="F36" s="120" t="s">
        <v>8195</v>
      </c>
      <c r="G36" s="60"/>
      <c r="H36" s="89">
        <v>1900000</v>
      </c>
      <c r="I36" s="84"/>
      <c r="J36" s="66">
        <f t="shared" si="0"/>
        <v>299695100</v>
      </c>
      <c r="K36" s="79"/>
      <c r="L36" s="41"/>
      <c r="M36" s="80"/>
      <c r="N36" s="81"/>
    </row>
    <row r="37" spans="1:14" s="82" customFormat="1" ht="45" x14ac:dyDescent="0.25">
      <c r="A37" s="78"/>
      <c r="B37" s="60">
        <v>29</v>
      </c>
      <c r="C37" s="85" t="s">
        <v>8721</v>
      </c>
      <c r="D37" s="120" t="s">
        <v>2309</v>
      </c>
      <c r="E37" s="63">
        <v>1</v>
      </c>
      <c r="F37" s="120" t="s">
        <v>8196</v>
      </c>
      <c r="G37" s="60"/>
      <c r="H37" s="89">
        <v>500000</v>
      </c>
      <c r="I37" s="84"/>
      <c r="J37" s="66">
        <f t="shared" si="0"/>
        <v>300195100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8722</v>
      </c>
      <c r="D38" s="163" t="s">
        <v>2300</v>
      </c>
      <c r="E38" s="63">
        <v>2</v>
      </c>
      <c r="F38" s="120" t="s">
        <v>8197</v>
      </c>
      <c r="G38" s="77"/>
      <c r="H38" s="89">
        <v>2000000</v>
      </c>
      <c r="I38" s="84"/>
      <c r="J38" s="66">
        <f t="shared" si="0"/>
        <v>302195100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8723</v>
      </c>
      <c r="D39" s="163" t="s">
        <v>2300</v>
      </c>
      <c r="E39" s="63">
        <v>2</v>
      </c>
      <c r="F39" s="120" t="s">
        <v>8198</v>
      </c>
      <c r="G39" s="77"/>
      <c r="H39" s="89">
        <v>1000000</v>
      </c>
      <c r="I39" s="84"/>
      <c r="J39" s="66">
        <f t="shared" si="0"/>
        <v>303195100</v>
      </c>
      <c r="K39" s="79"/>
      <c r="L39" s="41"/>
      <c r="M39" s="80"/>
      <c r="N39" s="81"/>
    </row>
    <row r="40" spans="1:14" s="82" customFormat="1" ht="60" x14ac:dyDescent="0.25">
      <c r="A40" s="78"/>
      <c r="B40" s="60">
        <v>29</v>
      </c>
      <c r="C40" s="85" t="s">
        <v>8724</v>
      </c>
      <c r="D40" s="114" t="s">
        <v>3103</v>
      </c>
      <c r="E40" s="63">
        <v>1</v>
      </c>
      <c r="F40" s="120" t="s">
        <v>8199</v>
      </c>
      <c r="G40" s="60"/>
      <c r="H40" s="89">
        <v>2000000</v>
      </c>
      <c r="I40" s="84"/>
      <c r="J40" s="66">
        <f t="shared" si="0"/>
        <v>305195100</v>
      </c>
      <c r="K40" s="79"/>
      <c r="L40" s="41"/>
      <c r="M40" s="80"/>
      <c r="N40" s="81"/>
    </row>
    <row r="41" spans="1:14" s="82" customFormat="1" ht="60" x14ac:dyDescent="0.25">
      <c r="A41" s="78"/>
      <c r="B41" s="60">
        <v>29</v>
      </c>
      <c r="C41" s="85" t="s">
        <v>8725</v>
      </c>
      <c r="D41" s="163" t="s">
        <v>2215</v>
      </c>
      <c r="E41" s="63">
        <v>2</v>
      </c>
      <c r="F41" s="120" t="s">
        <v>8200</v>
      </c>
      <c r="G41" s="60"/>
      <c r="H41" s="89">
        <v>4000000</v>
      </c>
      <c r="I41" s="84"/>
      <c r="J41" s="66">
        <f t="shared" si="0"/>
        <v>309195100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8726</v>
      </c>
      <c r="D42" s="114" t="s">
        <v>2893</v>
      </c>
      <c r="E42" s="63">
        <v>1</v>
      </c>
      <c r="F42" s="120" t="s">
        <v>8201</v>
      </c>
      <c r="G42" s="60"/>
      <c r="H42" s="89">
        <v>800000</v>
      </c>
      <c r="I42" s="84"/>
      <c r="J42" s="66">
        <f t="shared" si="0"/>
        <v>309995100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8727</v>
      </c>
      <c r="D43" s="163" t="s">
        <v>2217</v>
      </c>
      <c r="E43" s="63">
        <v>2</v>
      </c>
      <c r="F43" s="120" t="s">
        <v>8202</v>
      </c>
      <c r="G43" s="77"/>
      <c r="H43" s="89">
        <v>1300000</v>
      </c>
      <c r="I43" s="84"/>
      <c r="J43" s="66">
        <f t="shared" si="0"/>
        <v>311295100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8728</v>
      </c>
      <c r="D44" s="114" t="s">
        <v>2893</v>
      </c>
      <c r="E44" s="63">
        <v>1</v>
      </c>
      <c r="F44" s="120" t="s">
        <v>8203</v>
      </c>
      <c r="G44" s="77"/>
      <c r="H44" s="89">
        <v>950000</v>
      </c>
      <c r="I44" s="84"/>
      <c r="J44" s="66">
        <f t="shared" si="0"/>
        <v>312245100</v>
      </c>
      <c r="K44" s="79"/>
      <c r="L44" s="41"/>
      <c r="M44" s="80"/>
      <c r="N44" s="81"/>
    </row>
    <row r="45" spans="1:14" s="82" customFormat="1" ht="60" x14ac:dyDescent="0.25">
      <c r="A45" s="78"/>
      <c r="B45" s="60">
        <v>29</v>
      </c>
      <c r="C45" s="85" t="s">
        <v>8729</v>
      </c>
      <c r="D45" s="163" t="s">
        <v>2891</v>
      </c>
      <c r="E45" s="63">
        <v>2</v>
      </c>
      <c r="F45" s="120" t="s">
        <v>8204</v>
      </c>
      <c r="G45" s="77"/>
      <c r="H45" s="89">
        <v>5000000</v>
      </c>
      <c r="I45" s="84"/>
      <c r="J45" s="66">
        <f t="shared" si="0"/>
        <v>317245100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29</v>
      </c>
      <c r="C46" s="85" t="s">
        <v>6478</v>
      </c>
      <c r="D46" s="163" t="s">
        <v>2891</v>
      </c>
      <c r="E46" s="63">
        <v>2</v>
      </c>
      <c r="F46" s="120" t="s">
        <v>8205</v>
      </c>
      <c r="G46" s="77"/>
      <c r="H46" s="89">
        <v>1000000</v>
      </c>
      <c r="I46" s="84"/>
      <c r="J46" s="66">
        <f t="shared" si="0"/>
        <v>318245100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8730</v>
      </c>
      <c r="D47" s="163" t="s">
        <v>2932</v>
      </c>
      <c r="E47" s="63">
        <v>4</v>
      </c>
      <c r="F47" s="120" t="s">
        <v>8206</v>
      </c>
      <c r="G47" s="60"/>
      <c r="H47" s="89">
        <v>900000</v>
      </c>
      <c r="I47" s="78"/>
      <c r="J47" s="66">
        <f t="shared" si="0"/>
        <v>319145100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29</v>
      </c>
      <c r="C48" s="85" t="s">
        <v>6656</v>
      </c>
      <c r="D48" s="144" t="s">
        <v>2215</v>
      </c>
      <c r="E48" s="63">
        <v>2</v>
      </c>
      <c r="F48" s="120" t="s">
        <v>8207</v>
      </c>
      <c r="G48" s="60"/>
      <c r="H48" s="89">
        <v>1000000</v>
      </c>
      <c r="I48" s="78"/>
      <c r="J48" s="66">
        <f t="shared" si="0"/>
        <v>320145100</v>
      </c>
      <c r="K48" s="79"/>
      <c r="L48" s="41"/>
      <c r="M48" s="80"/>
      <c r="N48" s="81"/>
    </row>
    <row r="49" spans="1:14" s="82" customFormat="1" ht="45" x14ac:dyDescent="0.25">
      <c r="A49" s="78"/>
      <c r="B49" s="60">
        <v>30</v>
      </c>
      <c r="C49" s="85" t="s">
        <v>8731</v>
      </c>
      <c r="D49" s="144" t="s">
        <v>2215</v>
      </c>
      <c r="E49" s="63">
        <v>2</v>
      </c>
      <c r="F49" s="120" t="s">
        <v>8208</v>
      </c>
      <c r="G49" s="60"/>
      <c r="H49" s="89">
        <v>2000000</v>
      </c>
      <c r="I49" s="78"/>
      <c r="J49" s="66">
        <f t="shared" si="0"/>
        <v>322145100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8732</v>
      </c>
      <c r="D50" s="120" t="s">
        <v>2893</v>
      </c>
      <c r="E50" s="63">
        <v>1</v>
      </c>
      <c r="F50" s="120" t="s">
        <v>8209</v>
      </c>
      <c r="G50" s="60"/>
      <c r="H50" s="89">
        <v>900000</v>
      </c>
      <c r="I50" s="78"/>
      <c r="J50" s="66">
        <f t="shared" si="0"/>
        <v>323045100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8733</v>
      </c>
      <c r="D51" s="120" t="s">
        <v>2852</v>
      </c>
      <c r="E51" s="63">
        <v>1</v>
      </c>
      <c r="F51" s="120" t="s">
        <v>8210</v>
      </c>
      <c r="G51" s="60"/>
      <c r="H51" s="89">
        <v>800000</v>
      </c>
      <c r="I51" s="78"/>
      <c r="J51" s="66">
        <f t="shared" si="0"/>
        <v>323845100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8734</v>
      </c>
      <c r="D52" s="144" t="s">
        <v>2217</v>
      </c>
      <c r="E52" s="63">
        <v>2</v>
      </c>
      <c r="F52" s="120" t="s">
        <v>8211</v>
      </c>
      <c r="G52" s="60"/>
      <c r="H52" s="89">
        <v>1000000</v>
      </c>
      <c r="I52" s="78"/>
      <c r="J52" s="66">
        <f t="shared" si="0"/>
        <v>324845100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8735</v>
      </c>
      <c r="D53" s="144" t="s">
        <v>2214</v>
      </c>
      <c r="E53" s="63">
        <v>2</v>
      </c>
      <c r="F53" s="120" t="s">
        <v>8212</v>
      </c>
      <c r="G53" s="77"/>
      <c r="H53" s="89">
        <v>1000000</v>
      </c>
      <c r="I53" s="84"/>
      <c r="J53" s="66">
        <f t="shared" si="0"/>
        <v>325845100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85" t="s">
        <v>8736</v>
      </c>
      <c r="D54" s="120" t="s">
        <v>2309</v>
      </c>
      <c r="E54" s="63">
        <v>1</v>
      </c>
      <c r="F54" s="120" t="s">
        <v>8213</v>
      </c>
      <c r="G54" s="60"/>
      <c r="H54" s="89">
        <v>7000000</v>
      </c>
      <c r="I54" s="78"/>
      <c r="J54" s="66">
        <f t="shared" si="0"/>
        <v>332845100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85" t="s">
        <v>8737</v>
      </c>
      <c r="D55" s="120" t="s">
        <v>2309</v>
      </c>
      <c r="E55" s="63">
        <v>1</v>
      </c>
      <c r="F55" s="120" t="s">
        <v>8214</v>
      </c>
      <c r="G55" s="60"/>
      <c r="H55" s="89">
        <v>1800000</v>
      </c>
      <c r="I55" s="78"/>
      <c r="J55" s="66">
        <f t="shared" si="0"/>
        <v>334645100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8738</v>
      </c>
      <c r="D56" s="120" t="s">
        <v>2212</v>
      </c>
      <c r="E56" s="63">
        <v>1</v>
      </c>
      <c r="F56" s="120" t="s">
        <v>8215</v>
      </c>
      <c r="G56" s="60"/>
      <c r="H56" s="89">
        <v>750000</v>
      </c>
      <c r="I56" s="78"/>
      <c r="J56" s="66">
        <f t="shared" si="0"/>
        <v>335395100</v>
      </c>
      <c r="K56" s="79"/>
      <c r="L56" s="41"/>
      <c r="M56" s="80"/>
      <c r="N56" s="81"/>
    </row>
    <row r="57" spans="1:14" s="82" customFormat="1" ht="45" x14ac:dyDescent="0.25">
      <c r="A57" s="78"/>
      <c r="B57" s="60">
        <v>30</v>
      </c>
      <c r="C57" s="85" t="s">
        <v>8739</v>
      </c>
      <c r="D57" s="120" t="s">
        <v>2212</v>
      </c>
      <c r="E57" s="63">
        <v>1</v>
      </c>
      <c r="F57" s="120" t="s">
        <v>8216</v>
      </c>
      <c r="G57" s="77"/>
      <c r="H57" s="89">
        <v>1200000</v>
      </c>
      <c r="I57" s="84"/>
      <c r="J57" s="66">
        <f t="shared" si="0"/>
        <v>336595100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8740</v>
      </c>
      <c r="D58" s="120" t="s">
        <v>3263</v>
      </c>
      <c r="E58" s="63">
        <v>1</v>
      </c>
      <c r="F58" s="120" t="s">
        <v>8217</v>
      </c>
      <c r="G58" s="208"/>
      <c r="H58" s="89">
        <v>1100000</v>
      </c>
      <c r="I58" s="84"/>
      <c r="J58" s="66">
        <f t="shared" si="0"/>
        <v>337695100</v>
      </c>
      <c r="K58" s="79"/>
      <c r="L58" s="41"/>
      <c r="M58" s="80"/>
      <c r="N58" s="81"/>
    </row>
    <row r="59" spans="1:14" s="82" customFormat="1" ht="30" x14ac:dyDescent="0.25">
      <c r="A59" s="78"/>
      <c r="B59" s="60">
        <v>30</v>
      </c>
      <c r="C59" s="85" t="s">
        <v>8741</v>
      </c>
      <c r="D59" s="120" t="s">
        <v>2852</v>
      </c>
      <c r="E59" s="63">
        <v>1</v>
      </c>
      <c r="F59" s="120" t="s">
        <v>8218</v>
      </c>
      <c r="G59" s="60"/>
      <c r="H59" s="89">
        <v>525000</v>
      </c>
      <c r="I59" s="84"/>
      <c r="J59" s="66">
        <f t="shared" si="0"/>
        <v>338220100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85" t="s">
        <v>8742</v>
      </c>
      <c r="D60" s="144" t="s">
        <v>2214</v>
      </c>
      <c r="E60" s="63">
        <v>2</v>
      </c>
      <c r="F60" s="120" t="s">
        <v>8219</v>
      </c>
      <c r="G60" s="77"/>
      <c r="H60" s="89">
        <v>1300000</v>
      </c>
      <c r="I60" s="84"/>
      <c r="J60" s="66">
        <f t="shared" si="0"/>
        <v>339520100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8743</v>
      </c>
      <c r="D61" s="120" t="s">
        <v>2893</v>
      </c>
      <c r="E61" s="63">
        <v>1</v>
      </c>
      <c r="F61" s="120" t="s">
        <v>8220</v>
      </c>
      <c r="G61" s="77"/>
      <c r="H61" s="89">
        <v>900000</v>
      </c>
      <c r="I61" s="84"/>
      <c r="J61" s="66">
        <f t="shared" si="0"/>
        <v>340420100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8744</v>
      </c>
      <c r="D62" s="115" t="s">
        <v>2212</v>
      </c>
      <c r="E62" s="63">
        <v>1</v>
      </c>
      <c r="F62" s="120" t="s">
        <v>8221</v>
      </c>
      <c r="G62" s="77"/>
      <c r="H62" s="89">
        <v>900000</v>
      </c>
      <c r="I62" s="84"/>
      <c r="J62" s="66">
        <f t="shared" si="0"/>
        <v>341320100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85" t="s">
        <v>8745</v>
      </c>
      <c r="D63" s="115" t="s">
        <v>2212</v>
      </c>
      <c r="E63" s="63">
        <v>1</v>
      </c>
      <c r="F63" s="120" t="s">
        <v>8222</v>
      </c>
      <c r="G63" s="77"/>
      <c r="H63" s="89">
        <v>900000</v>
      </c>
      <c r="I63" s="84"/>
      <c r="J63" s="66">
        <f t="shared" si="0"/>
        <v>342220100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8746</v>
      </c>
      <c r="D64" s="120" t="s">
        <v>2218</v>
      </c>
      <c r="E64" s="63">
        <v>1</v>
      </c>
      <c r="F64" s="120" t="s">
        <v>8223</v>
      </c>
      <c r="G64" s="77"/>
      <c r="H64" s="89">
        <v>1000000</v>
      </c>
      <c r="I64" s="84"/>
      <c r="J64" s="66">
        <f t="shared" si="0"/>
        <v>343220100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8747</v>
      </c>
      <c r="D65" s="120" t="s">
        <v>2852</v>
      </c>
      <c r="E65" s="63">
        <v>1</v>
      </c>
      <c r="F65" s="120" t="s">
        <v>8224</v>
      </c>
      <c r="G65" s="77"/>
      <c r="H65" s="89">
        <v>100000</v>
      </c>
      <c r="I65" s="84"/>
      <c r="J65" s="66">
        <f t="shared" si="0"/>
        <v>343320100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85" t="s">
        <v>8748</v>
      </c>
      <c r="D66" s="144" t="s">
        <v>1865</v>
      </c>
      <c r="E66" s="63">
        <v>3</v>
      </c>
      <c r="F66" s="120" t="s">
        <v>8225</v>
      </c>
      <c r="G66" s="77"/>
      <c r="H66" s="89">
        <v>450000</v>
      </c>
      <c r="I66" s="84"/>
      <c r="J66" s="66">
        <f t="shared" si="0"/>
        <v>343770100</v>
      </c>
      <c r="K66" s="79"/>
      <c r="L66" s="41"/>
      <c r="M66" s="80"/>
      <c r="N66" s="81"/>
    </row>
    <row r="67" spans="1:14" s="82" customFormat="1" ht="30" x14ac:dyDescent="0.25">
      <c r="A67" s="78"/>
      <c r="B67" s="60">
        <v>30</v>
      </c>
      <c r="C67" s="85" t="s">
        <v>8749</v>
      </c>
      <c r="D67" s="120" t="s">
        <v>533</v>
      </c>
      <c r="E67" s="63">
        <v>4</v>
      </c>
      <c r="F67" s="120" t="s">
        <v>8226</v>
      </c>
      <c r="G67" s="77"/>
      <c r="H67" s="89">
        <v>1000000</v>
      </c>
      <c r="I67" s="84"/>
      <c r="J67" s="66">
        <f t="shared" si="0"/>
        <v>344770100</v>
      </c>
      <c r="K67" s="79"/>
      <c r="L67" s="41"/>
      <c r="M67" s="80"/>
      <c r="N67" s="81"/>
    </row>
    <row r="68" spans="1:14" s="82" customFormat="1" ht="30" x14ac:dyDescent="0.25">
      <c r="A68" s="87"/>
      <c r="B68" s="60">
        <v>30</v>
      </c>
      <c r="C68" s="85" t="s">
        <v>8750</v>
      </c>
      <c r="D68" s="120" t="s">
        <v>2893</v>
      </c>
      <c r="E68" s="63">
        <v>1</v>
      </c>
      <c r="F68" s="120" t="s">
        <v>8227</v>
      </c>
      <c r="G68" s="60"/>
      <c r="H68" s="89">
        <v>800000</v>
      </c>
      <c r="I68" s="84"/>
      <c r="J68" s="66">
        <f t="shared" si="0"/>
        <v>345570100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85" t="s">
        <v>8751</v>
      </c>
      <c r="D69" s="120" t="s">
        <v>2893</v>
      </c>
      <c r="E69" s="63">
        <v>1</v>
      </c>
      <c r="F69" s="120" t="s">
        <v>8228</v>
      </c>
      <c r="G69" s="60"/>
      <c r="H69" s="89">
        <v>850000</v>
      </c>
      <c r="I69" s="84"/>
      <c r="J69" s="66">
        <f t="shared" si="0"/>
        <v>346420100</v>
      </c>
      <c r="K69" s="79"/>
      <c r="L69" s="41"/>
      <c r="M69" s="80"/>
      <c r="N69" s="81"/>
    </row>
    <row r="70" spans="1:14" s="82" customFormat="1" ht="30" x14ac:dyDescent="0.25">
      <c r="A70" s="78"/>
      <c r="B70" s="60">
        <v>30</v>
      </c>
      <c r="C70" s="85" t="s">
        <v>8752</v>
      </c>
      <c r="D70" s="144" t="s">
        <v>2214</v>
      </c>
      <c r="E70" s="63">
        <v>2</v>
      </c>
      <c r="F70" s="120" t="s">
        <v>8229</v>
      </c>
      <c r="G70" s="60"/>
      <c r="H70" s="89">
        <v>1000000</v>
      </c>
      <c r="I70" s="84"/>
      <c r="J70" s="66">
        <f t="shared" si="0"/>
        <v>347420100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85" t="s">
        <v>8753</v>
      </c>
      <c r="D71" s="144" t="s">
        <v>7626</v>
      </c>
      <c r="E71" s="63">
        <v>4</v>
      </c>
      <c r="F71" s="120" t="s">
        <v>8230</v>
      </c>
      <c r="G71" s="60"/>
      <c r="H71" s="89">
        <v>2000000</v>
      </c>
      <c r="I71" s="84"/>
      <c r="J71" s="66">
        <f t="shared" si="0"/>
        <v>349420100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85" t="s">
        <v>8754</v>
      </c>
      <c r="D72" s="120" t="s">
        <v>2211</v>
      </c>
      <c r="E72" s="63">
        <v>1</v>
      </c>
      <c r="F72" s="120" t="s">
        <v>8231</v>
      </c>
      <c r="G72" s="60"/>
      <c r="H72" s="89">
        <v>2500000</v>
      </c>
      <c r="I72" s="78"/>
      <c r="J72" s="66">
        <f t="shared" si="0"/>
        <v>351920100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85" t="s">
        <v>8755</v>
      </c>
      <c r="D73" s="120" t="s">
        <v>3263</v>
      </c>
      <c r="E73" s="63">
        <v>1</v>
      </c>
      <c r="F73" s="120" t="s">
        <v>8232</v>
      </c>
      <c r="G73" s="60"/>
      <c r="H73" s="89">
        <v>4000000</v>
      </c>
      <c r="I73" s="78"/>
      <c r="J73" s="66">
        <f t="shared" si="0"/>
        <v>355920100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30</v>
      </c>
      <c r="C74" s="85" t="s">
        <v>8756</v>
      </c>
      <c r="D74" s="144" t="s">
        <v>2217</v>
      </c>
      <c r="E74" s="63">
        <v>2</v>
      </c>
      <c r="F74" s="120" t="s">
        <v>8233</v>
      </c>
      <c r="G74" s="77"/>
      <c r="H74" s="89">
        <v>1500000</v>
      </c>
      <c r="I74" s="84"/>
      <c r="J74" s="66">
        <f t="shared" si="0"/>
        <v>357420100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30</v>
      </c>
      <c r="C75" s="85" t="s">
        <v>8757</v>
      </c>
      <c r="D75" s="144" t="s">
        <v>2215</v>
      </c>
      <c r="E75" s="63">
        <v>2</v>
      </c>
      <c r="F75" s="120" t="s">
        <v>8234</v>
      </c>
      <c r="G75" s="77"/>
      <c r="H75" s="89">
        <v>2000000</v>
      </c>
      <c r="I75" s="84"/>
      <c r="J75" s="66">
        <f t="shared" si="0"/>
        <v>359420100</v>
      </c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8758</v>
      </c>
      <c r="D76" s="144" t="s">
        <v>598</v>
      </c>
      <c r="E76" s="63">
        <v>4</v>
      </c>
      <c r="F76" s="120" t="s">
        <v>8235</v>
      </c>
      <c r="G76" s="77"/>
      <c r="H76" s="89">
        <v>900000</v>
      </c>
      <c r="I76" s="84"/>
      <c r="J76" s="66">
        <f t="shared" ref="J76:J139" si="1">+J75+H76-I76</f>
        <v>360320100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8759</v>
      </c>
      <c r="D77" s="144" t="s">
        <v>4300</v>
      </c>
      <c r="E77" s="63">
        <v>4</v>
      </c>
      <c r="F77" s="120" t="s">
        <v>8236</v>
      </c>
      <c r="G77" s="77"/>
      <c r="H77" s="89">
        <v>1000000</v>
      </c>
      <c r="I77" s="84"/>
      <c r="J77" s="66">
        <f t="shared" si="1"/>
        <v>361320100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8760</v>
      </c>
      <c r="D78" s="144" t="s">
        <v>598</v>
      </c>
      <c r="E78" s="63">
        <v>4</v>
      </c>
      <c r="F78" s="120" t="s">
        <v>8237</v>
      </c>
      <c r="G78" s="77"/>
      <c r="H78" s="89">
        <v>900000</v>
      </c>
      <c r="I78" s="84"/>
      <c r="J78" s="66">
        <f t="shared" si="1"/>
        <v>362220100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85" t="s">
        <v>8761</v>
      </c>
      <c r="D79" s="144" t="s">
        <v>2215</v>
      </c>
      <c r="E79" s="63">
        <v>2</v>
      </c>
      <c r="F79" s="120" t="s">
        <v>8238</v>
      </c>
      <c r="G79" s="60"/>
      <c r="H79" s="89">
        <v>2000000</v>
      </c>
      <c r="I79" s="78"/>
      <c r="J79" s="66">
        <f t="shared" si="1"/>
        <v>364220100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85" t="s">
        <v>8762</v>
      </c>
      <c r="D80" s="120" t="s">
        <v>2212</v>
      </c>
      <c r="E80" s="63">
        <v>1</v>
      </c>
      <c r="F80" s="120" t="s">
        <v>8239</v>
      </c>
      <c r="G80" s="77"/>
      <c r="H80" s="89">
        <v>1500000</v>
      </c>
      <c r="I80" s="84"/>
      <c r="J80" s="66">
        <f t="shared" si="1"/>
        <v>365720100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31</v>
      </c>
      <c r="C81" s="85" t="s">
        <v>8763</v>
      </c>
      <c r="D81" s="120" t="s">
        <v>2852</v>
      </c>
      <c r="E81" s="63">
        <v>1</v>
      </c>
      <c r="F81" s="120" t="s">
        <v>8240</v>
      </c>
      <c r="G81" s="77"/>
      <c r="H81" s="89">
        <v>900000</v>
      </c>
      <c r="I81" s="84"/>
      <c r="J81" s="66">
        <f t="shared" si="1"/>
        <v>366620100</v>
      </c>
      <c r="K81" s="79"/>
      <c r="L81" s="41"/>
      <c r="M81" s="80"/>
      <c r="N81" s="81"/>
    </row>
    <row r="82" spans="1:14" s="82" customFormat="1" ht="30" x14ac:dyDescent="0.25">
      <c r="A82" s="78"/>
      <c r="B82" s="60">
        <v>31</v>
      </c>
      <c r="C82" s="85" t="s">
        <v>8764</v>
      </c>
      <c r="D82" s="115" t="s">
        <v>2852</v>
      </c>
      <c r="E82" s="63">
        <v>1</v>
      </c>
      <c r="F82" s="120" t="s">
        <v>8241</v>
      </c>
      <c r="G82" s="77"/>
      <c r="H82" s="89">
        <v>500000</v>
      </c>
      <c r="I82" s="84"/>
      <c r="J82" s="66">
        <f t="shared" si="1"/>
        <v>367120100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31</v>
      </c>
      <c r="C83" s="85" t="s">
        <v>8765</v>
      </c>
      <c r="D83" s="115" t="s">
        <v>533</v>
      </c>
      <c r="E83" s="63">
        <v>4</v>
      </c>
      <c r="F83" s="120" t="s">
        <v>8242</v>
      </c>
      <c r="G83" s="77"/>
      <c r="H83" s="89">
        <v>9500000</v>
      </c>
      <c r="I83" s="84"/>
      <c r="J83" s="66">
        <f t="shared" si="1"/>
        <v>376620100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85" t="s">
        <v>8766</v>
      </c>
      <c r="D84" s="115" t="s">
        <v>2852</v>
      </c>
      <c r="E84" s="63">
        <v>1</v>
      </c>
      <c r="F84" s="120" t="s">
        <v>8243</v>
      </c>
      <c r="G84" s="77"/>
      <c r="H84" s="89">
        <v>2000000</v>
      </c>
      <c r="I84" s="84"/>
      <c r="J84" s="66">
        <f t="shared" si="1"/>
        <v>378620100</v>
      </c>
      <c r="K84" s="79"/>
      <c r="L84" s="41"/>
      <c r="M84" s="80"/>
      <c r="N84" s="81"/>
    </row>
    <row r="85" spans="1:14" s="82" customFormat="1" ht="30" x14ac:dyDescent="0.25">
      <c r="A85" s="78"/>
      <c r="B85" s="60">
        <v>31</v>
      </c>
      <c r="C85" s="85" t="s">
        <v>8767</v>
      </c>
      <c r="D85" s="144" t="s">
        <v>1634</v>
      </c>
      <c r="E85" s="63">
        <v>3</v>
      </c>
      <c r="F85" s="120" t="s">
        <v>8244</v>
      </c>
      <c r="G85" s="77"/>
      <c r="H85" s="89">
        <v>5000000</v>
      </c>
      <c r="I85" s="84"/>
      <c r="J85" s="66">
        <f t="shared" si="1"/>
        <v>383620100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85" t="s">
        <v>8768</v>
      </c>
      <c r="D86" s="120" t="s">
        <v>7626</v>
      </c>
      <c r="E86" s="63">
        <v>4</v>
      </c>
      <c r="F86" s="120" t="s">
        <v>8245</v>
      </c>
      <c r="G86" s="77"/>
      <c r="H86" s="89">
        <v>1000000</v>
      </c>
      <c r="I86" s="84"/>
      <c r="J86" s="66">
        <f t="shared" si="1"/>
        <v>384620100</v>
      </c>
      <c r="K86" s="79"/>
      <c r="L86" s="41"/>
      <c r="M86" s="80"/>
      <c r="N86" s="81"/>
    </row>
    <row r="87" spans="1:14" s="82" customFormat="1" ht="45" x14ac:dyDescent="0.25">
      <c r="A87" s="78"/>
      <c r="B87" s="60">
        <v>31</v>
      </c>
      <c r="C87" s="85" t="s">
        <v>8769</v>
      </c>
      <c r="D87" s="120" t="s">
        <v>7626</v>
      </c>
      <c r="E87" s="63">
        <v>4</v>
      </c>
      <c r="F87" s="120" t="s">
        <v>8246</v>
      </c>
      <c r="G87" s="60"/>
      <c r="H87" s="89">
        <v>1750000</v>
      </c>
      <c r="I87" s="78"/>
      <c r="J87" s="66">
        <f t="shared" si="1"/>
        <v>386370100</v>
      </c>
      <c r="K87" s="79"/>
      <c r="L87" s="41"/>
      <c r="M87" s="80"/>
      <c r="N87" s="81"/>
    </row>
    <row r="88" spans="1:14" s="82" customFormat="1" ht="30" x14ac:dyDescent="0.25">
      <c r="A88" s="78"/>
      <c r="B88" s="60">
        <v>31</v>
      </c>
      <c r="C88" s="85" t="s">
        <v>8770</v>
      </c>
      <c r="D88" s="120" t="s">
        <v>533</v>
      </c>
      <c r="E88" s="63">
        <v>4</v>
      </c>
      <c r="F88" s="120" t="s">
        <v>8247</v>
      </c>
      <c r="G88" s="60"/>
      <c r="H88" s="89">
        <v>250000</v>
      </c>
      <c r="I88" s="78"/>
      <c r="J88" s="66">
        <f t="shared" si="1"/>
        <v>386620100</v>
      </c>
      <c r="K88" s="79"/>
      <c r="L88" s="41"/>
      <c r="M88" s="51"/>
      <c r="N88" s="81"/>
    </row>
    <row r="89" spans="1:14" s="82" customFormat="1" ht="45" x14ac:dyDescent="0.25">
      <c r="A89" s="78"/>
      <c r="B89" s="60">
        <v>31</v>
      </c>
      <c r="C89" s="85" t="s">
        <v>8771</v>
      </c>
      <c r="D89" s="120" t="s">
        <v>7628</v>
      </c>
      <c r="E89" s="63">
        <v>4</v>
      </c>
      <c r="F89" s="120" t="s">
        <v>8248</v>
      </c>
      <c r="G89" s="60"/>
      <c r="H89" s="89">
        <v>600000</v>
      </c>
      <c r="I89" s="78"/>
      <c r="J89" s="66">
        <f t="shared" si="1"/>
        <v>387220100</v>
      </c>
      <c r="K89" s="79"/>
      <c r="L89" s="41"/>
      <c r="M89" s="51"/>
      <c r="N89" s="81"/>
    </row>
    <row r="90" spans="1:14" s="82" customFormat="1" ht="30" x14ac:dyDescent="0.25">
      <c r="A90" s="78"/>
      <c r="B90" s="60">
        <v>31</v>
      </c>
      <c r="C90" s="85" t="s">
        <v>8772</v>
      </c>
      <c r="D90" s="120" t="s">
        <v>2135</v>
      </c>
      <c r="E90" s="63">
        <v>4</v>
      </c>
      <c r="F90" s="120" t="s">
        <v>8249</v>
      </c>
      <c r="G90" s="60"/>
      <c r="H90" s="89">
        <v>1400000</v>
      </c>
      <c r="I90" s="78"/>
      <c r="J90" s="66">
        <f t="shared" si="1"/>
        <v>388620100</v>
      </c>
      <c r="K90" s="79"/>
      <c r="L90" s="41"/>
      <c r="M90" s="51"/>
      <c r="N90" s="81"/>
    </row>
    <row r="91" spans="1:14" s="82" customFormat="1" ht="45" x14ac:dyDescent="0.25">
      <c r="A91" s="78"/>
      <c r="B91" s="60">
        <v>31</v>
      </c>
      <c r="C91" s="85" t="s">
        <v>8773</v>
      </c>
      <c r="D91" s="144" t="s">
        <v>7628</v>
      </c>
      <c r="E91" s="63">
        <v>4</v>
      </c>
      <c r="F91" s="120" t="s">
        <v>8250</v>
      </c>
      <c r="G91" s="60"/>
      <c r="H91" s="89">
        <v>550000</v>
      </c>
      <c r="I91" s="78"/>
      <c r="J91" s="66">
        <f t="shared" si="1"/>
        <v>389170100</v>
      </c>
      <c r="K91" s="79"/>
      <c r="L91" s="41"/>
      <c r="M91" s="51"/>
      <c r="N91" s="81"/>
    </row>
    <row r="92" spans="1:14" s="82" customFormat="1" ht="45" x14ac:dyDescent="0.25">
      <c r="A92" s="78"/>
      <c r="B92" s="60">
        <v>31</v>
      </c>
      <c r="C92" s="85" t="s">
        <v>8774</v>
      </c>
      <c r="D92" s="120" t="s">
        <v>2211</v>
      </c>
      <c r="E92" s="63">
        <v>1</v>
      </c>
      <c r="F92" s="120" t="s">
        <v>9335</v>
      </c>
      <c r="G92" s="60"/>
      <c r="H92" s="89">
        <v>2100000</v>
      </c>
      <c r="I92" s="78"/>
      <c r="J92" s="66">
        <f t="shared" si="1"/>
        <v>391270100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31</v>
      </c>
      <c r="C93" s="85" t="s">
        <v>8775</v>
      </c>
      <c r="D93" s="144" t="s">
        <v>2215</v>
      </c>
      <c r="E93" s="63">
        <v>2</v>
      </c>
      <c r="F93" s="120" t="s">
        <v>8251</v>
      </c>
      <c r="G93" s="60"/>
      <c r="H93" s="89">
        <v>950000</v>
      </c>
      <c r="I93" s="78"/>
      <c r="J93" s="66">
        <f t="shared" si="1"/>
        <v>392220100</v>
      </c>
      <c r="K93" s="79"/>
      <c r="L93" s="41"/>
      <c r="M93" s="51"/>
      <c r="N93" s="81"/>
    </row>
    <row r="94" spans="1:14" s="82" customFormat="1" ht="45" x14ac:dyDescent="0.25">
      <c r="A94" s="78"/>
      <c r="B94" s="60">
        <v>31</v>
      </c>
      <c r="C94" s="85" t="s">
        <v>8776</v>
      </c>
      <c r="D94" s="120" t="s">
        <v>2211</v>
      </c>
      <c r="E94" s="63">
        <v>1</v>
      </c>
      <c r="F94" s="120" t="s">
        <v>8252</v>
      </c>
      <c r="G94" s="60"/>
      <c r="H94" s="89">
        <v>5000000</v>
      </c>
      <c r="I94" s="78"/>
      <c r="J94" s="66">
        <f t="shared" si="1"/>
        <v>397220100</v>
      </c>
      <c r="K94" s="79"/>
      <c r="L94" s="41"/>
      <c r="M94" s="51"/>
      <c r="N94" s="81"/>
    </row>
    <row r="95" spans="1:14" s="82" customFormat="1" ht="45" x14ac:dyDescent="0.25">
      <c r="A95" s="78"/>
      <c r="B95" s="60">
        <v>31</v>
      </c>
      <c r="C95" s="85" t="s">
        <v>8777</v>
      </c>
      <c r="D95" s="120" t="s">
        <v>2893</v>
      </c>
      <c r="E95" s="63">
        <v>1</v>
      </c>
      <c r="F95" s="120" t="s">
        <v>8253</v>
      </c>
      <c r="G95" s="77"/>
      <c r="H95" s="89">
        <v>1600000</v>
      </c>
      <c r="I95" s="78"/>
      <c r="J95" s="66">
        <f t="shared" si="1"/>
        <v>398820100</v>
      </c>
      <c r="K95" s="79"/>
      <c r="L95" s="41"/>
      <c r="M95" s="51"/>
      <c r="N95" s="81"/>
    </row>
    <row r="96" spans="1:14" s="82" customFormat="1" ht="60" x14ac:dyDescent="0.25">
      <c r="A96" s="78"/>
      <c r="B96" s="60">
        <v>31</v>
      </c>
      <c r="C96" s="85" t="s">
        <v>8778</v>
      </c>
      <c r="D96" s="120" t="s">
        <v>7626</v>
      </c>
      <c r="E96" s="63">
        <v>4</v>
      </c>
      <c r="F96" s="120" t="s">
        <v>8254</v>
      </c>
      <c r="G96" s="77"/>
      <c r="H96" s="89">
        <v>750000</v>
      </c>
      <c r="I96" s="84"/>
      <c r="J96" s="66">
        <f t="shared" si="1"/>
        <v>399570100</v>
      </c>
      <c r="K96" s="79"/>
      <c r="L96" s="41"/>
      <c r="M96" s="51"/>
      <c r="N96" s="81"/>
    </row>
    <row r="97" spans="1:14" s="82" customFormat="1" ht="45" x14ac:dyDescent="0.25">
      <c r="A97" s="78"/>
      <c r="B97" s="60">
        <v>31</v>
      </c>
      <c r="C97" s="85" t="s">
        <v>8779</v>
      </c>
      <c r="D97" s="144" t="s">
        <v>2215</v>
      </c>
      <c r="E97" s="63">
        <v>2</v>
      </c>
      <c r="F97" s="120" t="s">
        <v>8255</v>
      </c>
      <c r="G97" s="77"/>
      <c r="H97" s="89">
        <v>2000000</v>
      </c>
      <c r="I97" s="84"/>
      <c r="J97" s="66">
        <f t="shared" si="1"/>
        <v>401570100</v>
      </c>
      <c r="K97" s="79"/>
      <c r="L97" s="41"/>
      <c r="M97" s="51"/>
      <c r="N97" s="81"/>
    </row>
    <row r="98" spans="1:14" s="82" customFormat="1" ht="60" x14ac:dyDescent="0.25">
      <c r="A98" s="78"/>
      <c r="B98" s="60">
        <v>31</v>
      </c>
      <c r="C98" s="85" t="s">
        <v>8780</v>
      </c>
      <c r="D98" s="120" t="s">
        <v>7626</v>
      </c>
      <c r="E98" s="63">
        <v>4</v>
      </c>
      <c r="F98" s="120" t="s">
        <v>8256</v>
      </c>
      <c r="G98" s="77"/>
      <c r="H98" s="89">
        <v>200000</v>
      </c>
      <c r="I98" s="84"/>
      <c r="J98" s="66">
        <f t="shared" si="1"/>
        <v>401770100</v>
      </c>
      <c r="K98" s="79"/>
      <c r="L98" s="41"/>
      <c r="M98" s="51"/>
      <c r="N98" s="81"/>
    </row>
    <row r="99" spans="1:14" s="82" customFormat="1" ht="45" x14ac:dyDescent="0.25">
      <c r="A99" s="78"/>
      <c r="B99" s="60">
        <v>31</v>
      </c>
      <c r="C99" s="85" t="s">
        <v>8781</v>
      </c>
      <c r="D99" s="120" t="s">
        <v>533</v>
      </c>
      <c r="E99" s="63">
        <v>4</v>
      </c>
      <c r="F99" s="120" t="s">
        <v>8257</v>
      </c>
      <c r="G99" s="77"/>
      <c r="H99" s="89">
        <v>500000</v>
      </c>
      <c r="I99" s="84"/>
      <c r="J99" s="66">
        <f t="shared" si="1"/>
        <v>402270100</v>
      </c>
      <c r="K99" s="79"/>
      <c r="L99" s="41"/>
      <c r="M99" s="51"/>
      <c r="N99" s="81"/>
    </row>
    <row r="100" spans="1:14" s="82" customFormat="1" ht="45" x14ac:dyDescent="0.25">
      <c r="A100" s="78"/>
      <c r="B100" s="60">
        <v>31</v>
      </c>
      <c r="C100" s="85" t="s">
        <v>8782</v>
      </c>
      <c r="D100" s="120" t="s">
        <v>3335</v>
      </c>
      <c r="E100" s="63">
        <v>1</v>
      </c>
      <c r="F100" s="120" t="s">
        <v>8258</v>
      </c>
      <c r="G100" s="60"/>
      <c r="H100" s="89">
        <v>4000000</v>
      </c>
      <c r="I100" s="84"/>
      <c r="J100" s="66">
        <f t="shared" si="1"/>
        <v>406270100</v>
      </c>
      <c r="K100" s="79"/>
      <c r="L100" s="41"/>
      <c r="M100" s="51"/>
      <c r="N100" s="81"/>
    </row>
    <row r="101" spans="1:14" s="82" customFormat="1" ht="45" x14ac:dyDescent="0.25">
      <c r="A101" s="78"/>
      <c r="B101" s="60">
        <v>31</v>
      </c>
      <c r="C101" s="85" t="s">
        <v>7684</v>
      </c>
      <c r="D101" s="120" t="s">
        <v>3335</v>
      </c>
      <c r="E101" s="63">
        <v>1</v>
      </c>
      <c r="F101" s="120" t="s">
        <v>8259</v>
      </c>
      <c r="G101" s="60"/>
      <c r="H101" s="89">
        <v>1500000</v>
      </c>
      <c r="I101" s="78"/>
      <c r="J101" s="66">
        <f t="shared" si="1"/>
        <v>407770100</v>
      </c>
      <c r="L101" s="41"/>
      <c r="M101" s="74"/>
      <c r="N101" s="81"/>
    </row>
    <row r="102" spans="1:14" s="82" customFormat="1" ht="45" x14ac:dyDescent="0.25">
      <c r="A102" s="78"/>
      <c r="B102" s="60">
        <v>31</v>
      </c>
      <c r="C102" s="85" t="s">
        <v>8783</v>
      </c>
      <c r="D102" s="144" t="s">
        <v>2214</v>
      </c>
      <c r="E102" s="63">
        <v>2</v>
      </c>
      <c r="F102" s="120" t="s">
        <v>8260</v>
      </c>
      <c r="G102" s="208"/>
      <c r="H102" s="89">
        <v>2000000</v>
      </c>
      <c r="I102" s="78"/>
      <c r="J102" s="66">
        <f t="shared" si="1"/>
        <v>409770100</v>
      </c>
      <c r="L102" s="41"/>
      <c r="M102" s="74"/>
      <c r="N102" s="81"/>
    </row>
    <row r="103" spans="1:14" s="82" customFormat="1" ht="45" x14ac:dyDescent="0.25">
      <c r="A103" s="78"/>
      <c r="B103" s="60">
        <v>31</v>
      </c>
      <c r="C103" s="85" t="s">
        <v>8784</v>
      </c>
      <c r="D103" s="144" t="s">
        <v>2219</v>
      </c>
      <c r="E103" s="63">
        <v>2</v>
      </c>
      <c r="F103" s="120" t="s">
        <v>8261</v>
      </c>
      <c r="G103" s="60"/>
      <c r="H103" s="89">
        <v>1700000</v>
      </c>
      <c r="I103" s="78"/>
      <c r="J103" s="66">
        <f t="shared" si="1"/>
        <v>411470100</v>
      </c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8785</v>
      </c>
      <c r="D104" s="144" t="s">
        <v>4300</v>
      </c>
      <c r="E104" s="63">
        <v>4</v>
      </c>
      <c r="F104" s="120" t="s">
        <v>8262</v>
      </c>
      <c r="G104" s="60"/>
      <c r="H104" s="89">
        <v>1000000</v>
      </c>
      <c r="I104" s="78"/>
      <c r="J104" s="66">
        <f t="shared" si="1"/>
        <v>412470100</v>
      </c>
      <c r="L104" s="41"/>
      <c r="M104" s="74"/>
      <c r="N104" s="81"/>
    </row>
    <row r="105" spans="1:14" s="82" customFormat="1" ht="30" x14ac:dyDescent="0.25">
      <c r="A105" s="78"/>
      <c r="B105" s="60">
        <v>1</v>
      </c>
      <c r="C105" s="85" t="s">
        <v>8786</v>
      </c>
      <c r="D105" s="120" t="s">
        <v>2852</v>
      </c>
      <c r="E105" s="63">
        <v>1</v>
      </c>
      <c r="F105" s="120" t="s">
        <v>8263</v>
      </c>
      <c r="G105" s="77"/>
      <c r="H105" s="89">
        <v>800000</v>
      </c>
      <c r="I105" s="78"/>
      <c r="J105" s="66">
        <f t="shared" si="1"/>
        <v>413270100</v>
      </c>
      <c r="L105" s="41"/>
      <c r="M105" s="74"/>
      <c r="N105" s="81"/>
    </row>
    <row r="106" spans="1:14" s="82" customFormat="1" ht="45" x14ac:dyDescent="0.2">
      <c r="A106" s="223" t="s">
        <v>8861</v>
      </c>
      <c r="B106" s="60">
        <v>1</v>
      </c>
      <c r="C106" s="85" t="s">
        <v>8787</v>
      </c>
      <c r="D106" s="120" t="s">
        <v>2893</v>
      </c>
      <c r="E106" s="63">
        <v>1</v>
      </c>
      <c r="F106" s="120" t="s">
        <v>8264</v>
      </c>
      <c r="G106" s="60"/>
      <c r="H106" s="89">
        <v>800000</v>
      </c>
      <c r="I106" s="84"/>
      <c r="J106" s="66">
        <f t="shared" si="1"/>
        <v>414070100</v>
      </c>
      <c r="L106" s="41"/>
      <c r="M106" s="74"/>
      <c r="N106" s="81"/>
    </row>
    <row r="107" spans="1:14" s="82" customFormat="1" ht="45" x14ac:dyDescent="0.25">
      <c r="A107" s="78"/>
      <c r="B107" s="60">
        <v>1</v>
      </c>
      <c r="C107" s="85" t="s">
        <v>8788</v>
      </c>
      <c r="D107" s="120" t="s">
        <v>2893</v>
      </c>
      <c r="E107" s="63">
        <v>1</v>
      </c>
      <c r="F107" s="120" t="s">
        <v>8265</v>
      </c>
      <c r="G107" s="60"/>
      <c r="H107" s="89">
        <v>700000</v>
      </c>
      <c r="I107" s="84"/>
      <c r="J107" s="66">
        <f t="shared" si="1"/>
        <v>414770100</v>
      </c>
      <c r="L107" s="41"/>
      <c r="M107" s="74"/>
      <c r="N107" s="81"/>
    </row>
    <row r="108" spans="1:14" s="82" customFormat="1" ht="60" x14ac:dyDescent="0.25">
      <c r="A108" s="78"/>
      <c r="B108" s="60">
        <v>1</v>
      </c>
      <c r="C108" s="85" t="s">
        <v>8789</v>
      </c>
      <c r="D108" s="120" t="s">
        <v>2932</v>
      </c>
      <c r="E108" s="63">
        <v>3</v>
      </c>
      <c r="F108" s="120" t="s">
        <v>8266</v>
      </c>
      <c r="G108" s="77"/>
      <c r="H108" s="89">
        <v>1500000</v>
      </c>
      <c r="I108" s="84"/>
      <c r="J108" s="66">
        <f t="shared" si="1"/>
        <v>416270100</v>
      </c>
      <c r="L108" s="41"/>
      <c r="M108" s="74"/>
      <c r="N108" s="81"/>
    </row>
    <row r="109" spans="1:14" s="82" customFormat="1" ht="30" x14ac:dyDescent="0.25">
      <c r="A109" s="78"/>
      <c r="B109" s="60">
        <v>1</v>
      </c>
      <c r="C109" s="85" t="s">
        <v>8790</v>
      </c>
      <c r="D109" s="144" t="s">
        <v>2214</v>
      </c>
      <c r="E109" s="63">
        <v>2</v>
      </c>
      <c r="F109" s="120" t="s">
        <v>8267</v>
      </c>
      <c r="G109" s="77"/>
      <c r="H109" s="89">
        <v>1250000</v>
      </c>
      <c r="I109" s="84"/>
      <c r="J109" s="66">
        <f t="shared" si="1"/>
        <v>417520100</v>
      </c>
      <c r="L109" s="41"/>
      <c r="M109" s="74"/>
      <c r="N109" s="81"/>
    </row>
    <row r="110" spans="1:14" s="82" customFormat="1" ht="60" x14ac:dyDescent="0.25">
      <c r="A110" s="78"/>
      <c r="B110" s="60">
        <v>1</v>
      </c>
      <c r="C110" s="85" t="s">
        <v>8791</v>
      </c>
      <c r="D110" s="144" t="s">
        <v>2214</v>
      </c>
      <c r="E110" s="63">
        <v>2</v>
      </c>
      <c r="F110" s="120" t="s">
        <v>8268</v>
      </c>
      <c r="G110" s="77"/>
      <c r="H110" s="89">
        <v>1000000</v>
      </c>
      <c r="I110" s="84"/>
      <c r="J110" s="66">
        <f t="shared" si="1"/>
        <v>418520100</v>
      </c>
      <c r="L110" s="41"/>
      <c r="M110" s="74"/>
      <c r="N110" s="81"/>
    </row>
    <row r="111" spans="1:14" s="82" customFormat="1" ht="45" x14ac:dyDescent="0.25">
      <c r="A111" s="78"/>
      <c r="B111" s="60">
        <v>1</v>
      </c>
      <c r="C111" s="85" t="s">
        <v>8792</v>
      </c>
      <c r="D111" s="144" t="s">
        <v>2891</v>
      </c>
      <c r="E111" s="63">
        <v>2</v>
      </c>
      <c r="F111" s="120" t="s">
        <v>8269</v>
      </c>
      <c r="G111" s="77"/>
      <c r="H111" s="89">
        <v>2000000</v>
      </c>
      <c r="I111" s="84"/>
      <c r="J111" s="66">
        <f t="shared" si="1"/>
        <v>420520100</v>
      </c>
      <c r="L111" s="41"/>
      <c r="M111" s="74"/>
      <c r="N111" s="81"/>
    </row>
    <row r="112" spans="1:14" s="82" customFormat="1" ht="45" x14ac:dyDescent="0.25">
      <c r="A112" s="78"/>
      <c r="B112" s="60">
        <v>1</v>
      </c>
      <c r="C112" s="85" t="s">
        <v>6577</v>
      </c>
      <c r="D112" s="144" t="s">
        <v>2136</v>
      </c>
      <c r="E112" s="63">
        <v>2</v>
      </c>
      <c r="F112" s="120" t="s">
        <v>8270</v>
      </c>
      <c r="G112" s="77"/>
      <c r="H112" s="89">
        <v>1000000</v>
      </c>
      <c r="I112" s="84"/>
      <c r="J112" s="66">
        <f t="shared" si="1"/>
        <v>421520100</v>
      </c>
      <c r="L112" s="41"/>
      <c r="M112" s="74"/>
      <c r="N112" s="81"/>
    </row>
    <row r="113" spans="1:14" s="82" customFormat="1" ht="45" x14ac:dyDescent="0.25">
      <c r="A113" s="78"/>
      <c r="B113" s="60">
        <v>1</v>
      </c>
      <c r="C113" s="85" t="s">
        <v>8793</v>
      </c>
      <c r="D113" s="120" t="s">
        <v>2212</v>
      </c>
      <c r="E113" s="63">
        <v>1</v>
      </c>
      <c r="F113" s="120" t="s">
        <v>8271</v>
      </c>
      <c r="G113" s="77"/>
      <c r="H113" s="89">
        <v>1500000</v>
      </c>
      <c r="I113" s="84"/>
      <c r="J113" s="66">
        <f t="shared" si="1"/>
        <v>423020100</v>
      </c>
      <c r="L113" s="41"/>
      <c r="M113" s="74"/>
      <c r="N113" s="81"/>
    </row>
    <row r="114" spans="1:14" s="82" customFormat="1" ht="45" x14ac:dyDescent="0.25">
      <c r="A114" s="78"/>
      <c r="B114" s="60">
        <v>1</v>
      </c>
      <c r="C114" s="85" t="s">
        <v>8794</v>
      </c>
      <c r="D114" s="120" t="s">
        <v>2893</v>
      </c>
      <c r="E114" s="63">
        <v>1</v>
      </c>
      <c r="F114" s="120" t="s">
        <v>8272</v>
      </c>
      <c r="G114" s="77"/>
      <c r="H114" s="89">
        <v>400000</v>
      </c>
      <c r="I114" s="84"/>
      <c r="J114" s="66">
        <f t="shared" si="1"/>
        <v>423420100</v>
      </c>
      <c r="L114" s="41"/>
      <c r="M114" s="74"/>
      <c r="N114" s="81"/>
    </row>
    <row r="115" spans="1:14" s="82" customFormat="1" ht="45" x14ac:dyDescent="0.25">
      <c r="A115" s="78"/>
      <c r="B115" s="60">
        <v>1</v>
      </c>
      <c r="C115" s="85" t="s">
        <v>8795</v>
      </c>
      <c r="D115" s="120" t="s">
        <v>2893</v>
      </c>
      <c r="E115" s="63">
        <v>1</v>
      </c>
      <c r="F115" s="120" t="s">
        <v>8273</v>
      </c>
      <c r="G115" s="77"/>
      <c r="H115" s="89">
        <v>1600000</v>
      </c>
      <c r="I115" s="84"/>
      <c r="J115" s="66">
        <f t="shared" si="1"/>
        <v>425020100</v>
      </c>
      <c r="L115" s="41"/>
      <c r="M115" s="74"/>
      <c r="N115" s="81"/>
    </row>
    <row r="116" spans="1:14" s="82" customFormat="1" ht="45" x14ac:dyDescent="0.25">
      <c r="A116" s="78"/>
      <c r="B116" s="60">
        <v>1</v>
      </c>
      <c r="C116" s="85" t="s">
        <v>8796</v>
      </c>
      <c r="D116" s="144" t="s">
        <v>2891</v>
      </c>
      <c r="E116" s="63">
        <v>2</v>
      </c>
      <c r="F116" s="120" t="s">
        <v>8274</v>
      </c>
      <c r="G116" s="77"/>
      <c r="H116" s="89">
        <v>1000000</v>
      </c>
      <c r="I116" s="84"/>
      <c r="J116" s="66">
        <f t="shared" si="1"/>
        <v>426020100</v>
      </c>
      <c r="L116" s="41"/>
      <c r="M116" s="74"/>
      <c r="N116" s="81"/>
    </row>
    <row r="117" spans="1:14" s="82" customFormat="1" ht="30" x14ac:dyDescent="0.25">
      <c r="A117" s="78"/>
      <c r="B117" s="60">
        <v>1</v>
      </c>
      <c r="C117" s="85" t="s">
        <v>8797</v>
      </c>
      <c r="D117" s="144" t="s">
        <v>2217</v>
      </c>
      <c r="E117" s="63">
        <v>2</v>
      </c>
      <c r="F117" s="120" t="s">
        <v>8275</v>
      </c>
      <c r="G117" s="77"/>
      <c r="H117" s="89">
        <v>1000000</v>
      </c>
      <c r="I117" s="84"/>
      <c r="J117" s="66">
        <f t="shared" si="1"/>
        <v>427020100</v>
      </c>
      <c r="L117" s="41"/>
      <c r="M117" s="74"/>
      <c r="N117" s="81"/>
    </row>
    <row r="118" spans="1:14" s="82" customFormat="1" ht="30" x14ac:dyDescent="0.25">
      <c r="A118" s="78"/>
      <c r="B118" s="60">
        <v>1</v>
      </c>
      <c r="C118" s="85" t="s">
        <v>8798</v>
      </c>
      <c r="D118" s="120" t="s">
        <v>2309</v>
      </c>
      <c r="E118" s="63">
        <v>1</v>
      </c>
      <c r="F118" s="120" t="s">
        <v>8276</v>
      </c>
      <c r="G118" s="60"/>
      <c r="H118" s="89">
        <v>1000000</v>
      </c>
      <c r="I118" s="84"/>
      <c r="J118" s="66">
        <f t="shared" si="1"/>
        <v>428020100</v>
      </c>
      <c r="L118" s="41"/>
      <c r="M118" s="74"/>
      <c r="N118" s="81"/>
    </row>
    <row r="119" spans="1:14" s="82" customFormat="1" ht="45" x14ac:dyDescent="0.25">
      <c r="A119" s="78"/>
      <c r="B119" s="60">
        <v>1</v>
      </c>
      <c r="C119" s="85" t="s">
        <v>8799</v>
      </c>
      <c r="D119" s="144" t="s">
        <v>2215</v>
      </c>
      <c r="E119" s="63">
        <v>2</v>
      </c>
      <c r="F119" s="120" t="s">
        <v>8277</v>
      </c>
      <c r="G119" s="60"/>
      <c r="H119" s="89">
        <v>2000000</v>
      </c>
      <c r="I119" s="84"/>
      <c r="J119" s="66">
        <f t="shared" si="1"/>
        <v>430020100</v>
      </c>
      <c r="L119" s="41"/>
      <c r="M119" s="74"/>
      <c r="N119" s="81"/>
    </row>
    <row r="120" spans="1:14" s="82" customFormat="1" ht="60" x14ac:dyDescent="0.25">
      <c r="A120" s="78"/>
      <c r="B120" s="60">
        <v>1</v>
      </c>
      <c r="C120" s="85" t="s">
        <v>8800</v>
      </c>
      <c r="D120" s="120" t="s">
        <v>2215</v>
      </c>
      <c r="E120" s="63">
        <v>2</v>
      </c>
      <c r="F120" s="120" t="s">
        <v>8278</v>
      </c>
      <c r="G120" s="60"/>
      <c r="H120" s="89">
        <v>1300000</v>
      </c>
      <c r="I120" s="84"/>
      <c r="J120" s="66">
        <f t="shared" si="1"/>
        <v>431320100</v>
      </c>
      <c r="L120" s="41"/>
      <c r="M120" s="74"/>
      <c r="N120" s="81"/>
    </row>
    <row r="121" spans="1:14" s="82" customFormat="1" ht="45" x14ac:dyDescent="0.25">
      <c r="A121" s="78"/>
      <c r="B121" s="60">
        <v>1</v>
      </c>
      <c r="C121" s="85" t="s">
        <v>8801</v>
      </c>
      <c r="D121" s="120" t="s">
        <v>2893</v>
      </c>
      <c r="E121" s="63">
        <v>1</v>
      </c>
      <c r="F121" s="120" t="s">
        <v>8279</v>
      </c>
      <c r="G121" s="77"/>
      <c r="H121" s="89">
        <v>800000</v>
      </c>
      <c r="I121" s="84"/>
      <c r="J121" s="66">
        <f t="shared" si="1"/>
        <v>432120100</v>
      </c>
      <c r="L121" s="41"/>
      <c r="M121" s="74"/>
      <c r="N121" s="81"/>
    </row>
    <row r="122" spans="1:14" s="82" customFormat="1" ht="45" x14ac:dyDescent="0.25">
      <c r="A122" s="78"/>
      <c r="B122" s="60">
        <v>1</v>
      </c>
      <c r="C122" s="85" t="s">
        <v>8802</v>
      </c>
      <c r="D122" s="144" t="s">
        <v>2217</v>
      </c>
      <c r="E122" s="63">
        <v>2</v>
      </c>
      <c r="F122" s="120" t="s">
        <v>8280</v>
      </c>
      <c r="G122" s="77"/>
      <c r="H122" s="89">
        <v>1000000</v>
      </c>
      <c r="I122" s="84"/>
      <c r="J122" s="66">
        <f t="shared" si="1"/>
        <v>433120100</v>
      </c>
      <c r="L122" s="41"/>
      <c r="M122" s="74"/>
      <c r="N122" s="81"/>
    </row>
    <row r="123" spans="1:14" s="82" customFormat="1" ht="45" x14ac:dyDescent="0.25">
      <c r="A123" s="87"/>
      <c r="B123" s="60">
        <v>1</v>
      </c>
      <c r="C123" s="85" t="s">
        <v>8803</v>
      </c>
      <c r="D123" s="144" t="s">
        <v>2219</v>
      </c>
      <c r="E123" s="63">
        <v>2</v>
      </c>
      <c r="F123" s="120" t="s">
        <v>8281</v>
      </c>
      <c r="G123" s="77"/>
      <c r="H123" s="89">
        <v>1000000</v>
      </c>
      <c r="I123" s="84"/>
      <c r="J123" s="66">
        <f t="shared" si="1"/>
        <v>434120100</v>
      </c>
      <c r="L123" s="41"/>
      <c r="M123" s="74"/>
      <c r="N123" s="81"/>
    </row>
    <row r="124" spans="1:14" s="82" customFormat="1" ht="45" x14ac:dyDescent="0.25">
      <c r="A124" s="78"/>
      <c r="B124" s="60">
        <v>1</v>
      </c>
      <c r="C124" s="85" t="s">
        <v>8804</v>
      </c>
      <c r="D124" s="144" t="s">
        <v>1865</v>
      </c>
      <c r="E124" s="63">
        <v>3</v>
      </c>
      <c r="F124" s="120" t="s">
        <v>8282</v>
      </c>
      <c r="G124" s="77"/>
      <c r="H124" s="89">
        <v>1200000</v>
      </c>
      <c r="I124" s="84"/>
      <c r="J124" s="66">
        <f t="shared" si="1"/>
        <v>435320100</v>
      </c>
      <c r="L124" s="41"/>
      <c r="M124" s="74"/>
      <c r="N124" s="81"/>
    </row>
    <row r="125" spans="1:14" s="82" customFormat="1" ht="45" x14ac:dyDescent="0.25">
      <c r="A125" s="78"/>
      <c r="B125" s="60">
        <v>1</v>
      </c>
      <c r="C125" s="85" t="s">
        <v>8805</v>
      </c>
      <c r="D125" s="144" t="s">
        <v>2219</v>
      </c>
      <c r="E125" s="63">
        <v>2</v>
      </c>
      <c r="F125" s="120" t="s">
        <v>8283</v>
      </c>
      <c r="G125" s="77"/>
      <c r="H125" s="89">
        <v>2000000</v>
      </c>
      <c r="I125" s="84"/>
      <c r="J125" s="66">
        <f t="shared" si="1"/>
        <v>437320100</v>
      </c>
      <c r="L125" s="41"/>
      <c r="M125" s="74"/>
      <c r="N125" s="81"/>
    </row>
    <row r="126" spans="1:14" s="82" customFormat="1" ht="45" x14ac:dyDescent="0.25">
      <c r="A126" s="78"/>
      <c r="B126" s="60">
        <v>1</v>
      </c>
      <c r="C126" s="85" t="s">
        <v>8806</v>
      </c>
      <c r="D126" s="144" t="s">
        <v>2217</v>
      </c>
      <c r="E126" s="63">
        <v>2</v>
      </c>
      <c r="F126" s="120" t="s">
        <v>8284</v>
      </c>
      <c r="G126" s="77"/>
      <c r="H126" s="89">
        <v>1000000</v>
      </c>
      <c r="I126" s="84"/>
      <c r="J126" s="66">
        <f t="shared" si="1"/>
        <v>438320100</v>
      </c>
      <c r="L126" s="41"/>
      <c r="M126" s="74"/>
      <c r="N126" s="81"/>
    </row>
    <row r="127" spans="1:14" s="82" customFormat="1" ht="45" x14ac:dyDescent="0.25">
      <c r="A127" s="78"/>
      <c r="B127" s="60">
        <v>1</v>
      </c>
      <c r="C127" s="85" t="s">
        <v>8807</v>
      </c>
      <c r="D127" s="144" t="s">
        <v>2217</v>
      </c>
      <c r="E127" s="63">
        <v>2</v>
      </c>
      <c r="F127" s="120" t="s">
        <v>8285</v>
      </c>
      <c r="G127" s="77"/>
      <c r="H127" s="89">
        <v>1000000</v>
      </c>
      <c r="I127" s="84"/>
      <c r="J127" s="66">
        <f t="shared" si="1"/>
        <v>439320100</v>
      </c>
      <c r="L127" s="41"/>
      <c r="M127" s="74"/>
      <c r="N127" s="81"/>
    </row>
    <row r="128" spans="1:14" s="82" customFormat="1" ht="30" x14ac:dyDescent="0.25">
      <c r="A128" s="78"/>
      <c r="B128" s="60">
        <v>1</v>
      </c>
      <c r="C128" s="85" t="s">
        <v>8808</v>
      </c>
      <c r="D128" s="144" t="s">
        <v>2215</v>
      </c>
      <c r="E128" s="63">
        <v>2</v>
      </c>
      <c r="F128" s="120" t="s">
        <v>8286</v>
      </c>
      <c r="G128" s="77"/>
      <c r="H128" s="89">
        <v>850000</v>
      </c>
      <c r="I128" s="84"/>
      <c r="J128" s="66">
        <f t="shared" si="1"/>
        <v>440170100</v>
      </c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8809</v>
      </c>
      <c r="D129" s="144" t="s">
        <v>4890</v>
      </c>
      <c r="E129" s="63">
        <v>4</v>
      </c>
      <c r="F129" s="120" t="s">
        <v>8287</v>
      </c>
      <c r="G129" s="77"/>
      <c r="H129" s="89">
        <v>500000</v>
      </c>
      <c r="I129" s="84"/>
      <c r="J129" s="66">
        <f t="shared" si="1"/>
        <v>440670100</v>
      </c>
      <c r="L129" s="41"/>
      <c r="M129" s="74"/>
      <c r="N129" s="81"/>
    </row>
    <row r="130" spans="1:14" s="82" customFormat="1" ht="45" x14ac:dyDescent="0.25">
      <c r="A130" s="78"/>
      <c r="B130" s="60">
        <v>1</v>
      </c>
      <c r="C130" s="85" t="s">
        <v>8810</v>
      </c>
      <c r="D130" s="144" t="s">
        <v>2217</v>
      </c>
      <c r="E130" s="63">
        <v>2</v>
      </c>
      <c r="F130" s="120" t="s">
        <v>8288</v>
      </c>
      <c r="G130" s="77"/>
      <c r="H130" s="89">
        <v>1000000</v>
      </c>
      <c r="I130" s="84"/>
      <c r="J130" s="66">
        <f t="shared" si="1"/>
        <v>441670100</v>
      </c>
      <c r="L130" s="41"/>
      <c r="M130" s="74"/>
      <c r="N130" s="81"/>
    </row>
    <row r="131" spans="1:14" s="82" customFormat="1" ht="60" x14ac:dyDescent="0.25">
      <c r="A131" s="78"/>
      <c r="B131" s="60">
        <v>1</v>
      </c>
      <c r="C131" s="85" t="s">
        <v>8811</v>
      </c>
      <c r="D131" s="144" t="s">
        <v>2213</v>
      </c>
      <c r="E131" s="63">
        <v>2</v>
      </c>
      <c r="F131" s="120" t="s">
        <v>8289</v>
      </c>
      <c r="G131" s="77"/>
      <c r="H131" s="89">
        <v>2000000</v>
      </c>
      <c r="I131" s="84"/>
      <c r="J131" s="66">
        <f t="shared" si="1"/>
        <v>443670100</v>
      </c>
      <c r="L131" s="41"/>
      <c r="M131" s="74"/>
      <c r="N131" s="81"/>
    </row>
    <row r="132" spans="1:14" s="82" customFormat="1" ht="60" x14ac:dyDescent="0.25">
      <c r="A132" s="78"/>
      <c r="B132" s="60">
        <v>1</v>
      </c>
      <c r="C132" s="85" t="s">
        <v>8812</v>
      </c>
      <c r="D132" s="120" t="s">
        <v>2212</v>
      </c>
      <c r="E132" s="63">
        <v>1</v>
      </c>
      <c r="F132" s="120" t="s">
        <v>8290</v>
      </c>
      <c r="G132" s="77"/>
      <c r="H132" s="89">
        <v>1500000</v>
      </c>
      <c r="I132" s="84"/>
      <c r="J132" s="66">
        <f t="shared" si="1"/>
        <v>445170100</v>
      </c>
      <c r="L132" s="41"/>
      <c r="M132" s="74"/>
      <c r="N132" s="81"/>
    </row>
    <row r="133" spans="1:14" s="82" customFormat="1" ht="45" x14ac:dyDescent="0.25">
      <c r="A133" s="78"/>
      <c r="B133" s="60">
        <v>1</v>
      </c>
      <c r="C133" s="85" t="s">
        <v>8813</v>
      </c>
      <c r="D133" s="144" t="s">
        <v>2215</v>
      </c>
      <c r="E133" s="63">
        <v>2</v>
      </c>
      <c r="F133" s="120" t="s">
        <v>8291</v>
      </c>
      <c r="G133" s="77"/>
      <c r="H133" s="89">
        <v>2000000</v>
      </c>
      <c r="I133" s="84"/>
      <c r="J133" s="66">
        <f t="shared" si="1"/>
        <v>447170100</v>
      </c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8814</v>
      </c>
      <c r="D134" s="144" t="s">
        <v>2134</v>
      </c>
      <c r="E134" s="63">
        <v>3</v>
      </c>
      <c r="F134" s="120" t="s">
        <v>8292</v>
      </c>
      <c r="G134" s="77"/>
      <c r="H134" s="89">
        <v>500000</v>
      </c>
      <c r="I134" s="84"/>
      <c r="J134" s="66">
        <f t="shared" si="1"/>
        <v>447670100</v>
      </c>
      <c r="L134" s="41"/>
      <c r="M134" s="74"/>
      <c r="N134" s="81"/>
    </row>
    <row r="135" spans="1:14" s="82" customFormat="1" ht="45" x14ac:dyDescent="0.25">
      <c r="A135" s="78"/>
      <c r="B135" s="60">
        <v>1</v>
      </c>
      <c r="C135" s="85" t="s">
        <v>8815</v>
      </c>
      <c r="D135" s="144" t="s">
        <v>1865</v>
      </c>
      <c r="E135" s="63">
        <v>3</v>
      </c>
      <c r="F135" s="120" t="s">
        <v>8293</v>
      </c>
      <c r="G135" s="77"/>
      <c r="H135" s="89">
        <v>600000</v>
      </c>
      <c r="I135" s="84"/>
      <c r="J135" s="66">
        <f t="shared" si="1"/>
        <v>448270100</v>
      </c>
      <c r="L135" s="41"/>
      <c r="M135" s="74"/>
      <c r="N135" s="81"/>
    </row>
    <row r="136" spans="1:14" s="82" customFormat="1" ht="60" x14ac:dyDescent="0.25">
      <c r="A136" s="78"/>
      <c r="B136" s="60">
        <v>1</v>
      </c>
      <c r="C136" s="85" t="s">
        <v>8816</v>
      </c>
      <c r="D136" s="144" t="s">
        <v>7626</v>
      </c>
      <c r="E136" s="63">
        <v>4</v>
      </c>
      <c r="F136" s="120" t="s">
        <v>8294</v>
      </c>
      <c r="G136" s="77"/>
      <c r="H136" s="89">
        <v>1500000</v>
      </c>
      <c r="I136" s="84"/>
      <c r="J136" s="66">
        <f t="shared" si="1"/>
        <v>449770100</v>
      </c>
      <c r="L136" s="41"/>
      <c r="M136" s="74"/>
      <c r="N136" s="81"/>
    </row>
    <row r="137" spans="1:14" s="82" customFormat="1" ht="60" x14ac:dyDescent="0.25">
      <c r="A137" s="78"/>
      <c r="B137" s="60">
        <v>1</v>
      </c>
      <c r="C137" s="85" t="s">
        <v>8817</v>
      </c>
      <c r="D137" s="144" t="s">
        <v>2217</v>
      </c>
      <c r="E137" s="63">
        <v>2</v>
      </c>
      <c r="F137" s="120" t="s">
        <v>8295</v>
      </c>
      <c r="G137" s="77"/>
      <c r="H137" s="89">
        <v>4500000</v>
      </c>
      <c r="I137" s="84"/>
      <c r="J137" s="66">
        <f t="shared" si="1"/>
        <v>454270100</v>
      </c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8818</v>
      </c>
      <c r="D138" s="144" t="s">
        <v>2213</v>
      </c>
      <c r="E138" s="63">
        <v>2</v>
      </c>
      <c r="F138" s="120" t="s">
        <v>8296</v>
      </c>
      <c r="G138" s="60"/>
      <c r="H138" s="89">
        <v>1000000</v>
      </c>
      <c r="I138" s="84"/>
      <c r="J138" s="66">
        <f t="shared" si="1"/>
        <v>455270100</v>
      </c>
      <c r="L138" s="41"/>
      <c r="M138" s="74"/>
      <c r="N138" s="81"/>
    </row>
    <row r="139" spans="1:14" s="82" customFormat="1" ht="75" x14ac:dyDescent="0.25">
      <c r="A139" s="78"/>
      <c r="B139" s="60">
        <v>1</v>
      </c>
      <c r="C139" s="85" t="s">
        <v>8819</v>
      </c>
      <c r="D139" s="144" t="s">
        <v>2300</v>
      </c>
      <c r="E139" s="63">
        <v>2</v>
      </c>
      <c r="F139" s="120" t="s">
        <v>8297</v>
      </c>
      <c r="G139" s="60"/>
      <c r="H139" s="89">
        <v>5000000</v>
      </c>
      <c r="I139" s="84"/>
      <c r="J139" s="66">
        <f t="shared" si="1"/>
        <v>460270100</v>
      </c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8820</v>
      </c>
      <c r="D140" s="144" t="s">
        <v>7626</v>
      </c>
      <c r="E140" s="63">
        <v>4</v>
      </c>
      <c r="F140" s="120" t="s">
        <v>8298</v>
      </c>
      <c r="G140" s="60"/>
      <c r="H140" s="89">
        <v>900000</v>
      </c>
      <c r="I140" s="84"/>
      <c r="J140" s="66">
        <f t="shared" ref="J140:J203" si="2">+J139+H140-I140</f>
        <v>461170100</v>
      </c>
      <c r="L140" s="41"/>
      <c r="M140" s="74"/>
      <c r="N140" s="81"/>
    </row>
    <row r="141" spans="1:14" s="82" customFormat="1" ht="45" x14ac:dyDescent="0.25">
      <c r="A141" s="88"/>
      <c r="B141" s="60">
        <v>1</v>
      </c>
      <c r="C141" s="85" t="s">
        <v>8821</v>
      </c>
      <c r="D141" s="144" t="s">
        <v>1865</v>
      </c>
      <c r="E141" s="63">
        <v>3</v>
      </c>
      <c r="F141" s="120" t="s">
        <v>8299</v>
      </c>
      <c r="G141" s="60"/>
      <c r="H141" s="89">
        <v>2000000</v>
      </c>
      <c r="I141" s="84"/>
      <c r="J141" s="66">
        <f t="shared" si="2"/>
        <v>463170100</v>
      </c>
      <c r="L141" s="41"/>
      <c r="M141" s="74"/>
      <c r="N141" s="81"/>
    </row>
    <row r="142" spans="1:14" s="82" customFormat="1" ht="45" x14ac:dyDescent="0.25">
      <c r="A142" s="88"/>
      <c r="B142" s="60">
        <v>1</v>
      </c>
      <c r="C142" s="85" t="s">
        <v>8822</v>
      </c>
      <c r="D142" s="144" t="s">
        <v>7626</v>
      </c>
      <c r="E142" s="63">
        <v>4</v>
      </c>
      <c r="F142" s="120" t="s">
        <v>8300</v>
      </c>
      <c r="G142" s="60"/>
      <c r="H142" s="89">
        <v>575000</v>
      </c>
      <c r="I142" s="84"/>
      <c r="J142" s="66">
        <f t="shared" si="2"/>
        <v>463745100</v>
      </c>
      <c r="L142" s="41"/>
      <c r="M142" s="74"/>
      <c r="N142" s="81"/>
    </row>
    <row r="143" spans="1:14" s="82" customFormat="1" ht="45" x14ac:dyDescent="0.25">
      <c r="A143" s="88"/>
      <c r="B143" s="60">
        <v>1</v>
      </c>
      <c r="C143" s="85" t="s">
        <v>8823</v>
      </c>
      <c r="D143" s="144" t="s">
        <v>7626</v>
      </c>
      <c r="E143" s="63">
        <v>4</v>
      </c>
      <c r="F143" s="120" t="s">
        <v>8301</v>
      </c>
      <c r="G143" s="77"/>
      <c r="H143" s="89">
        <v>800000</v>
      </c>
      <c r="I143" s="84"/>
      <c r="J143" s="66">
        <f t="shared" si="2"/>
        <v>464545100</v>
      </c>
      <c r="L143" s="41"/>
      <c r="M143" s="74"/>
      <c r="N143" s="81"/>
    </row>
    <row r="144" spans="1:14" s="82" customFormat="1" ht="45" x14ac:dyDescent="0.25">
      <c r="A144" s="88"/>
      <c r="B144" s="60">
        <v>1</v>
      </c>
      <c r="C144" s="85" t="s">
        <v>8824</v>
      </c>
      <c r="D144" s="144" t="s">
        <v>7628</v>
      </c>
      <c r="E144" s="63">
        <v>4</v>
      </c>
      <c r="F144" s="120" t="s">
        <v>8302</v>
      </c>
      <c r="G144" s="77"/>
      <c r="H144" s="89">
        <v>875000</v>
      </c>
      <c r="I144" s="84"/>
      <c r="J144" s="66">
        <f t="shared" si="2"/>
        <v>465420100</v>
      </c>
      <c r="L144" s="41"/>
      <c r="M144" s="74"/>
      <c r="N144" s="81"/>
    </row>
    <row r="145" spans="1:14" s="82" customFormat="1" ht="45" x14ac:dyDescent="0.25">
      <c r="A145" s="88"/>
      <c r="B145" s="60">
        <v>1</v>
      </c>
      <c r="C145" s="85" t="s">
        <v>8825</v>
      </c>
      <c r="D145" s="144" t="s">
        <v>7626</v>
      </c>
      <c r="E145" s="63">
        <v>4</v>
      </c>
      <c r="F145" s="120" t="s">
        <v>8303</v>
      </c>
      <c r="G145" s="77"/>
      <c r="H145" s="89">
        <v>3000000</v>
      </c>
      <c r="I145" s="84"/>
      <c r="J145" s="66">
        <f t="shared" si="2"/>
        <v>468420100</v>
      </c>
      <c r="L145" s="41"/>
      <c r="M145" s="74"/>
      <c r="N145" s="81"/>
    </row>
    <row r="146" spans="1:14" s="82" customFormat="1" ht="60" x14ac:dyDescent="0.25">
      <c r="A146" s="88"/>
      <c r="B146" s="60">
        <v>1</v>
      </c>
      <c r="C146" s="85" t="s">
        <v>8826</v>
      </c>
      <c r="D146" s="144" t="s">
        <v>7628</v>
      </c>
      <c r="E146" s="63">
        <v>4</v>
      </c>
      <c r="F146" s="120" t="s">
        <v>8304</v>
      </c>
      <c r="G146" s="77"/>
      <c r="H146" s="89">
        <v>800000</v>
      </c>
      <c r="I146" s="84"/>
      <c r="J146" s="66">
        <f t="shared" si="2"/>
        <v>469220100</v>
      </c>
      <c r="L146" s="41"/>
      <c r="M146" s="74"/>
      <c r="N146" s="81"/>
    </row>
    <row r="147" spans="1:14" s="82" customFormat="1" ht="45" x14ac:dyDescent="0.25">
      <c r="A147" s="88"/>
      <c r="B147" s="60">
        <v>2</v>
      </c>
      <c r="C147" s="85" t="s">
        <v>8827</v>
      </c>
      <c r="D147" s="144" t="s">
        <v>7626</v>
      </c>
      <c r="E147" s="63">
        <v>4</v>
      </c>
      <c r="F147" s="120" t="s">
        <v>8305</v>
      </c>
      <c r="G147" s="77"/>
      <c r="H147" s="89">
        <v>600000</v>
      </c>
      <c r="I147" s="84"/>
      <c r="J147" s="66">
        <f t="shared" si="2"/>
        <v>469820100</v>
      </c>
      <c r="L147" s="41"/>
      <c r="M147" s="74"/>
      <c r="N147" s="81"/>
    </row>
    <row r="148" spans="1:14" s="82" customFormat="1" ht="45" x14ac:dyDescent="0.25">
      <c r="A148" s="88" t="s">
        <v>8861</v>
      </c>
      <c r="B148" s="60">
        <v>2</v>
      </c>
      <c r="C148" s="85" t="s">
        <v>8828</v>
      </c>
      <c r="D148" s="144" t="s">
        <v>4890</v>
      </c>
      <c r="E148" s="63">
        <v>4</v>
      </c>
      <c r="F148" s="120" t="s">
        <v>8306</v>
      </c>
      <c r="G148" s="77"/>
      <c r="H148" s="89">
        <v>900000</v>
      </c>
      <c r="I148" s="84"/>
      <c r="J148" s="66">
        <f t="shared" si="2"/>
        <v>470720100</v>
      </c>
      <c r="L148" s="41"/>
      <c r="M148" s="74"/>
      <c r="N148" s="81"/>
    </row>
    <row r="149" spans="1:14" s="82" customFormat="1" ht="45" x14ac:dyDescent="0.25">
      <c r="A149" s="78"/>
      <c r="B149" s="60">
        <v>2</v>
      </c>
      <c r="C149" s="85" t="s">
        <v>8829</v>
      </c>
      <c r="D149" s="120" t="s">
        <v>7626</v>
      </c>
      <c r="E149" s="63">
        <v>4</v>
      </c>
      <c r="F149" s="120" t="s">
        <v>8307</v>
      </c>
      <c r="G149" s="77"/>
      <c r="H149" s="89">
        <v>1000000</v>
      </c>
      <c r="I149" s="84"/>
      <c r="J149" s="66">
        <f t="shared" si="2"/>
        <v>471720100</v>
      </c>
      <c r="L149" s="41"/>
      <c r="M149" s="74"/>
      <c r="N149" s="81"/>
    </row>
    <row r="150" spans="1:14" s="82" customFormat="1" ht="45" x14ac:dyDescent="0.25">
      <c r="A150" s="78"/>
      <c r="B150" s="60">
        <v>2</v>
      </c>
      <c r="C150" s="85" t="s">
        <v>8830</v>
      </c>
      <c r="D150" s="144" t="s">
        <v>7626</v>
      </c>
      <c r="E150" s="63">
        <v>4</v>
      </c>
      <c r="F150" s="120" t="s">
        <v>8308</v>
      </c>
      <c r="G150" s="77"/>
      <c r="H150" s="89">
        <v>1000000</v>
      </c>
      <c r="I150" s="84"/>
      <c r="J150" s="66">
        <f t="shared" si="2"/>
        <v>472720100</v>
      </c>
      <c r="L150" s="41"/>
      <c r="M150" s="74"/>
      <c r="N150" s="81"/>
    </row>
    <row r="151" spans="1:14" s="82" customFormat="1" ht="60" x14ac:dyDescent="0.25">
      <c r="A151" s="78"/>
      <c r="B151" s="60">
        <v>2</v>
      </c>
      <c r="C151" s="85" t="s">
        <v>8831</v>
      </c>
      <c r="D151" s="144" t="s">
        <v>7628</v>
      </c>
      <c r="E151" s="63">
        <v>4</v>
      </c>
      <c r="F151" s="120" t="s">
        <v>8309</v>
      </c>
      <c r="G151" s="77"/>
      <c r="H151" s="89">
        <v>700000</v>
      </c>
      <c r="I151" s="84"/>
      <c r="J151" s="66">
        <f t="shared" si="2"/>
        <v>473420100</v>
      </c>
      <c r="L151" s="41"/>
      <c r="M151" s="74"/>
      <c r="N151" s="81"/>
    </row>
    <row r="152" spans="1:14" s="82" customFormat="1" ht="30" x14ac:dyDescent="0.25">
      <c r="A152" s="78"/>
      <c r="B152" s="60">
        <v>2</v>
      </c>
      <c r="C152" s="85" t="s">
        <v>8832</v>
      </c>
      <c r="D152" s="144" t="s">
        <v>7626</v>
      </c>
      <c r="E152" s="63">
        <v>4</v>
      </c>
      <c r="F152" s="120" t="s">
        <v>8310</v>
      </c>
      <c r="G152" s="60"/>
      <c r="H152" s="89">
        <v>750000</v>
      </c>
      <c r="I152" s="84"/>
      <c r="J152" s="66">
        <f t="shared" si="2"/>
        <v>474170100</v>
      </c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8833</v>
      </c>
      <c r="D153" s="144" t="s">
        <v>2932</v>
      </c>
      <c r="E153" s="63">
        <v>4</v>
      </c>
      <c r="F153" s="120" t="s">
        <v>8311</v>
      </c>
      <c r="G153" s="60"/>
      <c r="H153" s="89">
        <v>1000000</v>
      </c>
      <c r="I153" s="78"/>
      <c r="J153" s="66">
        <f t="shared" si="2"/>
        <v>475170100</v>
      </c>
      <c r="L153" s="41"/>
      <c r="M153" s="74"/>
      <c r="N153" s="81"/>
    </row>
    <row r="154" spans="1:14" s="82" customFormat="1" ht="60" x14ac:dyDescent="0.25">
      <c r="A154" s="78"/>
      <c r="B154" s="60">
        <v>2</v>
      </c>
      <c r="C154" s="85" t="s">
        <v>8834</v>
      </c>
      <c r="D154" s="120" t="s">
        <v>2932</v>
      </c>
      <c r="E154" s="63">
        <v>3</v>
      </c>
      <c r="F154" s="120" t="s">
        <v>8312</v>
      </c>
      <c r="G154" s="60"/>
      <c r="H154" s="89">
        <v>1000000</v>
      </c>
      <c r="I154" s="84"/>
      <c r="J154" s="66">
        <f t="shared" si="2"/>
        <v>476170100</v>
      </c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8835</v>
      </c>
      <c r="D155" s="144" t="s">
        <v>4890</v>
      </c>
      <c r="E155" s="63">
        <v>4</v>
      </c>
      <c r="F155" s="120" t="s">
        <v>8313</v>
      </c>
      <c r="G155" s="60"/>
      <c r="H155" s="89">
        <v>1000000</v>
      </c>
      <c r="I155" s="84"/>
      <c r="J155" s="66">
        <f t="shared" si="2"/>
        <v>477170100</v>
      </c>
      <c r="K155" s="90"/>
      <c r="L155" s="41"/>
      <c r="M155" s="80"/>
      <c r="N155" s="81"/>
    </row>
    <row r="156" spans="1:14" s="82" customFormat="1" ht="45" x14ac:dyDescent="0.25">
      <c r="A156" s="78"/>
      <c r="B156" s="60">
        <v>2</v>
      </c>
      <c r="C156" s="85" t="s">
        <v>8836</v>
      </c>
      <c r="D156" s="120" t="s">
        <v>3103</v>
      </c>
      <c r="E156" s="63">
        <v>1</v>
      </c>
      <c r="F156" s="120" t="s">
        <v>8314</v>
      </c>
      <c r="G156" s="60"/>
      <c r="H156" s="89">
        <v>5000000</v>
      </c>
      <c r="I156" s="84"/>
      <c r="J156" s="66">
        <f t="shared" si="2"/>
        <v>482170100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2</v>
      </c>
      <c r="C157" s="85" t="s">
        <v>8837</v>
      </c>
      <c r="D157" s="120" t="s">
        <v>2216</v>
      </c>
      <c r="E157" s="63">
        <v>1</v>
      </c>
      <c r="F157" s="120" t="s">
        <v>8315</v>
      </c>
      <c r="G157" s="60"/>
      <c r="H157" s="89">
        <v>5000000</v>
      </c>
      <c r="I157" s="84"/>
      <c r="J157" s="66">
        <f t="shared" si="2"/>
        <v>487170100</v>
      </c>
      <c r="K157" s="90"/>
      <c r="L157" s="41"/>
      <c r="M157" s="80"/>
      <c r="N157" s="81"/>
    </row>
    <row r="158" spans="1:14" s="82" customFormat="1" ht="45" x14ac:dyDescent="0.25">
      <c r="A158" s="78"/>
      <c r="B158" s="60">
        <v>2</v>
      </c>
      <c r="C158" s="85" t="s">
        <v>8838</v>
      </c>
      <c r="D158" s="144" t="s">
        <v>598</v>
      </c>
      <c r="E158" s="63">
        <v>3</v>
      </c>
      <c r="F158" s="120" t="s">
        <v>8316</v>
      </c>
      <c r="G158" s="60"/>
      <c r="H158" s="89">
        <v>1000000</v>
      </c>
      <c r="I158" s="84"/>
      <c r="J158" s="66">
        <f t="shared" si="2"/>
        <v>488170100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8839</v>
      </c>
      <c r="D159" s="144" t="s">
        <v>2932</v>
      </c>
      <c r="E159" s="63">
        <v>4</v>
      </c>
      <c r="F159" s="120" t="s">
        <v>8317</v>
      </c>
      <c r="G159" s="77"/>
      <c r="H159" s="89">
        <v>700000</v>
      </c>
      <c r="I159" s="84"/>
      <c r="J159" s="66">
        <f t="shared" si="2"/>
        <v>488870100</v>
      </c>
      <c r="K159" s="90"/>
      <c r="L159" s="41"/>
      <c r="M159" s="80"/>
      <c r="N159" s="81"/>
    </row>
    <row r="160" spans="1:14" s="82" customFormat="1" ht="45" x14ac:dyDescent="0.25">
      <c r="A160" s="78"/>
      <c r="B160" s="60">
        <v>2</v>
      </c>
      <c r="C160" s="85" t="s">
        <v>8840</v>
      </c>
      <c r="D160" s="144" t="s">
        <v>7626</v>
      </c>
      <c r="E160" s="63">
        <v>4</v>
      </c>
      <c r="F160" s="120" t="s">
        <v>8318</v>
      </c>
      <c r="G160" s="77"/>
      <c r="H160" s="89">
        <v>1000000</v>
      </c>
      <c r="I160" s="84"/>
      <c r="J160" s="66">
        <f t="shared" si="2"/>
        <v>489870100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8841</v>
      </c>
      <c r="D161" s="144" t="s">
        <v>2932</v>
      </c>
      <c r="E161" s="63">
        <v>4</v>
      </c>
      <c r="F161" s="120" t="s">
        <v>8319</v>
      </c>
      <c r="G161" s="77"/>
      <c r="H161" s="89">
        <v>850000</v>
      </c>
      <c r="I161" s="84"/>
      <c r="J161" s="66">
        <f t="shared" si="2"/>
        <v>490720100</v>
      </c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8842</v>
      </c>
      <c r="D162" s="144" t="s">
        <v>2932</v>
      </c>
      <c r="E162" s="63">
        <v>4</v>
      </c>
      <c r="F162" s="120" t="s">
        <v>8320</v>
      </c>
      <c r="G162" s="77"/>
      <c r="H162" s="89">
        <v>900000</v>
      </c>
      <c r="I162" s="84"/>
      <c r="J162" s="66">
        <f t="shared" si="2"/>
        <v>491620100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2</v>
      </c>
      <c r="C163" s="85" t="s">
        <v>8843</v>
      </c>
      <c r="D163" s="120" t="s">
        <v>2932</v>
      </c>
      <c r="E163" s="63">
        <v>20</v>
      </c>
      <c r="F163" s="120" t="s">
        <v>8321</v>
      </c>
      <c r="G163" s="77"/>
      <c r="H163" s="89">
        <v>3000000</v>
      </c>
      <c r="I163" s="84"/>
      <c r="J163" s="66">
        <f t="shared" si="2"/>
        <v>494620100</v>
      </c>
      <c r="K163" s="79"/>
      <c r="L163" s="41"/>
      <c r="M163" s="92"/>
      <c r="N163" s="81"/>
    </row>
    <row r="164" spans="1:14" s="43" customFormat="1" ht="45" x14ac:dyDescent="0.25">
      <c r="A164" s="84"/>
      <c r="B164" s="60">
        <v>2</v>
      </c>
      <c r="C164" s="85" t="s">
        <v>8844</v>
      </c>
      <c r="D164" s="144" t="s">
        <v>7627</v>
      </c>
      <c r="E164" s="63">
        <v>3</v>
      </c>
      <c r="F164" s="120" t="s">
        <v>8322</v>
      </c>
      <c r="G164" s="77"/>
      <c r="H164" s="89">
        <v>1500000</v>
      </c>
      <c r="I164" s="83"/>
      <c r="J164" s="66">
        <f t="shared" si="2"/>
        <v>496120100</v>
      </c>
      <c r="K164" s="45"/>
      <c r="L164" s="41"/>
      <c r="M164" s="90"/>
    </row>
    <row r="165" spans="1:14" s="43" customFormat="1" ht="45" x14ac:dyDescent="0.25">
      <c r="A165" s="84"/>
      <c r="B165" s="60">
        <v>2</v>
      </c>
      <c r="C165" s="85" t="s">
        <v>8845</v>
      </c>
      <c r="D165" s="144" t="s">
        <v>7627</v>
      </c>
      <c r="E165" s="63">
        <v>3</v>
      </c>
      <c r="F165" s="120" t="s">
        <v>8323</v>
      </c>
      <c r="G165" s="77"/>
      <c r="H165" s="89">
        <v>1550000</v>
      </c>
      <c r="I165" s="83"/>
      <c r="J165" s="66">
        <f t="shared" si="2"/>
        <v>497670100</v>
      </c>
      <c r="K165" s="45"/>
      <c r="L165" s="41"/>
      <c r="M165" s="90"/>
    </row>
    <row r="166" spans="1:14" s="43" customFormat="1" ht="60" x14ac:dyDescent="0.25">
      <c r="A166" s="84"/>
      <c r="B166" s="60">
        <v>2</v>
      </c>
      <c r="C166" s="85" t="s">
        <v>8846</v>
      </c>
      <c r="D166" s="144" t="s">
        <v>7628</v>
      </c>
      <c r="E166" s="63">
        <v>4</v>
      </c>
      <c r="F166" s="120" t="s">
        <v>8324</v>
      </c>
      <c r="G166" s="77"/>
      <c r="H166" s="89">
        <v>2000000</v>
      </c>
      <c r="I166" s="83"/>
      <c r="J166" s="66">
        <f t="shared" si="2"/>
        <v>499670100</v>
      </c>
      <c r="K166" s="45"/>
      <c r="L166" s="41"/>
      <c r="M166" s="90"/>
    </row>
    <row r="167" spans="1:14" s="43" customFormat="1" ht="30" x14ac:dyDescent="0.25">
      <c r="A167" s="84"/>
      <c r="B167" s="60">
        <v>2</v>
      </c>
      <c r="C167" s="85" t="s">
        <v>8847</v>
      </c>
      <c r="D167" s="144" t="s">
        <v>7628</v>
      </c>
      <c r="E167" s="63">
        <v>4</v>
      </c>
      <c r="F167" s="120" t="s">
        <v>8325</v>
      </c>
      <c r="G167" s="77"/>
      <c r="H167" s="89">
        <v>700000</v>
      </c>
      <c r="I167" s="83"/>
      <c r="J167" s="66">
        <f t="shared" si="2"/>
        <v>500370100</v>
      </c>
      <c r="K167" s="45"/>
      <c r="L167" s="41"/>
      <c r="M167" s="90"/>
    </row>
    <row r="168" spans="1:14" s="43" customFormat="1" ht="60" x14ac:dyDescent="0.25">
      <c r="A168" s="84"/>
      <c r="B168" s="60">
        <v>2</v>
      </c>
      <c r="C168" s="85" t="s">
        <v>8848</v>
      </c>
      <c r="D168" s="120" t="s">
        <v>2932</v>
      </c>
      <c r="E168" s="63">
        <v>20</v>
      </c>
      <c r="F168" s="120" t="s">
        <v>8326</v>
      </c>
      <c r="G168" s="77"/>
      <c r="H168" s="89">
        <v>3880000</v>
      </c>
      <c r="I168" s="83"/>
      <c r="J168" s="66">
        <f t="shared" si="2"/>
        <v>504250100</v>
      </c>
      <c r="K168" s="45"/>
      <c r="L168" s="41"/>
      <c r="M168" s="90"/>
    </row>
    <row r="169" spans="1:14" s="43" customFormat="1" ht="45" x14ac:dyDescent="0.25">
      <c r="A169" s="84"/>
      <c r="B169" s="60">
        <v>2</v>
      </c>
      <c r="C169" s="85" t="s">
        <v>8849</v>
      </c>
      <c r="D169" s="120" t="s">
        <v>2932</v>
      </c>
      <c r="E169" s="63">
        <v>20</v>
      </c>
      <c r="F169" s="120" t="s">
        <v>8327</v>
      </c>
      <c r="G169" s="77"/>
      <c r="H169" s="89">
        <v>2000000</v>
      </c>
      <c r="I169" s="83"/>
      <c r="J169" s="66">
        <f t="shared" si="2"/>
        <v>506250100</v>
      </c>
      <c r="K169" s="45"/>
      <c r="L169" s="41"/>
      <c r="M169" s="90"/>
    </row>
    <row r="170" spans="1:14" s="43" customFormat="1" ht="45" x14ac:dyDescent="0.25">
      <c r="A170" s="84"/>
      <c r="B170" s="60">
        <v>2</v>
      </c>
      <c r="C170" s="85" t="s">
        <v>8850</v>
      </c>
      <c r="D170" s="120" t="s">
        <v>2932</v>
      </c>
      <c r="E170" s="63">
        <v>20</v>
      </c>
      <c r="F170" s="120" t="s">
        <v>8328</v>
      </c>
      <c r="G170" s="77"/>
      <c r="H170" s="89">
        <v>380000</v>
      </c>
      <c r="I170" s="83"/>
      <c r="J170" s="66">
        <f t="shared" si="2"/>
        <v>506630100</v>
      </c>
      <c r="K170" s="45"/>
      <c r="L170" s="41"/>
      <c r="M170" s="90"/>
    </row>
    <row r="171" spans="1:14" s="43" customFormat="1" ht="45" x14ac:dyDescent="0.25">
      <c r="A171" s="84"/>
      <c r="B171" s="60">
        <v>2</v>
      </c>
      <c r="C171" s="85" t="s">
        <v>8851</v>
      </c>
      <c r="D171" s="120" t="s">
        <v>2932</v>
      </c>
      <c r="E171" s="63">
        <v>20</v>
      </c>
      <c r="F171" s="120" t="s">
        <v>8329</v>
      </c>
      <c r="G171" s="77"/>
      <c r="H171" s="89">
        <v>1000000</v>
      </c>
      <c r="I171" s="83"/>
      <c r="J171" s="66">
        <f t="shared" si="2"/>
        <v>507630100</v>
      </c>
      <c r="K171" s="45"/>
      <c r="L171" s="41"/>
      <c r="M171" s="90"/>
    </row>
    <row r="172" spans="1:14" s="43" customFormat="1" ht="45" x14ac:dyDescent="0.25">
      <c r="A172" s="84"/>
      <c r="B172" s="60">
        <v>2</v>
      </c>
      <c r="C172" s="85" t="s">
        <v>8852</v>
      </c>
      <c r="D172" s="144" t="s">
        <v>1865</v>
      </c>
      <c r="E172" s="63">
        <v>3</v>
      </c>
      <c r="F172" s="120" t="s">
        <v>8330</v>
      </c>
      <c r="G172" s="77"/>
      <c r="H172" s="89">
        <v>950000</v>
      </c>
      <c r="I172" s="83"/>
      <c r="J172" s="66">
        <f t="shared" si="2"/>
        <v>508580100</v>
      </c>
      <c r="K172" s="45"/>
      <c r="L172" s="41"/>
      <c r="M172" s="90"/>
    </row>
    <row r="173" spans="1:14" s="43" customFormat="1" ht="45" x14ac:dyDescent="0.25">
      <c r="A173" s="84"/>
      <c r="B173" s="60">
        <v>2</v>
      </c>
      <c r="C173" s="85" t="s">
        <v>8853</v>
      </c>
      <c r="D173" s="144" t="s">
        <v>2300</v>
      </c>
      <c r="E173" s="63">
        <v>2</v>
      </c>
      <c r="F173" s="120" t="s">
        <v>8331</v>
      </c>
      <c r="G173" s="77"/>
      <c r="H173" s="89">
        <v>500000</v>
      </c>
      <c r="I173" s="83"/>
      <c r="J173" s="66">
        <f t="shared" si="2"/>
        <v>509080100</v>
      </c>
      <c r="K173" s="45"/>
      <c r="L173" s="41"/>
      <c r="M173" s="90"/>
    </row>
    <row r="174" spans="1:14" s="43" customFormat="1" ht="30" x14ac:dyDescent="0.25">
      <c r="A174" s="84"/>
      <c r="B174" s="60">
        <v>2</v>
      </c>
      <c r="C174" s="85" t="s">
        <v>8854</v>
      </c>
      <c r="D174" s="144" t="s">
        <v>7627</v>
      </c>
      <c r="E174" s="63">
        <v>3</v>
      </c>
      <c r="F174" s="120" t="s">
        <v>8332</v>
      </c>
      <c r="G174" s="77"/>
      <c r="H174" s="89">
        <v>1000000</v>
      </c>
      <c r="I174" s="84"/>
      <c r="J174" s="66">
        <f t="shared" si="2"/>
        <v>510080100</v>
      </c>
      <c r="K174" s="45"/>
      <c r="L174" s="41"/>
      <c r="M174" s="93"/>
    </row>
    <row r="175" spans="1:14" s="43" customFormat="1" ht="45" x14ac:dyDescent="0.25">
      <c r="A175" s="84"/>
      <c r="B175" s="60">
        <v>2</v>
      </c>
      <c r="C175" s="85" t="s">
        <v>8855</v>
      </c>
      <c r="D175" s="144" t="s">
        <v>2932</v>
      </c>
      <c r="E175" s="63">
        <v>3</v>
      </c>
      <c r="F175" s="120" t="s">
        <v>8333</v>
      </c>
      <c r="G175" s="77"/>
      <c r="H175" s="89">
        <v>1700000</v>
      </c>
      <c r="I175" s="84"/>
      <c r="J175" s="66">
        <f t="shared" si="2"/>
        <v>511780100</v>
      </c>
      <c r="K175" s="45"/>
      <c r="L175" s="41"/>
      <c r="M175" s="93"/>
    </row>
    <row r="176" spans="1:14" s="43" customFormat="1" ht="45" x14ac:dyDescent="0.25">
      <c r="A176" s="78"/>
      <c r="B176" s="60">
        <v>2</v>
      </c>
      <c r="C176" s="85" t="s">
        <v>8856</v>
      </c>
      <c r="D176" s="144" t="s">
        <v>2932</v>
      </c>
      <c r="E176" s="63">
        <v>3</v>
      </c>
      <c r="F176" s="120" t="s">
        <v>8334</v>
      </c>
      <c r="G176" s="77"/>
      <c r="H176" s="89">
        <v>650000</v>
      </c>
      <c r="I176" s="83"/>
      <c r="J176" s="66">
        <f t="shared" si="2"/>
        <v>512430100</v>
      </c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8857</v>
      </c>
      <c r="D177" s="143" t="s">
        <v>4300</v>
      </c>
      <c r="E177" s="63">
        <v>4</v>
      </c>
      <c r="F177" s="120" t="s">
        <v>8335</v>
      </c>
      <c r="G177" s="77"/>
      <c r="H177" s="89">
        <v>1000000</v>
      </c>
      <c r="I177" s="83"/>
      <c r="J177" s="66">
        <f t="shared" si="2"/>
        <v>513430100</v>
      </c>
      <c r="K177" s="45"/>
      <c r="L177" s="41"/>
      <c r="M177" s="79"/>
    </row>
    <row r="178" spans="1:14" s="43" customFormat="1" ht="45" x14ac:dyDescent="0.25">
      <c r="A178" s="78"/>
      <c r="B178" s="60">
        <v>2</v>
      </c>
      <c r="C178" s="85" t="s">
        <v>8858</v>
      </c>
      <c r="D178" s="143" t="s">
        <v>7626</v>
      </c>
      <c r="E178" s="63">
        <v>4</v>
      </c>
      <c r="F178" s="120" t="s">
        <v>8336</v>
      </c>
      <c r="G178" s="77"/>
      <c r="H178" s="89">
        <v>1000000</v>
      </c>
      <c r="I178" s="83"/>
      <c r="J178" s="66">
        <f t="shared" si="2"/>
        <v>514430100</v>
      </c>
      <c r="K178" s="45"/>
      <c r="L178" s="41"/>
      <c r="M178" s="79"/>
    </row>
    <row r="179" spans="1:14" s="43" customFormat="1" ht="45" x14ac:dyDescent="0.25">
      <c r="A179" s="78"/>
      <c r="B179" s="60">
        <v>2</v>
      </c>
      <c r="C179" s="85" t="s">
        <v>8859</v>
      </c>
      <c r="D179" s="143" t="s">
        <v>598</v>
      </c>
      <c r="E179" s="63">
        <v>3</v>
      </c>
      <c r="F179" s="120" t="s">
        <v>8337</v>
      </c>
      <c r="G179" s="77"/>
      <c r="H179" s="89">
        <v>950000</v>
      </c>
      <c r="I179" s="83"/>
      <c r="J179" s="66">
        <f t="shared" si="2"/>
        <v>515380100</v>
      </c>
      <c r="K179" s="45"/>
      <c r="L179" s="41"/>
      <c r="M179" s="79"/>
    </row>
    <row r="180" spans="1:14" s="43" customFormat="1" ht="45" x14ac:dyDescent="0.25">
      <c r="A180" s="78"/>
      <c r="B180" s="60">
        <v>2</v>
      </c>
      <c r="C180" s="85" t="s">
        <v>8860</v>
      </c>
      <c r="D180" s="143" t="s">
        <v>598</v>
      </c>
      <c r="E180" s="63">
        <v>3</v>
      </c>
      <c r="F180" s="120" t="s">
        <v>8338</v>
      </c>
      <c r="G180" s="77"/>
      <c r="H180" s="89">
        <v>800000</v>
      </c>
      <c r="I180" s="83"/>
      <c r="J180" s="66">
        <f t="shared" si="2"/>
        <v>516180100</v>
      </c>
      <c r="K180" s="45"/>
      <c r="L180" s="41"/>
      <c r="M180" s="79"/>
    </row>
    <row r="181" spans="1:14" s="43" customFormat="1" ht="30" x14ac:dyDescent="0.25">
      <c r="A181" s="78"/>
      <c r="B181" s="62">
        <v>2</v>
      </c>
      <c r="C181" s="85" t="s">
        <v>8862</v>
      </c>
      <c r="D181" s="143" t="s">
        <v>7626</v>
      </c>
      <c r="E181" s="63">
        <v>4</v>
      </c>
      <c r="F181" s="120" t="s">
        <v>8339</v>
      </c>
      <c r="G181" s="77"/>
      <c r="H181" s="89">
        <v>900000</v>
      </c>
      <c r="I181" s="83"/>
      <c r="J181" s="66">
        <f t="shared" si="2"/>
        <v>517080100</v>
      </c>
      <c r="K181" s="45"/>
      <c r="L181" s="41"/>
      <c r="M181" s="79"/>
    </row>
    <row r="182" spans="1:14" s="43" customFormat="1" ht="30" x14ac:dyDescent="0.25">
      <c r="A182" s="78"/>
      <c r="B182" s="62">
        <v>2</v>
      </c>
      <c r="C182" s="85" t="s">
        <v>8863</v>
      </c>
      <c r="D182" s="143" t="s">
        <v>2300</v>
      </c>
      <c r="E182" s="63">
        <v>2</v>
      </c>
      <c r="F182" s="120" t="s">
        <v>8340</v>
      </c>
      <c r="G182" s="77"/>
      <c r="H182" s="89">
        <v>2000000</v>
      </c>
      <c r="I182" s="83"/>
      <c r="J182" s="66">
        <f t="shared" si="2"/>
        <v>519080100</v>
      </c>
      <c r="K182" s="45"/>
      <c r="L182" s="41"/>
      <c r="M182" s="79"/>
    </row>
    <row r="183" spans="1:14" s="43" customFormat="1" ht="30" x14ac:dyDescent="0.25">
      <c r="A183" s="78"/>
      <c r="B183" s="60">
        <v>2</v>
      </c>
      <c r="C183" s="85" t="s">
        <v>8864</v>
      </c>
      <c r="D183" s="143" t="s">
        <v>8865</v>
      </c>
      <c r="E183" s="63">
        <v>4</v>
      </c>
      <c r="F183" s="120" t="s">
        <v>8341</v>
      </c>
      <c r="G183" s="77"/>
      <c r="H183" s="89">
        <v>1500000</v>
      </c>
      <c r="I183" s="83"/>
      <c r="J183" s="66">
        <f t="shared" si="2"/>
        <v>520580100</v>
      </c>
      <c r="K183" s="45"/>
      <c r="L183" s="41"/>
      <c r="M183" s="79"/>
    </row>
    <row r="184" spans="1:14" s="43" customFormat="1" ht="30" x14ac:dyDescent="0.25">
      <c r="A184" s="78"/>
      <c r="B184" s="60">
        <v>2</v>
      </c>
      <c r="C184" s="85" t="s">
        <v>8866</v>
      </c>
      <c r="D184" s="143" t="s">
        <v>7628</v>
      </c>
      <c r="E184" s="63">
        <v>4</v>
      </c>
      <c r="F184" s="120" t="s">
        <v>8342</v>
      </c>
      <c r="G184" s="77"/>
      <c r="H184" s="89">
        <v>500000</v>
      </c>
      <c r="I184" s="83"/>
      <c r="J184" s="66">
        <f t="shared" si="2"/>
        <v>521080100</v>
      </c>
      <c r="K184" s="45"/>
      <c r="L184" s="41"/>
      <c r="M184" s="79"/>
    </row>
    <row r="185" spans="1:14" s="43" customFormat="1" ht="30" x14ac:dyDescent="0.25">
      <c r="A185" s="78"/>
      <c r="B185" s="60">
        <v>2</v>
      </c>
      <c r="C185" s="85" t="s">
        <v>8867</v>
      </c>
      <c r="D185" s="143" t="s">
        <v>7628</v>
      </c>
      <c r="E185" s="63">
        <v>4</v>
      </c>
      <c r="F185" s="120" t="s">
        <v>8343</v>
      </c>
      <c r="G185" s="77"/>
      <c r="H185" s="89">
        <v>2000000</v>
      </c>
      <c r="I185" s="83"/>
      <c r="J185" s="66">
        <f t="shared" si="2"/>
        <v>523080100</v>
      </c>
      <c r="K185" s="45"/>
      <c r="L185" s="41"/>
      <c r="M185" s="79"/>
    </row>
    <row r="186" spans="1:14" s="43" customFormat="1" ht="25.5" x14ac:dyDescent="0.25">
      <c r="A186" s="78"/>
      <c r="B186" s="60">
        <v>2</v>
      </c>
      <c r="C186" s="85" t="s">
        <v>8873</v>
      </c>
      <c r="D186" s="143" t="s">
        <v>1865</v>
      </c>
      <c r="E186" s="63">
        <v>3</v>
      </c>
      <c r="F186" s="120" t="s">
        <v>8344</v>
      </c>
      <c r="G186" s="77"/>
      <c r="H186" s="89">
        <v>1000000</v>
      </c>
      <c r="I186" s="83"/>
      <c r="J186" s="66">
        <f t="shared" si="2"/>
        <v>524080100</v>
      </c>
      <c r="K186" s="45"/>
      <c r="L186" s="41"/>
      <c r="M186" s="79"/>
    </row>
    <row r="187" spans="1:14" s="43" customFormat="1" ht="30" x14ac:dyDescent="0.25">
      <c r="A187" s="78"/>
      <c r="B187" s="77">
        <v>2</v>
      </c>
      <c r="C187" s="91" t="s">
        <v>8870</v>
      </c>
      <c r="D187" s="115"/>
      <c r="E187" s="115"/>
      <c r="F187" s="115" t="s">
        <v>8868</v>
      </c>
      <c r="G187" s="77"/>
      <c r="H187" s="113"/>
      <c r="I187" s="83">
        <v>8874900</v>
      </c>
      <c r="J187" s="66">
        <f t="shared" si="2"/>
        <v>515205200</v>
      </c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x14ac:dyDescent="0.25">
      <c r="A188" s="78"/>
      <c r="B188" s="77">
        <v>2</v>
      </c>
      <c r="C188" s="91" t="s">
        <v>8871</v>
      </c>
      <c r="D188" s="115"/>
      <c r="E188" s="115"/>
      <c r="F188" s="115" t="s">
        <v>8869</v>
      </c>
      <c r="G188" s="77"/>
      <c r="H188" s="113"/>
      <c r="I188" s="83">
        <v>51459100</v>
      </c>
      <c r="J188" s="66">
        <f t="shared" si="2"/>
        <v>463746100</v>
      </c>
      <c r="K188" s="45" t="s">
        <v>6232</v>
      </c>
      <c r="L188" s="41">
        <f>-I188</f>
        <v>-51459100</v>
      </c>
      <c r="M188" s="79" t="s">
        <v>8872</v>
      </c>
    </row>
    <row r="189" spans="1:14" s="43" customFormat="1" ht="45" x14ac:dyDescent="0.25">
      <c r="A189" s="78"/>
      <c r="B189" s="60">
        <v>3</v>
      </c>
      <c r="C189" s="85" t="s">
        <v>8875</v>
      </c>
      <c r="D189" s="143" t="s">
        <v>7626</v>
      </c>
      <c r="E189" s="63">
        <v>4</v>
      </c>
      <c r="F189" s="120" t="s">
        <v>8874</v>
      </c>
      <c r="G189" s="77"/>
      <c r="H189" s="89">
        <v>850000</v>
      </c>
      <c r="I189" s="83"/>
      <c r="J189" s="66">
        <f t="shared" si="2"/>
        <v>464596100</v>
      </c>
      <c r="K189" s="45"/>
      <c r="L189" s="41"/>
      <c r="M189" s="79"/>
    </row>
    <row r="190" spans="1:14" s="43" customFormat="1" ht="45" x14ac:dyDescent="0.25">
      <c r="A190" s="78"/>
      <c r="B190" s="60">
        <v>3</v>
      </c>
      <c r="C190" s="85" t="s">
        <v>8876</v>
      </c>
      <c r="D190" s="144" t="s">
        <v>2217</v>
      </c>
      <c r="E190" s="63">
        <v>2</v>
      </c>
      <c r="F190" s="120" t="s">
        <v>8345</v>
      </c>
      <c r="G190" s="77"/>
      <c r="H190" s="89">
        <v>1000000</v>
      </c>
      <c r="I190" s="83"/>
      <c r="J190" s="66">
        <f t="shared" si="2"/>
        <v>465596100</v>
      </c>
      <c r="K190" s="45"/>
      <c r="L190" s="41"/>
      <c r="M190" s="79"/>
    </row>
    <row r="191" spans="1:14" s="43" customFormat="1" ht="45" x14ac:dyDescent="0.25">
      <c r="A191" s="78"/>
      <c r="B191" s="60">
        <v>3</v>
      </c>
      <c r="C191" s="85" t="s">
        <v>8877</v>
      </c>
      <c r="D191" s="120" t="s">
        <v>2218</v>
      </c>
      <c r="E191" s="63">
        <v>1</v>
      </c>
      <c r="F191" s="120" t="s">
        <v>8346</v>
      </c>
      <c r="G191" s="77"/>
      <c r="H191" s="89">
        <v>227500</v>
      </c>
      <c r="I191" s="83"/>
      <c r="J191" s="66">
        <f t="shared" si="2"/>
        <v>465823600</v>
      </c>
      <c r="K191" s="45"/>
      <c r="L191" s="41"/>
      <c r="M191" s="79"/>
    </row>
    <row r="192" spans="1:14" s="97" customFormat="1" ht="45" x14ac:dyDescent="0.25">
      <c r="A192" s="84"/>
      <c r="B192" s="60">
        <v>3</v>
      </c>
      <c r="C192" s="85" t="s">
        <v>8878</v>
      </c>
      <c r="D192" s="144" t="s">
        <v>2300</v>
      </c>
      <c r="E192" s="63">
        <v>2</v>
      </c>
      <c r="F192" s="120" t="s">
        <v>8347</v>
      </c>
      <c r="G192" s="60"/>
      <c r="H192" s="89">
        <v>500000</v>
      </c>
      <c r="I192" s="83"/>
      <c r="J192" s="66">
        <f t="shared" si="2"/>
        <v>466323600</v>
      </c>
      <c r="K192" s="95"/>
      <c r="L192" s="41"/>
      <c r="M192" s="79"/>
      <c r="N192" s="96"/>
    </row>
    <row r="193" spans="1:17" s="97" customFormat="1" ht="45" x14ac:dyDescent="0.25">
      <c r="A193" s="84"/>
      <c r="B193" s="60">
        <v>3</v>
      </c>
      <c r="C193" s="85" t="s">
        <v>6058</v>
      </c>
      <c r="D193" s="144" t="s">
        <v>2219</v>
      </c>
      <c r="E193" s="63">
        <v>2</v>
      </c>
      <c r="F193" s="120" t="s">
        <v>8348</v>
      </c>
      <c r="G193" s="60"/>
      <c r="H193" s="89">
        <v>1000000</v>
      </c>
      <c r="I193" s="83"/>
      <c r="J193" s="66">
        <f t="shared" si="2"/>
        <v>467323600</v>
      </c>
      <c r="K193" s="95"/>
      <c r="L193" s="41"/>
      <c r="M193" s="98"/>
      <c r="N193" s="96"/>
    </row>
    <row r="194" spans="1:17" s="97" customFormat="1" ht="45" x14ac:dyDescent="0.25">
      <c r="A194" s="84"/>
      <c r="B194" s="60">
        <v>3</v>
      </c>
      <c r="C194" s="85" t="s">
        <v>8879</v>
      </c>
      <c r="D194" s="144" t="s">
        <v>1865</v>
      </c>
      <c r="E194" s="63">
        <v>3</v>
      </c>
      <c r="F194" s="120" t="s">
        <v>8349</v>
      </c>
      <c r="G194" s="60"/>
      <c r="H194" s="89">
        <v>6000000</v>
      </c>
      <c r="I194" s="89"/>
      <c r="J194" s="66">
        <f t="shared" si="2"/>
        <v>473323600</v>
      </c>
      <c r="K194" s="95"/>
      <c r="L194" s="41"/>
      <c r="M194" s="98"/>
      <c r="N194" s="96"/>
    </row>
    <row r="195" spans="1:17" s="97" customFormat="1" ht="45" x14ac:dyDescent="0.25">
      <c r="A195" s="84"/>
      <c r="B195" s="60">
        <v>3</v>
      </c>
      <c r="C195" s="85" t="s">
        <v>8880</v>
      </c>
      <c r="D195" s="120" t="s">
        <v>2218</v>
      </c>
      <c r="E195" s="63">
        <v>1</v>
      </c>
      <c r="F195" s="120" t="s">
        <v>8350</v>
      </c>
      <c r="G195" s="60"/>
      <c r="H195" s="89">
        <v>1090000</v>
      </c>
      <c r="I195" s="83"/>
      <c r="J195" s="66">
        <f t="shared" si="2"/>
        <v>474413600</v>
      </c>
      <c r="K195" s="95"/>
      <c r="L195" s="41"/>
      <c r="M195" s="98"/>
      <c r="N195" s="96"/>
    </row>
    <row r="196" spans="1:17" s="97" customFormat="1" ht="45" x14ac:dyDescent="0.25">
      <c r="A196" s="84"/>
      <c r="B196" s="60">
        <v>3</v>
      </c>
      <c r="C196" s="85" t="s">
        <v>8881</v>
      </c>
      <c r="D196" s="144" t="s">
        <v>2217</v>
      </c>
      <c r="E196" s="63">
        <v>2</v>
      </c>
      <c r="F196" s="120" t="s">
        <v>8351</v>
      </c>
      <c r="G196" s="77"/>
      <c r="H196" s="89">
        <v>100000</v>
      </c>
      <c r="I196" s="83"/>
      <c r="J196" s="66">
        <f t="shared" si="2"/>
        <v>474513600</v>
      </c>
      <c r="K196" s="95"/>
      <c r="L196" s="41"/>
      <c r="M196" s="98"/>
      <c r="N196" s="96"/>
    </row>
    <row r="197" spans="1:17" s="97" customFormat="1" ht="45" x14ac:dyDescent="0.25">
      <c r="A197" s="84"/>
      <c r="B197" s="60">
        <v>3</v>
      </c>
      <c r="C197" s="85" t="s">
        <v>8882</v>
      </c>
      <c r="D197" s="144" t="s">
        <v>1865</v>
      </c>
      <c r="E197" s="63">
        <v>3</v>
      </c>
      <c r="F197" s="120" t="s">
        <v>8352</v>
      </c>
      <c r="G197" s="60"/>
      <c r="H197" s="89">
        <v>1900000</v>
      </c>
      <c r="I197" s="83"/>
      <c r="J197" s="66">
        <f t="shared" si="2"/>
        <v>476413600</v>
      </c>
      <c r="K197" s="95"/>
      <c r="L197" s="41"/>
      <c r="M197" s="98"/>
      <c r="N197" s="96"/>
    </row>
    <row r="198" spans="1:17" s="97" customFormat="1" ht="30" x14ac:dyDescent="0.25">
      <c r="A198" s="99"/>
      <c r="B198" s="60">
        <v>3</v>
      </c>
      <c r="C198" s="85" t="s">
        <v>8883</v>
      </c>
      <c r="D198" s="213" t="s">
        <v>2219</v>
      </c>
      <c r="E198" s="63">
        <v>2</v>
      </c>
      <c r="F198" s="120" t="s">
        <v>8353</v>
      </c>
      <c r="G198" s="100"/>
      <c r="H198" s="89">
        <v>500000</v>
      </c>
      <c r="I198" s="83"/>
      <c r="J198" s="66">
        <f t="shared" si="2"/>
        <v>476913600</v>
      </c>
      <c r="K198" s="95"/>
      <c r="L198" s="41"/>
      <c r="M198" s="98"/>
      <c r="N198" s="96"/>
    </row>
    <row r="199" spans="1:17" s="105" customFormat="1" ht="45" x14ac:dyDescent="0.25">
      <c r="A199" s="84"/>
      <c r="B199" s="60">
        <v>3</v>
      </c>
      <c r="C199" s="85" t="s">
        <v>8884</v>
      </c>
      <c r="D199" s="144" t="s">
        <v>2219</v>
      </c>
      <c r="E199" s="63">
        <v>2</v>
      </c>
      <c r="F199" s="120" t="s">
        <v>8354</v>
      </c>
      <c r="G199" s="101"/>
      <c r="H199" s="89">
        <v>2000000</v>
      </c>
      <c r="I199" s="94"/>
      <c r="J199" s="66">
        <f t="shared" si="2"/>
        <v>478913600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3</v>
      </c>
      <c r="C200" s="85" t="s">
        <v>8885</v>
      </c>
      <c r="D200" s="144" t="s">
        <v>2300</v>
      </c>
      <c r="E200" s="63">
        <v>2</v>
      </c>
      <c r="F200" s="120" t="s">
        <v>8355</v>
      </c>
      <c r="G200" s="107"/>
      <c r="H200" s="89">
        <v>1000000</v>
      </c>
      <c r="I200" s="83"/>
      <c r="J200" s="66">
        <f t="shared" si="2"/>
        <v>479913600</v>
      </c>
      <c r="K200" s="95"/>
      <c r="L200" s="41"/>
      <c r="M200" s="98"/>
      <c r="N200" s="95"/>
      <c r="O200" s="103"/>
      <c r="P200" s="103"/>
    </row>
    <row r="201" spans="1:17" s="97" customFormat="1" ht="45" x14ac:dyDescent="0.25">
      <c r="A201" s="84"/>
      <c r="B201" s="60">
        <v>3</v>
      </c>
      <c r="C201" s="85" t="s">
        <v>8886</v>
      </c>
      <c r="D201" s="144" t="s">
        <v>2219</v>
      </c>
      <c r="E201" s="63">
        <v>2</v>
      </c>
      <c r="F201" s="120" t="s">
        <v>8356</v>
      </c>
      <c r="G201" s="60"/>
      <c r="H201" s="89">
        <v>900000</v>
      </c>
      <c r="I201" s="83"/>
      <c r="J201" s="66">
        <f t="shared" si="2"/>
        <v>480813600</v>
      </c>
      <c r="K201" s="95"/>
      <c r="L201" s="41"/>
      <c r="M201" s="98"/>
      <c r="N201" s="96"/>
    </row>
    <row r="202" spans="1:17" s="97" customFormat="1" ht="45" x14ac:dyDescent="0.25">
      <c r="A202" s="84"/>
      <c r="B202" s="60">
        <v>3</v>
      </c>
      <c r="C202" s="85" t="s">
        <v>8887</v>
      </c>
      <c r="D202" s="144" t="s">
        <v>2219</v>
      </c>
      <c r="E202" s="63">
        <v>2</v>
      </c>
      <c r="F202" s="120" t="s">
        <v>8357</v>
      </c>
      <c r="G202" s="60"/>
      <c r="H202" s="89">
        <v>1500000</v>
      </c>
      <c r="I202" s="108"/>
      <c r="J202" s="66">
        <f t="shared" si="2"/>
        <v>482313600</v>
      </c>
      <c r="K202" s="95"/>
      <c r="L202" s="41"/>
      <c r="M202" s="98"/>
      <c r="N202" s="96"/>
    </row>
    <row r="203" spans="1:17" s="97" customFormat="1" ht="45" x14ac:dyDescent="0.25">
      <c r="A203" s="84"/>
      <c r="B203" s="60">
        <v>3</v>
      </c>
      <c r="C203" s="85" t="s">
        <v>8888</v>
      </c>
      <c r="D203" s="144" t="s">
        <v>2219</v>
      </c>
      <c r="E203" s="63">
        <v>2</v>
      </c>
      <c r="F203" s="120" t="s">
        <v>8358</v>
      </c>
      <c r="G203" s="60"/>
      <c r="H203" s="89">
        <v>1000000</v>
      </c>
      <c r="I203" s="108"/>
      <c r="J203" s="66">
        <f t="shared" si="2"/>
        <v>483313600</v>
      </c>
      <c r="K203" s="45"/>
      <c r="L203" s="41"/>
      <c r="M203" s="51"/>
      <c r="N203" s="96"/>
    </row>
    <row r="204" spans="1:17" ht="45" x14ac:dyDescent="0.25">
      <c r="A204" s="78"/>
      <c r="B204" s="60">
        <v>3</v>
      </c>
      <c r="C204" s="85" t="s">
        <v>8889</v>
      </c>
      <c r="D204" s="120" t="s">
        <v>7628</v>
      </c>
      <c r="E204" s="63">
        <v>3</v>
      </c>
      <c r="F204" s="120" t="s">
        <v>8359</v>
      </c>
      <c r="G204" s="77"/>
      <c r="H204" s="89">
        <v>465000</v>
      </c>
      <c r="I204" s="108"/>
      <c r="J204" s="66">
        <f t="shared" ref="J204:J267" si="3">+J203+H204-I204</f>
        <v>483778600</v>
      </c>
      <c r="K204" s="45"/>
      <c r="M204" s="51"/>
    </row>
    <row r="205" spans="1:17" ht="30" x14ac:dyDescent="0.25">
      <c r="A205" s="78"/>
      <c r="B205" s="60">
        <v>3</v>
      </c>
      <c r="C205" s="85" t="s">
        <v>8890</v>
      </c>
      <c r="D205" s="120" t="s">
        <v>2135</v>
      </c>
      <c r="E205" s="63">
        <v>4</v>
      </c>
      <c r="F205" s="120" t="s">
        <v>8360</v>
      </c>
      <c r="G205" s="77"/>
      <c r="H205" s="89">
        <v>1000000</v>
      </c>
      <c r="J205" s="66">
        <f t="shared" si="3"/>
        <v>484778600</v>
      </c>
    </row>
    <row r="206" spans="1:17" ht="60" x14ac:dyDescent="0.25">
      <c r="A206" s="78"/>
      <c r="B206" s="60">
        <v>3</v>
      </c>
      <c r="C206" s="85" t="s">
        <v>8811</v>
      </c>
      <c r="D206" s="144" t="s">
        <v>2213</v>
      </c>
      <c r="E206" s="63">
        <v>2</v>
      </c>
      <c r="F206" s="120" t="s">
        <v>8361</v>
      </c>
      <c r="G206" s="77"/>
      <c r="H206" s="89">
        <v>500000</v>
      </c>
      <c r="I206" s="108"/>
      <c r="J206" s="66">
        <f t="shared" si="3"/>
        <v>485278600</v>
      </c>
      <c r="K206" s="45"/>
      <c r="M206" s="51"/>
    </row>
    <row r="207" spans="1:17" ht="45" x14ac:dyDescent="0.25">
      <c r="A207" s="78"/>
      <c r="B207" s="60">
        <v>3</v>
      </c>
      <c r="C207" s="85" t="s">
        <v>7684</v>
      </c>
      <c r="D207" s="120" t="s">
        <v>3335</v>
      </c>
      <c r="E207" s="63">
        <v>1</v>
      </c>
      <c r="F207" s="120" t="s">
        <v>8362</v>
      </c>
      <c r="G207" s="77"/>
      <c r="H207" s="89">
        <v>800000</v>
      </c>
      <c r="I207" s="68"/>
      <c r="J207" s="66">
        <f t="shared" si="3"/>
        <v>486078600</v>
      </c>
      <c r="K207" s="45"/>
      <c r="M207" s="51"/>
    </row>
    <row r="208" spans="1:17" ht="45" x14ac:dyDescent="0.25">
      <c r="A208" s="78"/>
      <c r="B208" s="60">
        <v>3</v>
      </c>
      <c r="C208" s="85" t="s">
        <v>8891</v>
      </c>
      <c r="D208" s="144" t="s">
        <v>2215</v>
      </c>
      <c r="E208" s="63">
        <v>2</v>
      </c>
      <c r="F208" s="120" t="s">
        <v>8363</v>
      </c>
      <c r="G208" s="77"/>
      <c r="H208" s="89">
        <v>500000</v>
      </c>
      <c r="I208" s="68"/>
      <c r="J208" s="66">
        <f t="shared" si="3"/>
        <v>486578600</v>
      </c>
      <c r="K208" s="45"/>
      <c r="M208" s="51"/>
    </row>
    <row r="209" spans="1:13" ht="45" x14ac:dyDescent="0.25">
      <c r="A209" s="78"/>
      <c r="B209" s="60">
        <v>3</v>
      </c>
      <c r="C209" s="85" t="s">
        <v>8892</v>
      </c>
      <c r="D209" s="144" t="s">
        <v>2217</v>
      </c>
      <c r="E209" s="63">
        <v>2</v>
      </c>
      <c r="F209" s="120" t="s">
        <v>8364</v>
      </c>
      <c r="G209" s="77"/>
      <c r="H209" s="89">
        <v>1800000</v>
      </c>
      <c r="I209" s="68"/>
      <c r="J209" s="66">
        <f t="shared" si="3"/>
        <v>488378600</v>
      </c>
      <c r="K209" s="45"/>
      <c r="M209" s="51"/>
    </row>
    <row r="210" spans="1:13" ht="60" x14ac:dyDescent="0.25">
      <c r="A210" s="78"/>
      <c r="B210" s="77">
        <v>3</v>
      </c>
      <c r="C210" s="85" t="s">
        <v>8893</v>
      </c>
      <c r="D210" s="115" t="s">
        <v>2218</v>
      </c>
      <c r="E210" s="115">
        <v>1</v>
      </c>
      <c r="F210" s="120" t="s">
        <v>8365</v>
      </c>
      <c r="G210" s="77"/>
      <c r="H210" s="89">
        <v>2500000</v>
      </c>
      <c r="I210" s="113"/>
      <c r="J210" s="66">
        <f t="shared" si="3"/>
        <v>490878600</v>
      </c>
      <c r="K210" s="45"/>
      <c r="M210" s="51"/>
    </row>
    <row r="211" spans="1:13" ht="45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8366</v>
      </c>
      <c r="G211" s="77"/>
      <c r="H211" s="89">
        <v>500000</v>
      </c>
      <c r="I211" s="113"/>
      <c r="J211" s="66">
        <f t="shared" si="3"/>
        <v>491378600</v>
      </c>
      <c r="K211" s="45"/>
      <c r="M211" s="51"/>
    </row>
    <row r="212" spans="1:13" ht="30" x14ac:dyDescent="0.25">
      <c r="A212" s="78"/>
      <c r="B212" s="77">
        <v>3</v>
      </c>
      <c r="C212" s="85" t="s">
        <v>8894</v>
      </c>
      <c r="D212" s="143" t="s">
        <v>2300</v>
      </c>
      <c r="E212" s="115">
        <v>2</v>
      </c>
      <c r="F212" s="120" t="s">
        <v>8367</v>
      </c>
      <c r="G212" s="77"/>
      <c r="H212" s="89">
        <v>1000000</v>
      </c>
      <c r="I212" s="113"/>
      <c r="J212" s="66">
        <f t="shared" si="3"/>
        <v>492378600</v>
      </c>
      <c r="K212" s="45"/>
      <c r="M212" s="51"/>
    </row>
    <row r="213" spans="1:13" ht="60" x14ac:dyDescent="0.25">
      <c r="A213" s="78"/>
      <c r="B213" s="77">
        <v>3</v>
      </c>
      <c r="C213" s="85" t="s">
        <v>8895</v>
      </c>
      <c r="D213" s="143" t="s">
        <v>598</v>
      </c>
      <c r="E213" s="115">
        <v>4</v>
      </c>
      <c r="F213" s="120" t="s">
        <v>8368</v>
      </c>
      <c r="G213" s="77"/>
      <c r="H213" s="89">
        <v>1000000</v>
      </c>
      <c r="I213" s="113"/>
      <c r="J213" s="66">
        <f t="shared" si="3"/>
        <v>493378600</v>
      </c>
      <c r="K213" s="45"/>
      <c r="M213" s="51"/>
    </row>
    <row r="214" spans="1:13" ht="45" x14ac:dyDescent="0.25">
      <c r="A214" s="78"/>
      <c r="B214" s="77">
        <v>3</v>
      </c>
      <c r="C214" s="85" t="s">
        <v>8896</v>
      </c>
      <c r="D214" s="115" t="s">
        <v>533</v>
      </c>
      <c r="E214" s="115">
        <v>4</v>
      </c>
      <c r="F214" s="120" t="s">
        <v>8369</v>
      </c>
      <c r="G214" s="77"/>
      <c r="H214" s="89">
        <v>2000000</v>
      </c>
      <c r="I214" s="113"/>
      <c r="J214" s="66">
        <f t="shared" si="3"/>
        <v>495378600</v>
      </c>
      <c r="K214" s="45"/>
      <c r="M214" s="51"/>
    </row>
    <row r="215" spans="1:13" ht="45" x14ac:dyDescent="0.25">
      <c r="A215" s="78"/>
      <c r="B215" s="77">
        <v>3</v>
      </c>
      <c r="C215" s="85" t="s">
        <v>8897</v>
      </c>
      <c r="D215" s="143" t="s">
        <v>2932</v>
      </c>
      <c r="E215" s="115">
        <v>3</v>
      </c>
      <c r="F215" s="120" t="s">
        <v>8370</v>
      </c>
      <c r="G215" s="77"/>
      <c r="H215" s="89">
        <v>950000</v>
      </c>
      <c r="I215" s="113"/>
      <c r="J215" s="66">
        <f t="shared" si="3"/>
        <v>496328600</v>
      </c>
      <c r="K215" s="45"/>
      <c r="M215" s="51"/>
    </row>
    <row r="216" spans="1:13" ht="45" x14ac:dyDescent="0.25">
      <c r="A216" s="78"/>
      <c r="B216" s="77">
        <v>4</v>
      </c>
      <c r="C216" s="85" t="s">
        <v>8898</v>
      </c>
      <c r="D216" s="143" t="s">
        <v>2300</v>
      </c>
      <c r="E216" s="115">
        <v>2</v>
      </c>
      <c r="F216" s="120" t="s">
        <v>8371</v>
      </c>
      <c r="G216" s="77"/>
      <c r="H216" s="89">
        <v>1500000</v>
      </c>
      <c r="I216" s="113"/>
      <c r="J216" s="66">
        <f t="shared" si="3"/>
        <v>497828600</v>
      </c>
      <c r="K216" s="45"/>
      <c r="M216" s="51"/>
    </row>
    <row r="217" spans="1:13" ht="45" x14ac:dyDescent="0.25">
      <c r="A217" s="78"/>
      <c r="B217" s="60">
        <v>4</v>
      </c>
      <c r="C217" s="85" t="s">
        <v>8899</v>
      </c>
      <c r="D217" s="144" t="s">
        <v>2219</v>
      </c>
      <c r="E217" s="63">
        <v>2</v>
      </c>
      <c r="F217" s="120" t="s">
        <v>8372</v>
      </c>
      <c r="G217" s="77"/>
      <c r="H217" s="89">
        <v>3000000</v>
      </c>
      <c r="I217" s="89"/>
      <c r="J217" s="66">
        <f t="shared" si="3"/>
        <v>500828600</v>
      </c>
      <c r="K217" s="45"/>
      <c r="M217" s="51"/>
    </row>
    <row r="218" spans="1:13" ht="45" x14ac:dyDescent="0.25">
      <c r="A218" s="78"/>
      <c r="B218" s="60">
        <v>4</v>
      </c>
      <c r="C218" s="85" t="s">
        <v>8900</v>
      </c>
      <c r="D218" s="144" t="s">
        <v>1865</v>
      </c>
      <c r="E218" s="63">
        <v>3</v>
      </c>
      <c r="F218" s="120" t="s">
        <v>8373</v>
      </c>
      <c r="G218" s="77"/>
      <c r="H218" s="89">
        <v>1200000</v>
      </c>
      <c r="I218" s="89"/>
      <c r="J218" s="66">
        <f t="shared" si="3"/>
        <v>502028600</v>
      </c>
      <c r="K218" s="45"/>
      <c r="M218" s="51"/>
    </row>
    <row r="219" spans="1:13" ht="45" x14ac:dyDescent="0.25">
      <c r="A219" s="78"/>
      <c r="B219" s="60">
        <v>4</v>
      </c>
      <c r="C219" s="85" t="s">
        <v>8901</v>
      </c>
      <c r="D219" s="120" t="s">
        <v>2218</v>
      </c>
      <c r="E219" s="63">
        <v>1</v>
      </c>
      <c r="F219" s="120" t="s">
        <v>8374</v>
      </c>
      <c r="G219" s="77"/>
      <c r="H219" s="89">
        <v>800000</v>
      </c>
      <c r="I219" s="89"/>
      <c r="J219" s="66">
        <f t="shared" si="3"/>
        <v>502828600</v>
      </c>
      <c r="K219" s="45"/>
      <c r="M219" s="51"/>
    </row>
    <row r="220" spans="1:13" ht="45" x14ac:dyDescent="0.25">
      <c r="A220" s="78"/>
      <c r="B220" s="60">
        <v>4</v>
      </c>
      <c r="C220" s="85" t="s">
        <v>8902</v>
      </c>
      <c r="D220" s="120" t="s">
        <v>2893</v>
      </c>
      <c r="E220" s="63">
        <v>1</v>
      </c>
      <c r="F220" s="120" t="s">
        <v>8375</v>
      </c>
      <c r="G220" s="77"/>
      <c r="H220" s="89">
        <v>1900000</v>
      </c>
      <c r="I220" s="89"/>
      <c r="J220" s="66">
        <f t="shared" si="3"/>
        <v>504728600</v>
      </c>
      <c r="K220" s="45"/>
      <c r="M220" s="51"/>
    </row>
    <row r="221" spans="1:13" ht="45" x14ac:dyDescent="0.25">
      <c r="A221" s="78"/>
      <c r="B221" s="60">
        <v>4</v>
      </c>
      <c r="C221" s="85" t="s">
        <v>8903</v>
      </c>
      <c r="D221" s="144" t="s">
        <v>2217</v>
      </c>
      <c r="E221" s="63">
        <v>2</v>
      </c>
      <c r="F221" s="120" t="s">
        <v>8376</v>
      </c>
      <c r="G221" s="77"/>
      <c r="H221" s="89">
        <v>1000000</v>
      </c>
      <c r="I221" s="89"/>
      <c r="J221" s="66">
        <f t="shared" si="3"/>
        <v>505728600</v>
      </c>
      <c r="K221" s="45"/>
      <c r="M221" s="51"/>
    </row>
    <row r="222" spans="1:13" ht="45" x14ac:dyDescent="0.25">
      <c r="A222" s="78"/>
      <c r="B222" s="60">
        <v>4</v>
      </c>
      <c r="C222" s="85" t="s">
        <v>8904</v>
      </c>
      <c r="D222" s="120" t="s">
        <v>2217</v>
      </c>
      <c r="E222" s="63">
        <v>1</v>
      </c>
      <c r="F222" s="120" t="s">
        <v>8377</v>
      </c>
      <c r="G222" s="77"/>
      <c r="H222" s="89">
        <v>570000</v>
      </c>
      <c r="I222" s="89"/>
      <c r="J222" s="66">
        <f t="shared" si="3"/>
        <v>506298600</v>
      </c>
      <c r="K222" s="45"/>
      <c r="M222" s="51"/>
    </row>
    <row r="223" spans="1:13" ht="45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8378</v>
      </c>
      <c r="G223" s="77"/>
      <c r="H223" s="89">
        <v>200000</v>
      </c>
      <c r="I223" s="89"/>
      <c r="J223" s="66">
        <f t="shared" si="3"/>
        <v>506498600</v>
      </c>
      <c r="K223" s="45"/>
      <c r="M223" s="51"/>
    </row>
    <row r="224" spans="1:13" ht="45" x14ac:dyDescent="0.25">
      <c r="A224" s="78"/>
      <c r="B224" s="60">
        <v>4</v>
      </c>
      <c r="C224" s="85" t="s">
        <v>8905</v>
      </c>
      <c r="D224" s="120" t="s">
        <v>2216</v>
      </c>
      <c r="E224" s="63">
        <v>1</v>
      </c>
      <c r="F224" s="120" t="s">
        <v>8379</v>
      </c>
      <c r="G224" s="77"/>
      <c r="H224" s="89">
        <v>2000000</v>
      </c>
      <c r="I224" s="89"/>
      <c r="J224" s="66">
        <f t="shared" si="3"/>
        <v>508498600</v>
      </c>
      <c r="K224" s="45"/>
      <c r="M224" s="51"/>
    </row>
    <row r="225" spans="1:14" ht="30" x14ac:dyDescent="0.25">
      <c r="A225" s="78"/>
      <c r="B225" s="60">
        <v>4</v>
      </c>
      <c r="C225" s="85" t="s">
        <v>8906</v>
      </c>
      <c r="D225" s="144" t="s">
        <v>2300</v>
      </c>
      <c r="E225" s="63">
        <v>2</v>
      </c>
      <c r="F225" s="120" t="s">
        <v>8380</v>
      </c>
      <c r="G225" s="77"/>
      <c r="H225" s="89">
        <v>1000000</v>
      </c>
      <c r="I225" s="89"/>
      <c r="J225" s="66">
        <f t="shared" si="3"/>
        <v>509498600</v>
      </c>
      <c r="K225" s="45"/>
      <c r="M225" s="51"/>
      <c r="N225" s="44"/>
    </row>
    <row r="226" spans="1:14" ht="60" x14ac:dyDescent="0.25">
      <c r="A226" s="78"/>
      <c r="B226" s="60">
        <v>4</v>
      </c>
      <c r="C226" s="85" t="s">
        <v>8907</v>
      </c>
      <c r="D226" s="120" t="s">
        <v>2217</v>
      </c>
      <c r="E226" s="63">
        <v>2</v>
      </c>
      <c r="F226" s="120" t="s">
        <v>8381</v>
      </c>
      <c r="G226" s="77"/>
      <c r="H226" s="89">
        <v>2000000</v>
      </c>
      <c r="I226" s="89"/>
      <c r="J226" s="66">
        <f t="shared" si="3"/>
        <v>511498600</v>
      </c>
      <c r="K226" s="45"/>
      <c r="M226" s="51"/>
      <c r="N226" s="44"/>
    </row>
    <row r="227" spans="1:14" ht="45" x14ac:dyDescent="0.25">
      <c r="A227" s="78"/>
      <c r="B227" s="60">
        <v>4</v>
      </c>
      <c r="C227" s="85" t="s">
        <v>8908</v>
      </c>
      <c r="D227" s="120" t="s">
        <v>2212</v>
      </c>
      <c r="E227" s="63">
        <v>1</v>
      </c>
      <c r="F227" s="120" t="s">
        <v>8382</v>
      </c>
      <c r="G227" s="62"/>
      <c r="H227" s="89">
        <v>900000</v>
      </c>
      <c r="I227" s="89"/>
      <c r="J227" s="66">
        <f t="shared" si="3"/>
        <v>512398600</v>
      </c>
      <c r="K227" s="110"/>
      <c r="M227" s="51"/>
      <c r="N227" s="44"/>
    </row>
    <row r="228" spans="1:14" ht="30" x14ac:dyDescent="0.25">
      <c r="A228" s="78"/>
      <c r="B228" s="60">
        <v>4</v>
      </c>
      <c r="C228" s="85" t="s">
        <v>8909</v>
      </c>
      <c r="D228" s="120" t="s">
        <v>2852</v>
      </c>
      <c r="E228" s="63">
        <v>1</v>
      </c>
      <c r="F228" s="120" t="s">
        <v>8383</v>
      </c>
      <c r="G228" s="62"/>
      <c r="H228" s="89">
        <v>700000</v>
      </c>
      <c r="I228" s="89"/>
      <c r="J228" s="66">
        <f t="shared" si="3"/>
        <v>513098600</v>
      </c>
      <c r="K228" s="110"/>
      <c r="M228" s="51"/>
      <c r="N228" s="44"/>
    </row>
    <row r="229" spans="1:14" ht="45" x14ac:dyDescent="0.25">
      <c r="A229" s="78"/>
      <c r="B229" s="60">
        <v>5</v>
      </c>
      <c r="C229" s="85" t="s">
        <v>8910</v>
      </c>
      <c r="D229" s="144" t="s">
        <v>598</v>
      </c>
      <c r="E229" s="63">
        <v>3</v>
      </c>
      <c r="F229" s="120" t="s">
        <v>8384</v>
      </c>
      <c r="G229" s="77"/>
      <c r="H229" s="89">
        <v>950000</v>
      </c>
      <c r="I229" s="89"/>
      <c r="J229" s="66">
        <f t="shared" si="3"/>
        <v>514048600</v>
      </c>
      <c r="K229" s="45"/>
      <c r="M229" s="51"/>
      <c r="N229" s="44"/>
    </row>
    <row r="230" spans="1:14" ht="30" x14ac:dyDescent="0.25">
      <c r="A230" s="78"/>
      <c r="B230" s="60">
        <v>5</v>
      </c>
      <c r="C230" s="85" t="s">
        <v>8911</v>
      </c>
      <c r="D230" s="120" t="s">
        <v>2309</v>
      </c>
      <c r="E230" s="63">
        <v>1</v>
      </c>
      <c r="F230" s="120" t="s">
        <v>8385</v>
      </c>
      <c r="G230" s="77"/>
      <c r="H230" s="89">
        <v>900000</v>
      </c>
      <c r="I230" s="89"/>
      <c r="J230" s="66">
        <f t="shared" si="3"/>
        <v>514948600</v>
      </c>
      <c r="K230" s="45"/>
      <c r="M230" s="51"/>
      <c r="N230" s="44"/>
    </row>
    <row r="231" spans="1:14" ht="45" x14ac:dyDescent="0.25">
      <c r="A231" s="78"/>
      <c r="B231" s="60">
        <v>5</v>
      </c>
      <c r="C231" s="85" t="s">
        <v>8912</v>
      </c>
      <c r="D231" s="120" t="s">
        <v>2216</v>
      </c>
      <c r="E231" s="63">
        <v>1</v>
      </c>
      <c r="F231" s="120" t="s">
        <v>8386</v>
      </c>
      <c r="G231" s="77"/>
      <c r="H231" s="89">
        <v>5000000</v>
      </c>
      <c r="I231" s="89"/>
      <c r="J231" s="66">
        <f t="shared" si="3"/>
        <v>519948600</v>
      </c>
      <c r="K231" s="45"/>
      <c r="M231" s="51"/>
      <c r="N231" s="44"/>
    </row>
    <row r="232" spans="1:14" ht="45" x14ac:dyDescent="0.25">
      <c r="A232" s="78"/>
      <c r="B232" s="60">
        <v>5</v>
      </c>
      <c r="C232" s="85" t="s">
        <v>8913</v>
      </c>
      <c r="D232" s="120" t="s">
        <v>2893</v>
      </c>
      <c r="E232" s="63">
        <v>1</v>
      </c>
      <c r="F232" s="120" t="s">
        <v>8387</v>
      </c>
      <c r="G232" s="77"/>
      <c r="H232" s="89">
        <v>280000</v>
      </c>
      <c r="I232" s="89"/>
      <c r="J232" s="66">
        <f t="shared" si="3"/>
        <v>520228600</v>
      </c>
      <c r="K232" s="45"/>
      <c r="M232" s="51"/>
      <c r="N232" s="44"/>
    </row>
    <row r="233" spans="1:14" ht="30" x14ac:dyDescent="0.25">
      <c r="A233" s="78"/>
      <c r="B233" s="60">
        <v>5</v>
      </c>
      <c r="C233" s="85" t="s">
        <v>8914</v>
      </c>
      <c r="D233" s="144" t="s">
        <v>2215</v>
      </c>
      <c r="E233" s="63">
        <v>2</v>
      </c>
      <c r="F233" s="120" t="s">
        <v>8388</v>
      </c>
      <c r="G233" s="77"/>
      <c r="H233" s="89">
        <v>850000</v>
      </c>
      <c r="I233" s="89"/>
      <c r="J233" s="66">
        <f t="shared" si="3"/>
        <v>521078600</v>
      </c>
      <c r="K233" s="45"/>
      <c r="M233" s="51"/>
      <c r="N233" s="44"/>
    </row>
    <row r="234" spans="1:14" ht="45" x14ac:dyDescent="0.25">
      <c r="A234" s="78"/>
      <c r="B234" s="60">
        <v>5</v>
      </c>
      <c r="C234" s="85" t="s">
        <v>8915</v>
      </c>
      <c r="D234" s="144" t="s">
        <v>2219</v>
      </c>
      <c r="E234" s="63">
        <v>2</v>
      </c>
      <c r="F234" s="120" t="s">
        <v>8389</v>
      </c>
      <c r="G234" s="77"/>
      <c r="H234" s="89">
        <v>3000000</v>
      </c>
      <c r="I234" s="108"/>
      <c r="J234" s="66">
        <f t="shared" si="3"/>
        <v>524078600</v>
      </c>
      <c r="K234" s="45"/>
      <c r="M234" s="51"/>
      <c r="N234" s="44"/>
    </row>
    <row r="235" spans="1:14" ht="45" x14ac:dyDescent="0.25">
      <c r="A235" s="78"/>
      <c r="B235" s="60">
        <v>5</v>
      </c>
      <c r="C235" s="85" t="s">
        <v>8916</v>
      </c>
      <c r="D235" s="144" t="s">
        <v>2219</v>
      </c>
      <c r="E235" s="63">
        <v>2</v>
      </c>
      <c r="F235" s="120" t="s">
        <v>8390</v>
      </c>
      <c r="G235" s="77"/>
      <c r="H235" s="89">
        <v>850000</v>
      </c>
      <c r="I235" s="108"/>
      <c r="J235" s="66">
        <f t="shared" si="3"/>
        <v>524928600</v>
      </c>
      <c r="K235" s="45"/>
      <c r="M235" s="51"/>
      <c r="N235" s="44"/>
    </row>
    <row r="236" spans="1:14" ht="75" x14ac:dyDescent="0.25">
      <c r="A236" s="78"/>
      <c r="B236" s="60">
        <v>5</v>
      </c>
      <c r="C236" s="85" t="s">
        <v>8917</v>
      </c>
      <c r="D236" s="144" t="s">
        <v>1865</v>
      </c>
      <c r="E236" s="63">
        <v>3</v>
      </c>
      <c r="F236" s="120" t="s">
        <v>8391</v>
      </c>
      <c r="G236" s="77"/>
      <c r="H236" s="89">
        <v>500000</v>
      </c>
      <c r="I236" s="108"/>
      <c r="J236" s="66">
        <f t="shared" si="3"/>
        <v>525428600</v>
      </c>
      <c r="K236" s="45"/>
      <c r="M236" s="51"/>
      <c r="N236" s="44"/>
    </row>
    <row r="237" spans="1:14" ht="60" x14ac:dyDescent="0.25">
      <c r="A237" s="78"/>
      <c r="B237" s="60">
        <v>5</v>
      </c>
      <c r="C237" s="85" t="s">
        <v>8918</v>
      </c>
      <c r="D237" s="120" t="s">
        <v>187</v>
      </c>
      <c r="E237" s="63"/>
      <c r="F237" s="120" t="s">
        <v>8392</v>
      </c>
      <c r="G237" s="77"/>
      <c r="H237" s="89">
        <v>1000000</v>
      </c>
      <c r="I237" s="108"/>
      <c r="J237" s="66">
        <f t="shared" si="3"/>
        <v>526428600</v>
      </c>
      <c r="K237" s="45"/>
      <c r="M237" s="51"/>
      <c r="N237" s="44"/>
    </row>
    <row r="238" spans="1:14" ht="30" x14ac:dyDescent="0.25">
      <c r="A238" s="78"/>
      <c r="B238" s="77">
        <v>5</v>
      </c>
      <c r="C238" s="91" t="s">
        <v>8926</v>
      </c>
      <c r="D238" s="115"/>
      <c r="E238" s="115"/>
      <c r="F238" s="115" t="s">
        <v>8919</v>
      </c>
      <c r="G238" s="77"/>
      <c r="H238" s="113"/>
      <c r="I238" s="84">
        <v>1708000</v>
      </c>
      <c r="J238" s="66">
        <f t="shared" si="3"/>
        <v>524720600</v>
      </c>
      <c r="K238" s="45" t="s">
        <v>258</v>
      </c>
      <c r="L238" s="41">
        <f t="shared" ref="L238:L244" si="4">-I238</f>
        <v>-1708000</v>
      </c>
      <c r="M238" s="51" t="s">
        <v>8927</v>
      </c>
      <c r="N238" s="44"/>
    </row>
    <row r="239" spans="1:14" ht="45" x14ac:dyDescent="0.25">
      <c r="A239" s="78"/>
      <c r="B239" s="77">
        <v>5</v>
      </c>
      <c r="C239" s="91" t="s">
        <v>8928</v>
      </c>
      <c r="D239" s="115"/>
      <c r="E239" s="115"/>
      <c r="F239" s="115" t="s">
        <v>8920</v>
      </c>
      <c r="G239" s="77"/>
      <c r="H239" s="113"/>
      <c r="I239" s="84">
        <v>4095000</v>
      </c>
      <c r="J239" s="66">
        <f t="shared" si="3"/>
        <v>520625600</v>
      </c>
      <c r="K239" s="45" t="s">
        <v>6230</v>
      </c>
      <c r="L239" s="41">
        <f t="shared" si="4"/>
        <v>-4095000</v>
      </c>
      <c r="M239" s="51" t="s">
        <v>8929</v>
      </c>
      <c r="N239" s="44"/>
    </row>
    <row r="240" spans="1:14" ht="45" x14ac:dyDescent="0.25">
      <c r="A240" s="78"/>
      <c r="B240" s="77">
        <v>5</v>
      </c>
      <c r="C240" s="91" t="s">
        <v>8930</v>
      </c>
      <c r="D240" s="115"/>
      <c r="E240" s="115"/>
      <c r="F240" s="115" t="s">
        <v>8921</v>
      </c>
      <c r="G240" s="77"/>
      <c r="H240" s="113"/>
      <c r="I240" s="84">
        <v>4457000</v>
      </c>
      <c r="J240" s="66">
        <f t="shared" si="3"/>
        <v>516168600</v>
      </c>
      <c r="K240" s="45" t="s">
        <v>168</v>
      </c>
      <c r="L240" s="41">
        <f t="shared" si="4"/>
        <v>-4457000</v>
      </c>
      <c r="M240" s="51" t="s">
        <v>169</v>
      </c>
      <c r="N240" s="44"/>
    </row>
    <row r="241" spans="1:14" ht="45" x14ac:dyDescent="0.25">
      <c r="A241" s="78"/>
      <c r="B241" s="77">
        <v>6</v>
      </c>
      <c r="C241" s="91" t="s">
        <v>8931</v>
      </c>
      <c r="D241" s="115"/>
      <c r="E241" s="115"/>
      <c r="F241" s="115" t="s">
        <v>8922</v>
      </c>
      <c r="G241" s="77"/>
      <c r="H241" s="113"/>
      <c r="I241" s="108">
        <v>242851000</v>
      </c>
      <c r="J241" s="66">
        <f t="shared" si="3"/>
        <v>273317600</v>
      </c>
      <c r="K241" s="45" t="s">
        <v>168</v>
      </c>
      <c r="L241" s="41">
        <f t="shared" si="4"/>
        <v>-242851000</v>
      </c>
      <c r="M241" s="51" t="s">
        <v>169</v>
      </c>
      <c r="N241" s="44"/>
    </row>
    <row r="242" spans="1:14" ht="45" x14ac:dyDescent="0.25">
      <c r="A242" s="78"/>
      <c r="B242" s="77">
        <v>6</v>
      </c>
      <c r="C242" s="91" t="s">
        <v>8932</v>
      </c>
      <c r="D242" s="115"/>
      <c r="E242" s="115"/>
      <c r="F242" s="115" t="s">
        <v>8923</v>
      </c>
      <c r="G242" s="77"/>
      <c r="H242" s="113"/>
      <c r="I242" s="108">
        <v>5565900</v>
      </c>
      <c r="J242" s="66">
        <f t="shared" si="3"/>
        <v>267751700</v>
      </c>
      <c r="K242" s="45" t="s">
        <v>423</v>
      </c>
      <c r="L242" s="41">
        <f t="shared" si="4"/>
        <v>-5565900</v>
      </c>
      <c r="M242" s="93" t="s">
        <v>1866</v>
      </c>
      <c r="N242" s="44"/>
    </row>
    <row r="243" spans="1:14" ht="45" x14ac:dyDescent="0.25">
      <c r="A243" s="78"/>
      <c r="B243" s="77">
        <v>6</v>
      </c>
      <c r="C243" s="91" t="s">
        <v>8933</v>
      </c>
      <c r="D243" s="115"/>
      <c r="E243" s="115"/>
      <c r="F243" s="115" t="s">
        <v>8924</v>
      </c>
      <c r="G243" s="77"/>
      <c r="H243" s="113"/>
      <c r="I243" s="108">
        <v>10344500</v>
      </c>
      <c r="J243" s="66">
        <f t="shared" si="3"/>
        <v>257407200</v>
      </c>
      <c r="K243" s="45" t="s">
        <v>8934</v>
      </c>
      <c r="L243" s="41">
        <f t="shared" si="4"/>
        <v>-10344500</v>
      </c>
      <c r="M243" s="93" t="s">
        <v>599</v>
      </c>
      <c r="N243" s="44"/>
    </row>
    <row r="244" spans="1:14" ht="30" x14ac:dyDescent="0.25">
      <c r="A244" s="78"/>
      <c r="B244" s="77">
        <v>6</v>
      </c>
      <c r="C244" s="91" t="s">
        <v>8935</v>
      </c>
      <c r="D244" s="115"/>
      <c r="E244" s="115"/>
      <c r="F244" s="115" t="s">
        <v>8925</v>
      </c>
      <c r="G244" s="77"/>
      <c r="H244" s="113"/>
      <c r="I244" s="108">
        <v>3825000</v>
      </c>
      <c r="J244" s="66">
        <f t="shared" si="3"/>
        <v>253582200</v>
      </c>
      <c r="K244" s="45" t="s">
        <v>6230</v>
      </c>
      <c r="L244" s="41">
        <f t="shared" si="4"/>
        <v>-3825000</v>
      </c>
      <c r="M244" s="93" t="s">
        <v>591</v>
      </c>
      <c r="N244" s="44"/>
    </row>
    <row r="245" spans="1:14" ht="60" x14ac:dyDescent="0.25">
      <c r="A245" s="78"/>
      <c r="B245" s="60">
        <v>6</v>
      </c>
      <c r="C245" s="85" t="s">
        <v>8936</v>
      </c>
      <c r="D245" s="144" t="s">
        <v>2215</v>
      </c>
      <c r="E245" s="63">
        <v>2</v>
      </c>
      <c r="F245" s="120" t="s">
        <v>8975</v>
      </c>
      <c r="G245" s="77"/>
      <c r="H245" s="89">
        <v>1500000</v>
      </c>
      <c r="I245" s="108"/>
      <c r="J245" s="66">
        <f t="shared" si="3"/>
        <v>255082200</v>
      </c>
      <c r="K245" s="45"/>
      <c r="M245" s="93"/>
      <c r="N245" s="44"/>
    </row>
    <row r="246" spans="1:14" ht="30" x14ac:dyDescent="0.25">
      <c r="A246" s="78"/>
      <c r="B246" s="60">
        <v>6</v>
      </c>
      <c r="C246" s="85" t="s">
        <v>8937</v>
      </c>
      <c r="D246" s="144" t="s">
        <v>2300</v>
      </c>
      <c r="E246" s="63">
        <v>2</v>
      </c>
      <c r="F246" s="120" t="s">
        <v>8976</v>
      </c>
      <c r="G246" s="77"/>
      <c r="H246" s="89">
        <v>1000000</v>
      </c>
      <c r="I246" s="108"/>
      <c r="J246" s="66">
        <f t="shared" si="3"/>
        <v>256082200</v>
      </c>
      <c r="K246" s="45"/>
      <c r="M246" s="93"/>
      <c r="N246" s="44"/>
    </row>
    <row r="247" spans="1:14" ht="45" x14ac:dyDescent="0.25">
      <c r="A247" s="78"/>
      <c r="B247" s="60">
        <v>6</v>
      </c>
      <c r="C247" s="85" t="s">
        <v>8938</v>
      </c>
      <c r="D247" s="144" t="s">
        <v>2300</v>
      </c>
      <c r="E247" s="120">
        <v>2</v>
      </c>
      <c r="F247" s="120" t="s">
        <v>8977</v>
      </c>
      <c r="G247" s="60"/>
      <c r="H247" s="89">
        <v>900000</v>
      </c>
      <c r="I247" s="113"/>
      <c r="J247" s="66">
        <f t="shared" si="3"/>
        <v>256982200</v>
      </c>
      <c r="K247" s="45"/>
      <c r="M247" s="51"/>
      <c r="N247" s="44"/>
    </row>
    <row r="248" spans="1:14" ht="30" x14ac:dyDescent="0.25">
      <c r="A248" s="78"/>
      <c r="B248" s="60">
        <v>6</v>
      </c>
      <c r="C248" s="85" t="s">
        <v>8939</v>
      </c>
      <c r="D248" s="120" t="s">
        <v>2893</v>
      </c>
      <c r="E248" s="120">
        <v>1</v>
      </c>
      <c r="F248" s="120" t="s">
        <v>8978</v>
      </c>
      <c r="G248" s="60"/>
      <c r="H248" s="89">
        <v>800000</v>
      </c>
      <c r="I248" s="113"/>
      <c r="J248" s="66">
        <f t="shared" si="3"/>
        <v>257782200</v>
      </c>
      <c r="K248" s="45"/>
      <c r="M248" s="51"/>
      <c r="N248" s="44"/>
    </row>
    <row r="249" spans="1:14" ht="45" x14ac:dyDescent="0.25">
      <c r="A249" s="78"/>
      <c r="B249" s="60">
        <v>6</v>
      </c>
      <c r="C249" s="85" t="s">
        <v>6613</v>
      </c>
      <c r="D249" s="120" t="s">
        <v>2309</v>
      </c>
      <c r="E249" s="115">
        <v>1</v>
      </c>
      <c r="F249" s="120" t="s">
        <v>8979</v>
      </c>
      <c r="G249" s="77"/>
      <c r="H249" s="89">
        <v>3900000</v>
      </c>
      <c r="I249" s="113"/>
      <c r="J249" s="66">
        <f t="shared" si="3"/>
        <v>261682200</v>
      </c>
      <c r="K249" s="45"/>
      <c r="M249" s="51"/>
      <c r="N249" s="44"/>
    </row>
    <row r="250" spans="1:14" ht="45" x14ac:dyDescent="0.25">
      <c r="A250" s="78"/>
      <c r="B250" s="60">
        <v>6</v>
      </c>
      <c r="C250" s="85" t="s">
        <v>8940</v>
      </c>
      <c r="D250" s="120" t="s">
        <v>2211</v>
      </c>
      <c r="E250" s="63">
        <v>1</v>
      </c>
      <c r="F250" s="120" t="s">
        <v>8980</v>
      </c>
      <c r="G250" s="77"/>
      <c r="H250" s="89">
        <v>2500000</v>
      </c>
      <c r="I250" s="89"/>
      <c r="J250" s="66">
        <f t="shared" si="3"/>
        <v>264182200</v>
      </c>
      <c r="K250" s="45"/>
      <c r="M250" s="51"/>
      <c r="N250" s="44"/>
    </row>
    <row r="251" spans="1:14" ht="30" x14ac:dyDescent="0.25">
      <c r="A251" s="78"/>
      <c r="B251" s="60">
        <v>6</v>
      </c>
      <c r="C251" s="85" t="s">
        <v>8941</v>
      </c>
      <c r="D251" s="144" t="s">
        <v>1865</v>
      </c>
      <c r="E251" s="63">
        <v>3</v>
      </c>
      <c r="F251" s="120" t="s">
        <v>8981</v>
      </c>
      <c r="G251" s="77"/>
      <c r="H251" s="89">
        <v>800000</v>
      </c>
      <c r="I251" s="89"/>
      <c r="J251" s="66">
        <f t="shared" si="3"/>
        <v>264982200</v>
      </c>
      <c r="K251" s="45"/>
      <c r="M251" s="51"/>
      <c r="N251" s="44"/>
    </row>
    <row r="252" spans="1:14" ht="45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8393</v>
      </c>
      <c r="G252" s="77"/>
      <c r="H252" s="89">
        <v>4582000</v>
      </c>
      <c r="I252" s="89"/>
      <c r="J252" s="66">
        <f t="shared" si="3"/>
        <v>269564200</v>
      </c>
      <c r="K252" s="45"/>
      <c r="M252" s="51"/>
      <c r="N252" s="44"/>
    </row>
    <row r="253" spans="1:14" ht="60" x14ac:dyDescent="0.25">
      <c r="A253" s="78"/>
      <c r="B253" s="60">
        <v>6</v>
      </c>
      <c r="C253" s="85" t="s">
        <v>8942</v>
      </c>
      <c r="D253" s="144" t="s">
        <v>598</v>
      </c>
      <c r="E253" s="63">
        <v>3</v>
      </c>
      <c r="F253" s="120" t="s">
        <v>8394</v>
      </c>
      <c r="G253" s="77"/>
      <c r="H253" s="89">
        <v>500000</v>
      </c>
      <c r="I253" s="89"/>
      <c r="J253" s="66">
        <f t="shared" si="3"/>
        <v>270064200</v>
      </c>
      <c r="K253" s="45"/>
      <c r="M253" s="51"/>
      <c r="N253" s="44"/>
    </row>
    <row r="254" spans="1:14" ht="60" x14ac:dyDescent="0.25">
      <c r="A254" s="78"/>
      <c r="B254" s="60">
        <v>6</v>
      </c>
      <c r="C254" s="85" t="s">
        <v>8943</v>
      </c>
      <c r="D254" s="144" t="s">
        <v>2932</v>
      </c>
      <c r="E254" s="63">
        <v>3</v>
      </c>
      <c r="F254" s="120" t="s">
        <v>8395</v>
      </c>
      <c r="G254" s="77"/>
      <c r="H254" s="89">
        <v>3000000</v>
      </c>
      <c r="I254" s="89"/>
      <c r="J254" s="66">
        <f t="shared" si="3"/>
        <v>273064200</v>
      </c>
      <c r="K254" s="45"/>
      <c r="M254" s="51"/>
      <c r="N254" s="44"/>
    </row>
    <row r="255" spans="1:14" ht="45" x14ac:dyDescent="0.25">
      <c r="A255" s="78"/>
      <c r="B255" s="60">
        <v>6</v>
      </c>
      <c r="C255" s="85" t="s">
        <v>8944</v>
      </c>
      <c r="D255" s="144" t="s">
        <v>2217</v>
      </c>
      <c r="E255" s="63">
        <v>2</v>
      </c>
      <c r="F255" s="120" t="s">
        <v>8396</v>
      </c>
      <c r="G255" s="77"/>
      <c r="H255" s="89">
        <v>1000000</v>
      </c>
      <c r="I255" s="89"/>
      <c r="J255" s="66">
        <f t="shared" si="3"/>
        <v>274064200</v>
      </c>
      <c r="K255" s="45"/>
      <c r="M255" s="51"/>
      <c r="N255" s="44"/>
    </row>
    <row r="256" spans="1:14" ht="30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8397</v>
      </c>
      <c r="G256" s="77"/>
      <c r="H256" s="89">
        <v>150000</v>
      </c>
      <c r="I256" s="89"/>
      <c r="J256" s="66">
        <f t="shared" si="3"/>
        <v>274214200</v>
      </c>
      <c r="K256" s="45"/>
      <c r="M256" s="51"/>
      <c r="N256" s="44"/>
    </row>
    <row r="257" spans="1:14" ht="45" x14ac:dyDescent="0.25">
      <c r="A257" s="78"/>
      <c r="B257" s="60">
        <v>6</v>
      </c>
      <c r="C257" s="85" t="s">
        <v>8945</v>
      </c>
      <c r="D257" s="120" t="s">
        <v>2216</v>
      </c>
      <c r="E257" s="63">
        <v>1</v>
      </c>
      <c r="F257" s="120" t="s">
        <v>8398</v>
      </c>
      <c r="G257" s="77"/>
      <c r="H257" s="89">
        <v>1800000</v>
      </c>
      <c r="I257" s="89"/>
      <c r="J257" s="66">
        <f t="shared" si="3"/>
        <v>276014200</v>
      </c>
      <c r="K257" s="45"/>
      <c r="M257" s="51"/>
      <c r="N257" s="44"/>
    </row>
    <row r="258" spans="1:14" ht="45" x14ac:dyDescent="0.25">
      <c r="A258" s="78"/>
      <c r="B258" s="60">
        <v>7</v>
      </c>
      <c r="C258" s="85" t="s">
        <v>8946</v>
      </c>
      <c r="D258" s="120" t="s">
        <v>2212</v>
      </c>
      <c r="E258" s="63">
        <v>1</v>
      </c>
      <c r="F258" s="120" t="s">
        <v>8399</v>
      </c>
      <c r="G258" s="77"/>
      <c r="H258" s="89">
        <v>900000</v>
      </c>
      <c r="I258" s="108"/>
      <c r="J258" s="66">
        <f t="shared" si="3"/>
        <v>276914200</v>
      </c>
      <c r="K258" s="45"/>
      <c r="M258" s="51"/>
      <c r="N258" s="44"/>
    </row>
    <row r="259" spans="1:14" ht="45" x14ac:dyDescent="0.25">
      <c r="A259" s="78"/>
      <c r="B259" s="60">
        <v>7</v>
      </c>
      <c r="C259" s="85" t="s">
        <v>8947</v>
      </c>
      <c r="D259" s="120" t="s">
        <v>2212</v>
      </c>
      <c r="E259" s="63">
        <v>1</v>
      </c>
      <c r="F259" s="120" t="s">
        <v>8400</v>
      </c>
      <c r="G259" s="60"/>
      <c r="H259" s="89">
        <v>825000</v>
      </c>
      <c r="I259" s="68"/>
      <c r="J259" s="66">
        <f t="shared" si="3"/>
        <v>277739200</v>
      </c>
      <c r="K259" s="45"/>
      <c r="M259" s="51"/>
      <c r="N259" s="44"/>
    </row>
    <row r="260" spans="1:14" ht="45" x14ac:dyDescent="0.25">
      <c r="A260" s="78"/>
      <c r="B260" s="60">
        <v>7</v>
      </c>
      <c r="C260" s="85" t="s">
        <v>8948</v>
      </c>
      <c r="D260" s="144" t="s">
        <v>2300</v>
      </c>
      <c r="E260" s="63">
        <v>2</v>
      </c>
      <c r="F260" s="120" t="s">
        <v>8401</v>
      </c>
      <c r="G260" s="60"/>
      <c r="H260" s="89">
        <v>2000000</v>
      </c>
      <c r="I260" s="68"/>
      <c r="J260" s="66">
        <f t="shared" si="3"/>
        <v>279739200</v>
      </c>
      <c r="K260" s="45"/>
      <c r="M260" s="51"/>
      <c r="N260" s="44"/>
    </row>
    <row r="261" spans="1:14" ht="45" x14ac:dyDescent="0.25">
      <c r="A261" s="78"/>
      <c r="B261" s="60">
        <v>7</v>
      </c>
      <c r="C261" s="85" t="s">
        <v>8949</v>
      </c>
      <c r="D261" s="144" t="s">
        <v>7627</v>
      </c>
      <c r="E261" s="63">
        <v>3</v>
      </c>
      <c r="F261" s="120" t="s">
        <v>8402</v>
      </c>
      <c r="G261" s="77"/>
      <c r="H261" s="89">
        <v>650000</v>
      </c>
      <c r="I261" s="108"/>
      <c r="J261" s="66">
        <f t="shared" si="3"/>
        <v>280389200</v>
      </c>
      <c r="K261" s="45"/>
      <c r="M261" s="51"/>
      <c r="N261" s="44"/>
    </row>
    <row r="262" spans="1:14" ht="45" x14ac:dyDescent="0.25">
      <c r="A262" s="78"/>
      <c r="B262" s="60">
        <v>7</v>
      </c>
      <c r="C262" s="85" t="s">
        <v>8950</v>
      </c>
      <c r="D262" s="120" t="s">
        <v>2212</v>
      </c>
      <c r="E262" s="63">
        <v>1</v>
      </c>
      <c r="F262" s="120" t="s">
        <v>8403</v>
      </c>
      <c r="G262" s="77"/>
      <c r="H262" s="89">
        <v>900000</v>
      </c>
      <c r="I262" s="108"/>
      <c r="J262" s="66">
        <f t="shared" si="3"/>
        <v>281289200</v>
      </c>
      <c r="K262" s="45"/>
      <c r="M262" s="51"/>
      <c r="N262" s="44"/>
    </row>
    <row r="263" spans="1:14" ht="45" x14ac:dyDescent="0.25">
      <c r="A263" s="78"/>
      <c r="B263" s="60">
        <v>7</v>
      </c>
      <c r="C263" s="85" t="s">
        <v>8951</v>
      </c>
      <c r="D263" s="144" t="s">
        <v>598</v>
      </c>
      <c r="E263" s="63">
        <v>3</v>
      </c>
      <c r="F263" s="120" t="s">
        <v>8404</v>
      </c>
      <c r="G263" s="77"/>
      <c r="H263" s="89">
        <v>800000</v>
      </c>
      <c r="I263" s="108"/>
      <c r="J263" s="66">
        <f t="shared" si="3"/>
        <v>282089200</v>
      </c>
      <c r="K263" s="45"/>
      <c r="M263" s="51"/>
      <c r="N263" s="44"/>
    </row>
    <row r="264" spans="1:14" ht="45" x14ac:dyDescent="0.25">
      <c r="A264" s="78"/>
      <c r="B264" s="60">
        <v>7</v>
      </c>
      <c r="C264" s="85" t="s">
        <v>8952</v>
      </c>
      <c r="D264" s="120" t="s">
        <v>2309</v>
      </c>
      <c r="E264" s="63">
        <v>1</v>
      </c>
      <c r="F264" s="120" t="s">
        <v>8405</v>
      </c>
      <c r="G264" s="77"/>
      <c r="H264" s="89">
        <v>750000</v>
      </c>
      <c r="I264" s="108"/>
      <c r="J264" s="66">
        <f t="shared" si="3"/>
        <v>282839200</v>
      </c>
      <c r="K264" s="45"/>
      <c r="M264" s="51"/>
      <c r="N264" s="44"/>
    </row>
    <row r="265" spans="1:14" ht="30" x14ac:dyDescent="0.25">
      <c r="A265" s="78"/>
      <c r="B265" s="60">
        <v>7</v>
      </c>
      <c r="C265" s="85" t="s">
        <v>8953</v>
      </c>
      <c r="D265" s="120" t="s">
        <v>2852</v>
      </c>
      <c r="E265" s="63">
        <v>1</v>
      </c>
      <c r="F265" s="120" t="s">
        <v>8406</v>
      </c>
      <c r="G265" s="77"/>
      <c r="H265" s="89">
        <v>900000</v>
      </c>
      <c r="I265" s="108"/>
      <c r="J265" s="66">
        <f t="shared" si="3"/>
        <v>283739200</v>
      </c>
      <c r="K265" s="45"/>
      <c r="M265" s="51"/>
      <c r="N265" s="44"/>
    </row>
    <row r="266" spans="1:14" ht="45" x14ac:dyDescent="0.25">
      <c r="A266" s="78"/>
      <c r="B266" s="60">
        <v>7</v>
      </c>
      <c r="C266" s="85" t="s">
        <v>8954</v>
      </c>
      <c r="D266" s="144" t="s">
        <v>2932</v>
      </c>
      <c r="E266" s="63">
        <v>3</v>
      </c>
      <c r="F266" s="120" t="s">
        <v>8407</v>
      </c>
      <c r="G266" s="77"/>
      <c r="H266" s="89">
        <v>775000</v>
      </c>
      <c r="I266" s="108"/>
      <c r="J266" s="66">
        <f t="shared" si="3"/>
        <v>284514200</v>
      </c>
      <c r="K266" s="45"/>
      <c r="M266" s="51"/>
      <c r="N266" s="44"/>
    </row>
    <row r="267" spans="1:14" ht="30" x14ac:dyDescent="0.25">
      <c r="A267" s="78"/>
      <c r="B267" s="60">
        <v>7</v>
      </c>
      <c r="C267" s="85" t="s">
        <v>8955</v>
      </c>
      <c r="D267" s="120" t="s">
        <v>2218</v>
      </c>
      <c r="E267" s="63">
        <v>1</v>
      </c>
      <c r="F267" s="120" t="s">
        <v>8408</v>
      </c>
      <c r="G267" s="77"/>
      <c r="H267" s="89">
        <v>1000000</v>
      </c>
      <c r="I267" s="108"/>
      <c r="J267" s="66">
        <f t="shared" si="3"/>
        <v>285514200</v>
      </c>
      <c r="K267" s="45"/>
      <c r="M267" s="51"/>
      <c r="N267" s="44"/>
    </row>
    <row r="268" spans="1:14" ht="45" x14ac:dyDescent="0.25">
      <c r="A268" s="78"/>
      <c r="B268" s="60">
        <v>7</v>
      </c>
      <c r="C268" s="85" t="s">
        <v>8956</v>
      </c>
      <c r="D268" s="120" t="s">
        <v>2218</v>
      </c>
      <c r="E268" s="63">
        <v>1</v>
      </c>
      <c r="F268" s="120" t="s">
        <v>8409</v>
      </c>
      <c r="G268" s="77"/>
      <c r="H268" s="89">
        <v>950000</v>
      </c>
      <c r="I268" s="108"/>
      <c r="J268" s="66">
        <f t="shared" ref="J268:J331" si="5">+J267+H268-I268</f>
        <v>286464200</v>
      </c>
      <c r="K268" s="45"/>
      <c r="M268" s="51"/>
      <c r="N268" s="44"/>
    </row>
    <row r="269" spans="1:14" ht="45" x14ac:dyDescent="0.25">
      <c r="A269" s="78"/>
      <c r="B269" s="60">
        <v>7</v>
      </c>
      <c r="C269" s="85" t="s">
        <v>8957</v>
      </c>
      <c r="D269" s="120" t="s">
        <v>2212</v>
      </c>
      <c r="E269" s="63">
        <v>1</v>
      </c>
      <c r="F269" s="120" t="s">
        <v>8410</v>
      </c>
      <c r="G269" s="77"/>
      <c r="H269" s="89">
        <v>900000</v>
      </c>
      <c r="I269" s="108"/>
      <c r="J269" s="66">
        <f t="shared" si="5"/>
        <v>287364200</v>
      </c>
      <c r="K269" s="45"/>
      <c r="M269" s="51"/>
      <c r="N269" s="44"/>
    </row>
    <row r="270" spans="1:14" ht="30" x14ac:dyDescent="0.25">
      <c r="A270" s="78"/>
      <c r="B270" s="60">
        <v>7</v>
      </c>
      <c r="C270" s="85" t="s">
        <v>8958</v>
      </c>
      <c r="D270" s="144" t="s">
        <v>2217</v>
      </c>
      <c r="E270" s="63">
        <v>2</v>
      </c>
      <c r="F270" s="120" t="s">
        <v>8411</v>
      </c>
      <c r="G270" s="77"/>
      <c r="H270" s="89">
        <v>850000</v>
      </c>
      <c r="I270" s="108"/>
      <c r="J270" s="66">
        <f t="shared" si="5"/>
        <v>288214200</v>
      </c>
      <c r="K270" s="45"/>
      <c r="M270" s="51"/>
      <c r="N270" s="44"/>
    </row>
    <row r="271" spans="1:14" ht="45" x14ac:dyDescent="0.25">
      <c r="A271" s="78"/>
      <c r="B271" s="60">
        <v>7</v>
      </c>
      <c r="C271" s="85" t="s">
        <v>8959</v>
      </c>
      <c r="D271" s="144" t="s">
        <v>2215</v>
      </c>
      <c r="E271" s="63">
        <v>2</v>
      </c>
      <c r="F271" s="120" t="s">
        <v>8412</v>
      </c>
      <c r="G271" s="77"/>
      <c r="H271" s="89">
        <v>1000000</v>
      </c>
      <c r="I271" s="108"/>
      <c r="J271" s="66">
        <f t="shared" si="5"/>
        <v>289214200</v>
      </c>
      <c r="K271" s="45"/>
      <c r="M271" s="51"/>
      <c r="N271" s="44"/>
    </row>
    <row r="272" spans="1:14" ht="30" x14ac:dyDescent="0.25">
      <c r="A272" s="78"/>
      <c r="B272" s="60">
        <v>7</v>
      </c>
      <c r="C272" s="85" t="s">
        <v>8960</v>
      </c>
      <c r="D272" s="120" t="s">
        <v>2212</v>
      </c>
      <c r="E272" s="63">
        <v>1</v>
      </c>
      <c r="F272" s="120" t="s">
        <v>8413</v>
      </c>
      <c r="G272" s="77"/>
      <c r="H272" s="89">
        <v>200000</v>
      </c>
      <c r="I272" s="108"/>
      <c r="J272" s="66">
        <f t="shared" si="5"/>
        <v>289414200</v>
      </c>
      <c r="K272" s="45"/>
      <c r="M272" s="112"/>
      <c r="N272" s="44"/>
    </row>
    <row r="273" spans="1:14" ht="30" x14ac:dyDescent="0.25">
      <c r="A273" s="78"/>
      <c r="B273" s="60">
        <v>7</v>
      </c>
      <c r="C273" s="85" t="s">
        <v>8961</v>
      </c>
      <c r="D273" s="144" t="s">
        <v>2215</v>
      </c>
      <c r="E273" s="63">
        <v>2</v>
      </c>
      <c r="F273" s="120" t="s">
        <v>8414</v>
      </c>
      <c r="G273" s="77"/>
      <c r="H273" s="89">
        <v>1000000</v>
      </c>
      <c r="I273" s="108"/>
      <c r="J273" s="66">
        <f t="shared" si="5"/>
        <v>290414200</v>
      </c>
      <c r="K273" s="45"/>
      <c r="M273" s="112"/>
      <c r="N273" s="44"/>
    </row>
    <row r="274" spans="1:14" ht="45" x14ac:dyDescent="0.25">
      <c r="A274" s="78"/>
      <c r="B274" s="60">
        <v>7</v>
      </c>
      <c r="C274" s="85" t="s">
        <v>8962</v>
      </c>
      <c r="D274" s="120" t="s">
        <v>2212</v>
      </c>
      <c r="E274" s="63">
        <v>1</v>
      </c>
      <c r="F274" s="120" t="s">
        <v>8415</v>
      </c>
      <c r="G274" s="77"/>
      <c r="H274" s="89">
        <v>800000</v>
      </c>
      <c r="I274" s="108"/>
      <c r="J274" s="66">
        <f t="shared" si="5"/>
        <v>291214200</v>
      </c>
      <c r="K274" s="45"/>
      <c r="M274" s="112"/>
      <c r="N274" s="44"/>
    </row>
    <row r="275" spans="1:14" ht="60" x14ac:dyDescent="0.25">
      <c r="A275" s="78"/>
      <c r="B275" s="60">
        <v>7</v>
      </c>
      <c r="C275" s="85" t="s">
        <v>8963</v>
      </c>
      <c r="D275" s="144" t="s">
        <v>2932</v>
      </c>
      <c r="E275" s="63">
        <v>3</v>
      </c>
      <c r="F275" s="120" t="s">
        <v>8416</v>
      </c>
      <c r="G275" s="77"/>
      <c r="H275" s="89">
        <v>1000000</v>
      </c>
      <c r="I275" s="108"/>
      <c r="J275" s="66">
        <f t="shared" si="5"/>
        <v>292214200</v>
      </c>
      <c r="K275" s="45"/>
      <c r="M275" s="112"/>
      <c r="N275" s="44"/>
    </row>
    <row r="276" spans="1:14" ht="45" x14ac:dyDescent="0.25">
      <c r="A276" s="78"/>
      <c r="B276" s="60">
        <v>7</v>
      </c>
      <c r="C276" s="85" t="s">
        <v>8877</v>
      </c>
      <c r="D276" s="120" t="s">
        <v>2218</v>
      </c>
      <c r="E276" s="63">
        <v>1</v>
      </c>
      <c r="F276" s="120" t="s">
        <v>8417</v>
      </c>
      <c r="G276" s="77"/>
      <c r="H276" s="89">
        <v>230000</v>
      </c>
      <c r="I276" s="108"/>
      <c r="J276" s="66">
        <f t="shared" si="5"/>
        <v>292444200</v>
      </c>
      <c r="K276" s="45"/>
      <c r="M276" s="51"/>
      <c r="N276" s="44"/>
    </row>
    <row r="277" spans="1:14" ht="45" x14ac:dyDescent="0.25">
      <c r="A277" s="78"/>
      <c r="B277" s="60">
        <v>7</v>
      </c>
      <c r="C277" s="85" t="s">
        <v>8796</v>
      </c>
      <c r="D277" s="144" t="s">
        <v>2217</v>
      </c>
      <c r="E277" s="63">
        <v>2</v>
      </c>
      <c r="F277" s="120" t="s">
        <v>8418</v>
      </c>
      <c r="G277" s="77"/>
      <c r="H277" s="89">
        <v>3000000</v>
      </c>
      <c r="I277" s="108"/>
      <c r="J277" s="66">
        <f t="shared" si="5"/>
        <v>295444200</v>
      </c>
      <c r="K277" s="45"/>
      <c r="M277" s="51"/>
      <c r="N277" s="44"/>
    </row>
    <row r="278" spans="1:14" ht="60" x14ac:dyDescent="0.25">
      <c r="A278" s="78"/>
      <c r="B278" s="62">
        <v>8</v>
      </c>
      <c r="C278" s="85" t="s">
        <v>8964</v>
      </c>
      <c r="D278" s="144" t="s">
        <v>7628</v>
      </c>
      <c r="E278" s="63">
        <v>4</v>
      </c>
      <c r="F278" s="120" t="s">
        <v>8419</v>
      </c>
      <c r="G278" s="77"/>
      <c r="H278" s="89">
        <v>1200000</v>
      </c>
      <c r="I278" s="108"/>
      <c r="J278" s="66">
        <f t="shared" si="5"/>
        <v>296644200</v>
      </c>
      <c r="K278" s="45"/>
      <c r="M278" s="51"/>
      <c r="N278" s="44"/>
    </row>
    <row r="279" spans="1:14" ht="45" x14ac:dyDescent="0.25">
      <c r="A279" s="78"/>
      <c r="B279" s="60">
        <v>8</v>
      </c>
      <c r="C279" s="85" t="s">
        <v>8965</v>
      </c>
      <c r="D279" s="120" t="s">
        <v>2218</v>
      </c>
      <c r="E279" s="63">
        <v>1</v>
      </c>
      <c r="F279" s="120" t="s">
        <v>8420</v>
      </c>
      <c r="G279" s="77"/>
      <c r="H279" s="89">
        <v>1600000</v>
      </c>
      <c r="I279" s="108"/>
      <c r="J279" s="66">
        <f t="shared" si="5"/>
        <v>298244200</v>
      </c>
      <c r="K279" s="45"/>
      <c r="M279" s="51"/>
      <c r="N279" s="44"/>
    </row>
    <row r="280" spans="1:14" ht="30" x14ac:dyDescent="0.25">
      <c r="A280" s="78"/>
      <c r="B280" s="62">
        <v>8</v>
      </c>
      <c r="C280" s="85" t="s">
        <v>8966</v>
      </c>
      <c r="D280" s="144" t="s">
        <v>1865</v>
      </c>
      <c r="E280" s="63">
        <v>3</v>
      </c>
      <c r="F280" s="120" t="s">
        <v>8421</v>
      </c>
      <c r="G280" s="77"/>
      <c r="H280" s="89">
        <v>800000</v>
      </c>
      <c r="I280" s="108"/>
      <c r="J280" s="66">
        <f t="shared" si="5"/>
        <v>299044200</v>
      </c>
      <c r="K280" s="45"/>
      <c r="M280" s="51"/>
      <c r="N280" s="44"/>
    </row>
    <row r="281" spans="1:14" ht="45" x14ac:dyDescent="0.25">
      <c r="A281" s="78"/>
      <c r="B281" s="60">
        <v>8</v>
      </c>
      <c r="C281" s="85" t="s">
        <v>8967</v>
      </c>
      <c r="D281" s="144" t="s">
        <v>7626</v>
      </c>
      <c r="E281" s="63">
        <v>4</v>
      </c>
      <c r="F281" s="120" t="s">
        <v>8422</v>
      </c>
      <c r="G281" s="77"/>
      <c r="H281" s="89">
        <v>500000</v>
      </c>
      <c r="I281" s="108"/>
      <c r="J281" s="66">
        <f t="shared" si="5"/>
        <v>299544200</v>
      </c>
      <c r="K281" s="45"/>
      <c r="M281" s="51"/>
      <c r="N281" s="44"/>
    </row>
    <row r="282" spans="1:14" ht="45" x14ac:dyDescent="0.25">
      <c r="A282" s="78"/>
      <c r="B282" s="62">
        <v>8</v>
      </c>
      <c r="C282" s="85" t="s">
        <v>8968</v>
      </c>
      <c r="D282" s="120" t="s">
        <v>2212</v>
      </c>
      <c r="E282" s="63">
        <v>1</v>
      </c>
      <c r="F282" s="120" t="s">
        <v>8423</v>
      </c>
      <c r="G282" s="77"/>
      <c r="H282" s="89">
        <v>900000</v>
      </c>
      <c r="I282" s="108"/>
      <c r="J282" s="66">
        <f t="shared" si="5"/>
        <v>300444200</v>
      </c>
      <c r="K282" s="45"/>
      <c r="M282" s="51"/>
      <c r="N282" s="44"/>
    </row>
    <row r="283" spans="1:14" ht="30" x14ac:dyDescent="0.25">
      <c r="A283" s="78"/>
      <c r="B283" s="60">
        <v>8</v>
      </c>
      <c r="C283" s="85" t="s">
        <v>8969</v>
      </c>
      <c r="D283" s="144" t="s">
        <v>1865</v>
      </c>
      <c r="E283" s="63">
        <v>3</v>
      </c>
      <c r="F283" s="120" t="s">
        <v>8424</v>
      </c>
      <c r="G283" s="77"/>
      <c r="H283" s="89">
        <v>850000</v>
      </c>
      <c r="I283" s="108"/>
      <c r="J283" s="66">
        <f t="shared" si="5"/>
        <v>301294200</v>
      </c>
      <c r="K283" s="45"/>
      <c r="M283" s="51"/>
      <c r="N283" s="44"/>
    </row>
    <row r="284" spans="1:14" ht="45" x14ac:dyDescent="0.25">
      <c r="A284" s="78"/>
      <c r="B284" s="62">
        <v>8</v>
      </c>
      <c r="C284" s="85" t="s">
        <v>8970</v>
      </c>
      <c r="D284" s="144" t="s">
        <v>7628</v>
      </c>
      <c r="E284" s="63">
        <v>4</v>
      </c>
      <c r="F284" s="120" t="s">
        <v>8425</v>
      </c>
      <c r="G284" s="60"/>
      <c r="H284" s="89">
        <v>900000</v>
      </c>
      <c r="I284" s="68"/>
      <c r="J284" s="66">
        <f t="shared" si="5"/>
        <v>302194200</v>
      </c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8971</v>
      </c>
      <c r="D285" s="143" t="s">
        <v>598</v>
      </c>
      <c r="E285" s="115">
        <v>4</v>
      </c>
      <c r="F285" s="120" t="s">
        <v>8426</v>
      </c>
      <c r="G285" s="77"/>
      <c r="H285" s="89">
        <v>800000</v>
      </c>
      <c r="I285" s="108"/>
      <c r="J285" s="66">
        <f t="shared" si="5"/>
        <v>302994200</v>
      </c>
      <c r="K285" s="45"/>
      <c r="M285" s="51"/>
      <c r="N285" s="44"/>
    </row>
    <row r="286" spans="1:14" ht="30" x14ac:dyDescent="0.25">
      <c r="A286" s="78"/>
      <c r="B286" s="62">
        <v>8</v>
      </c>
      <c r="C286" s="85" t="s">
        <v>8972</v>
      </c>
      <c r="D286" s="143" t="s">
        <v>2300</v>
      </c>
      <c r="E286" s="115">
        <v>2</v>
      </c>
      <c r="F286" s="120" t="s">
        <v>8427</v>
      </c>
      <c r="G286" s="77"/>
      <c r="H286" s="89">
        <v>1000000</v>
      </c>
      <c r="I286" s="108"/>
      <c r="J286" s="66">
        <f t="shared" si="5"/>
        <v>303994200</v>
      </c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8973</v>
      </c>
      <c r="D287" s="143" t="s">
        <v>2932</v>
      </c>
      <c r="E287" s="115">
        <v>4</v>
      </c>
      <c r="F287" s="120" t="s">
        <v>8428</v>
      </c>
      <c r="G287" s="77"/>
      <c r="H287" s="89">
        <v>1400000</v>
      </c>
      <c r="I287" s="108"/>
      <c r="J287" s="66">
        <f t="shared" si="5"/>
        <v>305394200</v>
      </c>
      <c r="K287" s="45"/>
      <c r="M287" s="51"/>
      <c r="N287" s="44"/>
    </row>
    <row r="288" spans="1:14" ht="90" x14ac:dyDescent="0.25">
      <c r="A288" s="78"/>
      <c r="B288" s="62">
        <v>8</v>
      </c>
      <c r="C288" s="85" t="s">
        <v>8974</v>
      </c>
      <c r="D288" s="143" t="s">
        <v>1865</v>
      </c>
      <c r="E288" s="115">
        <v>3</v>
      </c>
      <c r="F288" s="120" t="s">
        <v>8429</v>
      </c>
      <c r="G288" s="77"/>
      <c r="H288" s="89">
        <v>6000000</v>
      </c>
      <c r="I288" s="108"/>
      <c r="J288" s="66">
        <f t="shared" si="5"/>
        <v>311394200</v>
      </c>
      <c r="K288" s="45"/>
      <c r="M288" s="51"/>
      <c r="N288" s="44"/>
    </row>
    <row r="289" spans="1:14" ht="45" x14ac:dyDescent="0.25">
      <c r="A289" s="78"/>
      <c r="B289" s="77">
        <v>9</v>
      </c>
      <c r="C289" s="91" t="s">
        <v>8984</v>
      </c>
      <c r="D289" s="115"/>
      <c r="E289" s="115"/>
      <c r="F289" s="115" t="s">
        <v>8985</v>
      </c>
      <c r="G289" s="77"/>
      <c r="H289" s="113"/>
      <c r="I289" s="108">
        <v>42681000</v>
      </c>
      <c r="J289" s="66">
        <f t="shared" si="5"/>
        <v>268713200</v>
      </c>
      <c r="K289" s="45" t="s">
        <v>6230</v>
      </c>
      <c r="L289" s="41">
        <f>-I289</f>
        <v>-42681000</v>
      </c>
      <c r="M289" s="51" t="s">
        <v>427</v>
      </c>
      <c r="N289" s="44"/>
    </row>
    <row r="290" spans="1:14" ht="25.5" x14ac:dyDescent="0.25">
      <c r="A290" s="78"/>
      <c r="B290" s="77">
        <v>9</v>
      </c>
      <c r="C290" s="91" t="s">
        <v>8982</v>
      </c>
      <c r="D290" s="115"/>
      <c r="E290" s="115"/>
      <c r="F290" s="115" t="s">
        <v>8983</v>
      </c>
      <c r="G290" s="77"/>
      <c r="H290" s="113"/>
      <c r="I290" s="108">
        <v>19000</v>
      </c>
      <c r="J290" s="66">
        <f t="shared" si="5"/>
        <v>268694200</v>
      </c>
      <c r="K290" s="45" t="s">
        <v>6232</v>
      </c>
      <c r="L290" s="41">
        <f>-I290</f>
        <v>-19000</v>
      </c>
      <c r="M290" s="51" t="s">
        <v>169</v>
      </c>
      <c r="N290" s="44"/>
    </row>
    <row r="291" spans="1:14" ht="45" x14ac:dyDescent="0.25">
      <c r="A291" s="78"/>
      <c r="B291" s="60">
        <v>9</v>
      </c>
      <c r="C291" s="85" t="s">
        <v>8988</v>
      </c>
      <c r="D291" s="143" t="s">
        <v>1865</v>
      </c>
      <c r="E291" s="63">
        <v>3</v>
      </c>
      <c r="F291" s="120" t="s">
        <v>8986</v>
      </c>
      <c r="G291" s="77"/>
      <c r="H291" s="89">
        <v>1000000</v>
      </c>
      <c r="I291" s="108"/>
      <c r="J291" s="66">
        <f t="shared" si="5"/>
        <v>269694200</v>
      </c>
      <c r="K291" s="45"/>
      <c r="M291" s="51"/>
      <c r="N291" s="44"/>
    </row>
    <row r="292" spans="1:14" ht="45" x14ac:dyDescent="0.25">
      <c r="A292" s="78"/>
      <c r="B292" s="60">
        <v>9</v>
      </c>
      <c r="C292" s="85" t="s">
        <v>8989</v>
      </c>
      <c r="D292" s="143" t="s">
        <v>7627</v>
      </c>
      <c r="E292" s="63">
        <v>3</v>
      </c>
      <c r="F292" s="120" t="s">
        <v>8987</v>
      </c>
      <c r="G292" s="77"/>
      <c r="H292" s="89">
        <v>1550000</v>
      </c>
      <c r="I292" s="108"/>
      <c r="J292" s="66">
        <f t="shared" si="5"/>
        <v>271244200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8990</v>
      </c>
      <c r="D293" s="143" t="s">
        <v>2932</v>
      </c>
      <c r="E293" s="63">
        <v>3</v>
      </c>
      <c r="F293" s="120" t="s">
        <v>8430</v>
      </c>
      <c r="G293" s="77"/>
      <c r="H293" s="89">
        <v>850000</v>
      </c>
      <c r="I293" s="108"/>
      <c r="J293" s="66">
        <f t="shared" si="5"/>
        <v>272094200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8991</v>
      </c>
      <c r="D294" s="231" t="s">
        <v>2932</v>
      </c>
      <c r="E294" s="63">
        <v>3</v>
      </c>
      <c r="F294" s="120" t="s">
        <v>8431</v>
      </c>
      <c r="G294" s="161"/>
      <c r="H294" s="89">
        <v>1700000</v>
      </c>
      <c r="I294" s="171"/>
      <c r="J294" s="66">
        <f t="shared" si="5"/>
        <v>273794200</v>
      </c>
      <c r="K294" s="45"/>
      <c r="M294" s="51"/>
      <c r="N294" s="44"/>
    </row>
    <row r="295" spans="1:14" ht="45" x14ac:dyDescent="0.25">
      <c r="A295" s="101"/>
      <c r="B295" s="60">
        <v>9</v>
      </c>
      <c r="C295" s="85" t="s">
        <v>8992</v>
      </c>
      <c r="D295" s="120" t="s">
        <v>598</v>
      </c>
      <c r="E295" s="63">
        <v>3</v>
      </c>
      <c r="F295" s="120" t="s">
        <v>8432</v>
      </c>
      <c r="G295" s="101"/>
      <c r="H295" s="89">
        <v>1500000</v>
      </c>
      <c r="I295" s="101"/>
      <c r="J295" s="66">
        <f t="shared" si="5"/>
        <v>275294200</v>
      </c>
      <c r="K295" s="44"/>
      <c r="L295" s="44"/>
      <c r="M295" s="44"/>
      <c r="N295" s="44"/>
    </row>
    <row r="296" spans="1:14" ht="45" x14ac:dyDescent="0.25">
      <c r="A296" s="101"/>
      <c r="B296" s="60">
        <v>9</v>
      </c>
      <c r="C296" s="85" t="s">
        <v>8993</v>
      </c>
      <c r="D296" s="144" t="s">
        <v>7627</v>
      </c>
      <c r="E296" s="63">
        <v>3</v>
      </c>
      <c r="F296" s="120" t="s">
        <v>8433</v>
      </c>
      <c r="G296" s="101"/>
      <c r="H296" s="89">
        <v>950000</v>
      </c>
      <c r="I296" s="101"/>
      <c r="J296" s="66">
        <f t="shared" si="5"/>
        <v>276244200</v>
      </c>
      <c r="K296" s="44"/>
      <c r="L296" s="44"/>
      <c r="M296" s="44"/>
      <c r="N296" s="44"/>
    </row>
    <row r="297" spans="1:14" ht="45" x14ac:dyDescent="0.25">
      <c r="A297" s="101"/>
      <c r="B297" s="60">
        <v>9</v>
      </c>
      <c r="C297" s="85" t="s">
        <v>8994</v>
      </c>
      <c r="D297" s="144" t="s">
        <v>7627</v>
      </c>
      <c r="E297" s="63">
        <v>3</v>
      </c>
      <c r="F297" s="120" t="s">
        <v>8434</v>
      </c>
      <c r="G297" s="101"/>
      <c r="H297" s="89">
        <v>50000</v>
      </c>
      <c r="I297" s="101"/>
      <c r="J297" s="66">
        <f t="shared" si="5"/>
        <v>276294200</v>
      </c>
      <c r="K297" s="44"/>
      <c r="L297" s="44"/>
      <c r="M297" s="44"/>
      <c r="N297" s="44"/>
    </row>
    <row r="298" spans="1:14" ht="30" x14ac:dyDescent="0.25">
      <c r="A298" s="101"/>
      <c r="B298" s="60">
        <v>9</v>
      </c>
      <c r="C298" s="85" t="s">
        <v>8995</v>
      </c>
      <c r="D298" s="144" t="s">
        <v>7628</v>
      </c>
      <c r="E298" s="63">
        <v>4</v>
      </c>
      <c r="F298" s="120" t="s">
        <v>8435</v>
      </c>
      <c r="G298" s="101"/>
      <c r="H298" s="89">
        <v>650000</v>
      </c>
      <c r="I298" s="101"/>
      <c r="J298" s="66">
        <f t="shared" si="5"/>
        <v>276944200</v>
      </c>
      <c r="K298" s="44"/>
      <c r="L298" s="44"/>
      <c r="M298" s="44"/>
      <c r="N298" s="44"/>
    </row>
    <row r="299" spans="1:14" ht="45" x14ac:dyDescent="0.25">
      <c r="A299" s="78"/>
      <c r="B299" s="60">
        <v>9</v>
      </c>
      <c r="C299" s="85" t="s">
        <v>8996</v>
      </c>
      <c r="D299" s="144" t="s">
        <v>7628</v>
      </c>
      <c r="E299" s="63">
        <v>4</v>
      </c>
      <c r="F299" s="120" t="s">
        <v>8436</v>
      </c>
      <c r="G299" s="60"/>
      <c r="H299" s="89">
        <v>900000</v>
      </c>
      <c r="I299" s="68"/>
      <c r="J299" s="66">
        <f t="shared" si="5"/>
        <v>277844200</v>
      </c>
    </row>
    <row r="300" spans="1:14" ht="45" x14ac:dyDescent="0.25">
      <c r="A300" s="78"/>
      <c r="B300" s="60">
        <v>9</v>
      </c>
      <c r="C300" s="85" t="s">
        <v>8997</v>
      </c>
      <c r="D300" s="144" t="s">
        <v>1865</v>
      </c>
      <c r="E300" s="63">
        <v>3</v>
      </c>
      <c r="F300" s="120" t="s">
        <v>8437</v>
      </c>
      <c r="G300" s="60"/>
      <c r="H300" s="89">
        <v>500000</v>
      </c>
      <c r="I300" s="68"/>
      <c r="J300" s="66">
        <f t="shared" si="5"/>
        <v>278344200</v>
      </c>
    </row>
    <row r="301" spans="1:14" ht="45" x14ac:dyDescent="0.25">
      <c r="A301" s="78"/>
      <c r="B301" s="60">
        <v>9</v>
      </c>
      <c r="C301" s="85" t="s">
        <v>8998</v>
      </c>
      <c r="D301" s="144" t="s">
        <v>1865</v>
      </c>
      <c r="E301" s="63">
        <v>3</v>
      </c>
      <c r="F301" s="120" t="s">
        <v>8438</v>
      </c>
      <c r="G301" s="60"/>
      <c r="H301" s="89">
        <v>700000</v>
      </c>
      <c r="I301" s="68"/>
      <c r="J301" s="66">
        <f t="shared" si="5"/>
        <v>279044200</v>
      </c>
    </row>
    <row r="302" spans="1:14" ht="30" x14ac:dyDescent="0.25">
      <c r="A302" s="78"/>
      <c r="B302" s="60">
        <v>9</v>
      </c>
      <c r="C302" s="85" t="s">
        <v>8999</v>
      </c>
      <c r="D302" s="144" t="s">
        <v>1865</v>
      </c>
      <c r="E302" s="63">
        <v>3</v>
      </c>
      <c r="F302" s="120" t="s">
        <v>8439</v>
      </c>
      <c r="G302" s="60"/>
      <c r="H302" s="89">
        <v>650000</v>
      </c>
      <c r="I302" s="68"/>
      <c r="J302" s="66">
        <f t="shared" si="5"/>
        <v>279694200</v>
      </c>
    </row>
    <row r="303" spans="1:14" ht="30" x14ac:dyDescent="0.25">
      <c r="A303" s="78"/>
      <c r="B303" s="60">
        <v>9</v>
      </c>
      <c r="C303" s="85" t="s">
        <v>9000</v>
      </c>
      <c r="D303" s="144" t="s">
        <v>1865</v>
      </c>
      <c r="E303" s="63">
        <v>3</v>
      </c>
      <c r="F303" s="120" t="s">
        <v>8440</v>
      </c>
      <c r="G303" s="60"/>
      <c r="H303" s="89">
        <v>500000</v>
      </c>
      <c r="I303" s="68"/>
      <c r="J303" s="66">
        <f t="shared" si="5"/>
        <v>280194200</v>
      </c>
    </row>
    <row r="304" spans="1:14" ht="45" x14ac:dyDescent="0.25">
      <c r="A304" s="78"/>
      <c r="B304" s="60">
        <v>9</v>
      </c>
      <c r="C304" s="85" t="s">
        <v>9001</v>
      </c>
      <c r="D304" s="120" t="s">
        <v>2932</v>
      </c>
      <c r="E304" s="63">
        <v>20</v>
      </c>
      <c r="F304" s="120" t="s">
        <v>8441</v>
      </c>
      <c r="G304" s="60"/>
      <c r="H304" s="89">
        <v>6600000</v>
      </c>
      <c r="I304" s="68"/>
      <c r="J304" s="66">
        <f t="shared" si="5"/>
        <v>286794200</v>
      </c>
    </row>
    <row r="305" spans="1:17" ht="45" x14ac:dyDescent="0.25">
      <c r="A305" s="78"/>
      <c r="B305" s="60">
        <v>9</v>
      </c>
      <c r="C305" s="85" t="s">
        <v>9002</v>
      </c>
      <c r="D305" s="144" t="s">
        <v>1634</v>
      </c>
      <c r="E305" s="63">
        <v>3</v>
      </c>
      <c r="F305" s="120" t="s">
        <v>8442</v>
      </c>
      <c r="G305" s="60"/>
      <c r="H305" s="89">
        <v>3700000</v>
      </c>
      <c r="I305" s="68"/>
      <c r="J305" s="66">
        <f t="shared" si="5"/>
        <v>290494200</v>
      </c>
    </row>
    <row r="306" spans="1:17" ht="45" x14ac:dyDescent="0.25">
      <c r="A306" s="78"/>
      <c r="B306" s="60">
        <v>9</v>
      </c>
      <c r="C306" s="85" t="s">
        <v>9003</v>
      </c>
      <c r="D306" s="144" t="s">
        <v>2932</v>
      </c>
      <c r="E306" s="63">
        <v>4</v>
      </c>
      <c r="F306" s="120" t="s">
        <v>8443</v>
      </c>
      <c r="G306" s="60"/>
      <c r="H306" s="89">
        <v>900000</v>
      </c>
      <c r="I306" s="68"/>
      <c r="J306" s="66">
        <f t="shared" si="5"/>
        <v>291394200</v>
      </c>
    </row>
    <row r="307" spans="1:17" ht="60" x14ac:dyDescent="0.25">
      <c r="A307" s="78"/>
      <c r="B307" s="60">
        <v>9</v>
      </c>
      <c r="C307" s="85" t="s">
        <v>9004</v>
      </c>
      <c r="D307" s="144" t="s">
        <v>7626</v>
      </c>
      <c r="E307" s="63">
        <v>4</v>
      </c>
      <c r="F307" s="120" t="s">
        <v>8444</v>
      </c>
      <c r="G307" s="60"/>
      <c r="H307" s="89">
        <v>4000000</v>
      </c>
      <c r="I307" s="68"/>
      <c r="J307" s="66">
        <f t="shared" si="5"/>
        <v>295394200</v>
      </c>
    </row>
    <row r="308" spans="1:17" ht="45" x14ac:dyDescent="0.25">
      <c r="A308" s="78"/>
      <c r="B308" s="60">
        <v>10</v>
      </c>
      <c r="C308" s="85" t="s">
        <v>9005</v>
      </c>
      <c r="D308" s="120" t="s">
        <v>2852</v>
      </c>
      <c r="E308" s="63">
        <v>1</v>
      </c>
      <c r="F308" s="120" t="s">
        <v>8445</v>
      </c>
      <c r="G308" s="60"/>
      <c r="H308" s="89">
        <v>900000</v>
      </c>
      <c r="I308" s="68"/>
      <c r="J308" s="66">
        <f t="shared" si="5"/>
        <v>296294200</v>
      </c>
    </row>
    <row r="309" spans="1:17" ht="30" x14ac:dyDescent="0.25">
      <c r="A309" s="78"/>
      <c r="B309" s="60">
        <v>10</v>
      </c>
      <c r="C309" s="85" t="s">
        <v>9006</v>
      </c>
      <c r="D309" s="120" t="s">
        <v>2852</v>
      </c>
      <c r="E309" s="63">
        <v>1</v>
      </c>
      <c r="F309" s="120" t="s">
        <v>8446</v>
      </c>
      <c r="G309" s="60"/>
      <c r="H309" s="89">
        <v>542500</v>
      </c>
      <c r="I309" s="68"/>
      <c r="J309" s="66">
        <f t="shared" si="5"/>
        <v>296836700</v>
      </c>
    </row>
    <row r="310" spans="1:17" ht="45" x14ac:dyDescent="0.25">
      <c r="A310" s="78"/>
      <c r="B310" s="60">
        <v>10</v>
      </c>
      <c r="C310" s="85" t="s">
        <v>9007</v>
      </c>
      <c r="D310" s="144" t="s">
        <v>2932</v>
      </c>
      <c r="E310" s="63">
        <v>3</v>
      </c>
      <c r="F310" s="120" t="s">
        <v>8447</v>
      </c>
      <c r="G310" s="60"/>
      <c r="H310" s="89">
        <v>1000000</v>
      </c>
      <c r="I310" s="68"/>
      <c r="J310" s="66">
        <f t="shared" si="5"/>
        <v>297836700</v>
      </c>
    </row>
    <row r="311" spans="1:17" ht="45" x14ac:dyDescent="0.25">
      <c r="A311" s="78"/>
      <c r="B311" s="60">
        <v>10</v>
      </c>
      <c r="C311" s="85" t="s">
        <v>9008</v>
      </c>
      <c r="D311" s="144" t="s">
        <v>2932</v>
      </c>
      <c r="E311" s="63">
        <v>3</v>
      </c>
      <c r="F311" s="120" t="s">
        <v>8448</v>
      </c>
      <c r="G311" s="60"/>
      <c r="H311" s="89">
        <v>2400000</v>
      </c>
      <c r="I311" s="68"/>
      <c r="J311" s="66">
        <f t="shared" si="5"/>
        <v>300236700</v>
      </c>
    </row>
    <row r="312" spans="1:17" ht="60" x14ac:dyDescent="0.25">
      <c r="A312" s="78"/>
      <c r="B312" s="60">
        <v>10</v>
      </c>
      <c r="C312" s="85" t="s">
        <v>9009</v>
      </c>
      <c r="D312" s="120" t="s">
        <v>2212</v>
      </c>
      <c r="E312" s="63">
        <v>1</v>
      </c>
      <c r="F312" s="120" t="s">
        <v>8449</v>
      </c>
      <c r="G312" s="60"/>
      <c r="H312" s="89">
        <v>1000000</v>
      </c>
      <c r="I312" s="68"/>
      <c r="J312" s="66">
        <f t="shared" si="5"/>
        <v>301236700</v>
      </c>
    </row>
    <row r="313" spans="1:17" s="43" customFormat="1" ht="45" x14ac:dyDescent="0.25">
      <c r="A313" s="78"/>
      <c r="B313" s="60">
        <v>10</v>
      </c>
      <c r="C313" s="85" t="s">
        <v>9010</v>
      </c>
      <c r="D313" s="144" t="s">
        <v>2219</v>
      </c>
      <c r="E313" s="63">
        <v>2</v>
      </c>
      <c r="F313" s="120" t="s">
        <v>8450</v>
      </c>
      <c r="G313" s="60"/>
      <c r="H313" s="89">
        <v>1100000</v>
      </c>
      <c r="I313" s="68"/>
      <c r="J313" s="66">
        <f t="shared" si="5"/>
        <v>302336700</v>
      </c>
      <c r="K313" s="79"/>
      <c r="L313" s="41"/>
      <c r="M313" s="42"/>
      <c r="O313" s="44"/>
      <c r="P313" s="44"/>
      <c r="Q313" s="44"/>
    </row>
    <row r="314" spans="1:17" s="43" customFormat="1" ht="30" x14ac:dyDescent="0.25">
      <c r="A314" s="78"/>
      <c r="B314" s="60">
        <v>10</v>
      </c>
      <c r="C314" s="85" t="s">
        <v>9011</v>
      </c>
      <c r="D314" s="120" t="s">
        <v>2218</v>
      </c>
      <c r="E314" s="63">
        <v>1</v>
      </c>
      <c r="F314" s="120" t="s">
        <v>8451</v>
      </c>
      <c r="G314" s="60"/>
      <c r="H314" s="89">
        <v>900000</v>
      </c>
      <c r="I314" s="68"/>
      <c r="J314" s="66">
        <f t="shared" si="5"/>
        <v>303236700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10</v>
      </c>
      <c r="C315" s="85" t="s">
        <v>9012</v>
      </c>
      <c r="D315" s="120" t="s">
        <v>2852</v>
      </c>
      <c r="E315" s="63">
        <v>1</v>
      </c>
      <c r="F315" s="120" t="s">
        <v>8452</v>
      </c>
      <c r="G315" s="60"/>
      <c r="H315" s="89">
        <v>800000</v>
      </c>
      <c r="I315" s="68"/>
      <c r="J315" s="66">
        <f t="shared" si="5"/>
        <v>304036700</v>
      </c>
      <c r="K315" s="79"/>
      <c r="L315" s="41"/>
      <c r="M315" s="42"/>
      <c r="O315" s="44"/>
      <c r="P315" s="44"/>
      <c r="Q315" s="44"/>
    </row>
    <row r="316" spans="1:17" s="43" customFormat="1" ht="45" x14ac:dyDescent="0.25">
      <c r="A316" s="78"/>
      <c r="B316" s="60">
        <v>10</v>
      </c>
      <c r="C316" s="85" t="s">
        <v>9013</v>
      </c>
      <c r="D316" s="120" t="s">
        <v>2852</v>
      </c>
      <c r="E316" s="63">
        <v>1</v>
      </c>
      <c r="F316" s="120" t="s">
        <v>8453</v>
      </c>
      <c r="G316" s="60"/>
      <c r="H316" s="89">
        <v>827000</v>
      </c>
      <c r="I316" s="68"/>
      <c r="J316" s="66">
        <f t="shared" si="5"/>
        <v>304863700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10</v>
      </c>
      <c r="C317" s="85" t="s">
        <v>9014</v>
      </c>
      <c r="D317" s="120" t="s">
        <v>2852</v>
      </c>
      <c r="E317" s="63">
        <v>1</v>
      </c>
      <c r="F317" s="120" t="s">
        <v>8454</v>
      </c>
      <c r="G317" s="60"/>
      <c r="H317" s="89">
        <v>900000</v>
      </c>
      <c r="I317" s="68"/>
      <c r="J317" s="66">
        <f t="shared" si="5"/>
        <v>305763700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10</v>
      </c>
      <c r="C318" s="85" t="s">
        <v>9015</v>
      </c>
      <c r="D318" s="144" t="s">
        <v>598</v>
      </c>
      <c r="E318" s="63">
        <v>3</v>
      </c>
      <c r="F318" s="120" t="s">
        <v>8455</v>
      </c>
      <c r="G318" s="60"/>
      <c r="H318" s="89">
        <v>800000</v>
      </c>
      <c r="I318" s="68"/>
      <c r="J318" s="66">
        <f t="shared" si="5"/>
        <v>306563700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10</v>
      </c>
      <c r="C319" s="85" t="s">
        <v>9016</v>
      </c>
      <c r="D319" s="144" t="s">
        <v>2217</v>
      </c>
      <c r="E319" s="63">
        <v>2</v>
      </c>
      <c r="F319" s="120" t="s">
        <v>8456</v>
      </c>
      <c r="G319" s="60"/>
      <c r="H319" s="89">
        <v>1000000</v>
      </c>
      <c r="I319" s="68"/>
      <c r="J319" s="66">
        <f t="shared" si="5"/>
        <v>307563700</v>
      </c>
      <c r="K319" s="79"/>
      <c r="L319" s="41"/>
      <c r="M319" s="42"/>
      <c r="O319" s="44"/>
      <c r="P319" s="44"/>
      <c r="Q319" s="44"/>
    </row>
    <row r="320" spans="1:17" s="43" customFormat="1" ht="60" x14ac:dyDescent="0.25">
      <c r="A320" s="78"/>
      <c r="B320" s="60">
        <v>10</v>
      </c>
      <c r="C320" s="85" t="s">
        <v>9017</v>
      </c>
      <c r="D320" s="120" t="s">
        <v>2893</v>
      </c>
      <c r="E320" s="63">
        <v>1</v>
      </c>
      <c r="F320" s="120" t="s">
        <v>8457</v>
      </c>
      <c r="G320" s="60"/>
      <c r="H320" s="89">
        <v>9000000</v>
      </c>
      <c r="I320" s="68"/>
      <c r="J320" s="66">
        <f t="shared" si="5"/>
        <v>316563700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10</v>
      </c>
      <c r="C321" s="85" t="s">
        <v>9018</v>
      </c>
      <c r="D321" s="120" t="s">
        <v>2309</v>
      </c>
      <c r="E321" s="63">
        <v>1</v>
      </c>
      <c r="F321" s="120" t="s">
        <v>8458</v>
      </c>
      <c r="G321" s="60"/>
      <c r="H321" s="89">
        <v>900000</v>
      </c>
      <c r="I321" s="68"/>
      <c r="J321" s="66">
        <f t="shared" si="5"/>
        <v>317463700</v>
      </c>
      <c r="K321" s="79"/>
      <c r="L321" s="41"/>
      <c r="M321" s="42"/>
      <c r="O321" s="44"/>
      <c r="P321" s="44"/>
      <c r="Q321" s="44"/>
    </row>
    <row r="322" spans="1:17" s="43" customFormat="1" ht="45" x14ac:dyDescent="0.25">
      <c r="A322" s="78"/>
      <c r="B322" s="60">
        <v>10</v>
      </c>
      <c r="C322" s="85" t="s">
        <v>9019</v>
      </c>
      <c r="D322" s="144" t="s">
        <v>2217</v>
      </c>
      <c r="E322" s="63">
        <v>2</v>
      </c>
      <c r="F322" s="120" t="s">
        <v>8459</v>
      </c>
      <c r="G322" s="60"/>
      <c r="H322" s="89">
        <v>850000</v>
      </c>
      <c r="I322" s="68"/>
      <c r="J322" s="66">
        <f t="shared" si="5"/>
        <v>318313700</v>
      </c>
      <c r="K322" s="79"/>
      <c r="L322" s="41"/>
      <c r="M322" s="42"/>
      <c r="O322" s="44"/>
      <c r="P322" s="44"/>
      <c r="Q322" s="44"/>
    </row>
    <row r="323" spans="1:17" s="43" customFormat="1" ht="45" x14ac:dyDescent="0.25">
      <c r="A323" s="78"/>
      <c r="B323" s="60">
        <v>10</v>
      </c>
      <c r="C323" s="85" t="s">
        <v>9020</v>
      </c>
      <c r="D323" s="120" t="s">
        <v>2218</v>
      </c>
      <c r="E323" s="63">
        <v>1</v>
      </c>
      <c r="F323" s="120" t="s">
        <v>8460</v>
      </c>
      <c r="G323" s="60"/>
      <c r="H323" s="89">
        <v>900000</v>
      </c>
      <c r="I323" s="68"/>
      <c r="J323" s="66">
        <f t="shared" si="5"/>
        <v>319213700</v>
      </c>
      <c r="K323" s="79"/>
      <c r="L323" s="41"/>
      <c r="M323" s="42"/>
      <c r="O323" s="44"/>
      <c r="P323" s="44"/>
      <c r="Q323" s="44"/>
    </row>
    <row r="324" spans="1:17" s="43" customFormat="1" ht="60" x14ac:dyDescent="0.25">
      <c r="A324" s="78"/>
      <c r="B324" s="60">
        <v>10</v>
      </c>
      <c r="C324" s="85" t="s">
        <v>9021</v>
      </c>
      <c r="D324" s="115" t="s">
        <v>2218</v>
      </c>
      <c r="E324" s="63">
        <v>1</v>
      </c>
      <c r="F324" s="120" t="s">
        <v>8461</v>
      </c>
      <c r="G324" s="77"/>
      <c r="H324" s="89">
        <v>1000000</v>
      </c>
      <c r="I324" s="108"/>
      <c r="J324" s="66">
        <f t="shared" si="5"/>
        <v>320213700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10</v>
      </c>
      <c r="C325" s="85" t="s">
        <v>9022</v>
      </c>
      <c r="D325" s="115" t="s">
        <v>2218</v>
      </c>
      <c r="E325" s="63">
        <v>1</v>
      </c>
      <c r="F325" s="120" t="s">
        <v>8462</v>
      </c>
      <c r="G325" s="77"/>
      <c r="H325" s="89">
        <v>800000</v>
      </c>
      <c r="I325" s="108"/>
      <c r="J325" s="66">
        <f t="shared" si="5"/>
        <v>321013700</v>
      </c>
      <c r="K325" s="79"/>
      <c r="L325" s="41"/>
      <c r="M325" s="42"/>
      <c r="O325" s="44"/>
      <c r="P325" s="44"/>
      <c r="Q325" s="44"/>
    </row>
    <row r="326" spans="1:17" s="43" customFormat="1" ht="45" x14ac:dyDescent="0.25">
      <c r="A326" s="78"/>
      <c r="B326" s="60">
        <v>10</v>
      </c>
      <c r="C326" s="85" t="s">
        <v>9023</v>
      </c>
      <c r="D326" s="115" t="s">
        <v>2218</v>
      </c>
      <c r="E326" s="63">
        <v>1</v>
      </c>
      <c r="F326" s="120" t="s">
        <v>8463</v>
      </c>
      <c r="G326" s="77"/>
      <c r="H326" s="89">
        <v>775000</v>
      </c>
      <c r="I326" s="108"/>
      <c r="J326" s="66">
        <f t="shared" si="5"/>
        <v>321788700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10</v>
      </c>
      <c r="C327" s="85" t="s">
        <v>9024</v>
      </c>
      <c r="D327" s="115" t="s">
        <v>2852</v>
      </c>
      <c r="E327" s="63">
        <v>1</v>
      </c>
      <c r="F327" s="120" t="s">
        <v>8464</v>
      </c>
      <c r="G327" s="77"/>
      <c r="H327" s="89">
        <v>900000</v>
      </c>
      <c r="I327" s="108"/>
      <c r="J327" s="66">
        <f t="shared" si="5"/>
        <v>322688700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10</v>
      </c>
      <c r="C328" s="85" t="s">
        <v>9025</v>
      </c>
      <c r="D328" s="115" t="s">
        <v>2218</v>
      </c>
      <c r="E328" s="63">
        <v>1</v>
      </c>
      <c r="F328" s="120" t="s">
        <v>8465</v>
      </c>
      <c r="G328" s="77"/>
      <c r="H328" s="89">
        <v>800000</v>
      </c>
      <c r="I328" s="108"/>
      <c r="J328" s="66">
        <f t="shared" si="5"/>
        <v>323488700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10</v>
      </c>
      <c r="C329" s="85" t="s">
        <v>9026</v>
      </c>
      <c r="D329" s="143" t="s">
        <v>2215</v>
      </c>
      <c r="E329" s="63">
        <v>2</v>
      </c>
      <c r="F329" s="120" t="s">
        <v>8466</v>
      </c>
      <c r="G329" s="77"/>
      <c r="H329" s="89">
        <v>900000</v>
      </c>
      <c r="I329" s="108"/>
      <c r="J329" s="66">
        <f t="shared" si="5"/>
        <v>324388700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10</v>
      </c>
      <c r="C330" s="85" t="s">
        <v>9027</v>
      </c>
      <c r="D330" s="120" t="s">
        <v>2893</v>
      </c>
      <c r="E330" s="63">
        <v>1</v>
      </c>
      <c r="F330" s="120" t="s">
        <v>8467</v>
      </c>
      <c r="G330" s="60"/>
      <c r="H330" s="89">
        <v>900000</v>
      </c>
      <c r="I330" s="68"/>
      <c r="J330" s="66">
        <f t="shared" si="5"/>
        <v>325288700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11</v>
      </c>
      <c r="C331" s="85" t="s">
        <v>9028</v>
      </c>
      <c r="D331" s="144" t="s">
        <v>2217</v>
      </c>
      <c r="E331" s="63">
        <v>2</v>
      </c>
      <c r="F331" s="120" t="s">
        <v>8468</v>
      </c>
      <c r="G331" s="60"/>
      <c r="H331" s="89">
        <v>1950000</v>
      </c>
      <c r="I331" s="68"/>
      <c r="J331" s="66">
        <f t="shared" si="5"/>
        <v>327238700</v>
      </c>
      <c r="K331" s="79"/>
      <c r="L331" s="41"/>
      <c r="M331" s="42"/>
      <c r="O331" s="44"/>
      <c r="P331" s="44"/>
      <c r="Q331" s="44"/>
    </row>
    <row r="332" spans="1:17" s="43" customFormat="1" ht="45" x14ac:dyDescent="0.25">
      <c r="A332" s="78"/>
      <c r="B332" s="60">
        <v>11</v>
      </c>
      <c r="C332" s="85" t="s">
        <v>9029</v>
      </c>
      <c r="D332" s="144" t="s">
        <v>7628</v>
      </c>
      <c r="E332" s="63">
        <v>4</v>
      </c>
      <c r="F332" s="120" t="s">
        <v>8469</v>
      </c>
      <c r="G332" s="60"/>
      <c r="H332" s="89">
        <v>800000</v>
      </c>
      <c r="I332" s="68"/>
      <c r="J332" s="66">
        <f t="shared" ref="J332:J395" si="6">+J331+H332-I332</f>
        <v>328038700</v>
      </c>
      <c r="K332" s="79"/>
      <c r="L332" s="41"/>
      <c r="M332" s="42"/>
      <c r="O332" s="44"/>
      <c r="P332" s="44"/>
      <c r="Q332" s="44"/>
    </row>
    <row r="333" spans="1:17" s="43" customFormat="1" ht="60" x14ac:dyDescent="0.25">
      <c r="A333" s="78"/>
      <c r="B333" s="60">
        <v>12</v>
      </c>
      <c r="C333" s="85" t="s">
        <v>9030</v>
      </c>
      <c r="D333" s="120" t="s">
        <v>2852</v>
      </c>
      <c r="E333" s="63">
        <v>1</v>
      </c>
      <c r="F333" s="120" t="s">
        <v>8470</v>
      </c>
      <c r="G333" s="60"/>
      <c r="H333" s="89">
        <v>800000</v>
      </c>
      <c r="I333" s="68"/>
      <c r="J333" s="66">
        <f t="shared" si="6"/>
        <v>328838700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12</v>
      </c>
      <c r="C334" s="85" t="s">
        <v>9031</v>
      </c>
      <c r="D334" s="120" t="s">
        <v>2852</v>
      </c>
      <c r="E334" s="63">
        <v>1</v>
      </c>
      <c r="F334" s="120" t="s">
        <v>8471</v>
      </c>
      <c r="G334" s="60"/>
      <c r="H334" s="89">
        <v>1000000</v>
      </c>
      <c r="I334" s="68"/>
      <c r="J334" s="66">
        <f t="shared" si="6"/>
        <v>329838700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12</v>
      </c>
      <c r="C335" s="85" t="s">
        <v>9032</v>
      </c>
      <c r="D335" s="120" t="s">
        <v>2852</v>
      </c>
      <c r="E335" s="63">
        <v>1</v>
      </c>
      <c r="F335" s="120" t="s">
        <v>8472</v>
      </c>
      <c r="G335" s="60"/>
      <c r="H335" s="89">
        <v>900000</v>
      </c>
      <c r="I335" s="68"/>
      <c r="J335" s="66">
        <f t="shared" si="6"/>
        <v>330738700</v>
      </c>
      <c r="K335" s="79"/>
      <c r="L335" s="41"/>
      <c r="M335" s="42"/>
      <c r="O335" s="44"/>
      <c r="P335" s="44"/>
      <c r="Q335" s="44"/>
    </row>
    <row r="336" spans="1:17" s="43" customFormat="1" ht="60" x14ac:dyDescent="0.25">
      <c r="A336" s="78"/>
      <c r="B336" s="60">
        <v>12</v>
      </c>
      <c r="C336" s="85" t="s">
        <v>9033</v>
      </c>
      <c r="D336" s="120" t="s">
        <v>2852</v>
      </c>
      <c r="E336" s="63">
        <v>1</v>
      </c>
      <c r="F336" s="120" t="s">
        <v>8473</v>
      </c>
      <c r="G336" s="60"/>
      <c r="H336" s="89">
        <v>830000</v>
      </c>
      <c r="I336" s="68"/>
      <c r="J336" s="66">
        <f t="shared" si="6"/>
        <v>331568700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12</v>
      </c>
      <c r="C337" s="85" t="s">
        <v>9034</v>
      </c>
      <c r="D337" s="120" t="s">
        <v>2893</v>
      </c>
      <c r="E337" s="63">
        <v>1</v>
      </c>
      <c r="F337" s="120" t="s">
        <v>8474</v>
      </c>
      <c r="G337" s="60"/>
      <c r="H337" s="89">
        <v>825000</v>
      </c>
      <c r="I337" s="68"/>
      <c r="J337" s="66">
        <f t="shared" si="6"/>
        <v>332393700</v>
      </c>
      <c r="K337" s="79"/>
      <c r="L337" s="41"/>
      <c r="M337" s="42"/>
      <c r="O337" s="44"/>
      <c r="P337" s="44"/>
      <c r="Q337" s="44"/>
    </row>
    <row r="338" spans="1:17" s="43" customFormat="1" ht="60" x14ac:dyDescent="0.25">
      <c r="A338" s="78"/>
      <c r="B338" s="60">
        <v>12</v>
      </c>
      <c r="C338" s="85" t="s">
        <v>9035</v>
      </c>
      <c r="D338" s="144" t="s">
        <v>2932</v>
      </c>
      <c r="E338" s="63">
        <v>4</v>
      </c>
      <c r="F338" s="120" t="s">
        <v>8475</v>
      </c>
      <c r="G338" s="60"/>
      <c r="H338" s="89">
        <v>700000</v>
      </c>
      <c r="I338" s="68"/>
      <c r="J338" s="66">
        <f t="shared" si="6"/>
        <v>333093700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12</v>
      </c>
      <c r="C339" s="85" t="s">
        <v>9036</v>
      </c>
      <c r="D339" s="144" t="s">
        <v>7628</v>
      </c>
      <c r="E339" s="63">
        <v>4</v>
      </c>
      <c r="F339" s="120" t="s">
        <v>8476</v>
      </c>
      <c r="G339" s="60"/>
      <c r="H339" s="89">
        <v>800000</v>
      </c>
      <c r="I339" s="68"/>
      <c r="J339" s="66">
        <f t="shared" si="6"/>
        <v>333893700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12</v>
      </c>
      <c r="C340" s="85" t="s">
        <v>9037</v>
      </c>
      <c r="D340" s="120" t="s">
        <v>2852</v>
      </c>
      <c r="E340" s="63">
        <v>1</v>
      </c>
      <c r="F340" s="120" t="s">
        <v>8477</v>
      </c>
      <c r="G340" s="60"/>
      <c r="H340" s="89">
        <v>900000</v>
      </c>
      <c r="I340" s="68"/>
      <c r="J340" s="66">
        <f t="shared" si="6"/>
        <v>334793700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12</v>
      </c>
      <c r="C341" s="85" t="s">
        <v>9038</v>
      </c>
      <c r="D341" s="120" t="s">
        <v>2852</v>
      </c>
      <c r="E341" s="63">
        <v>1</v>
      </c>
      <c r="F341" s="120" t="s">
        <v>8478</v>
      </c>
      <c r="G341" s="60"/>
      <c r="H341" s="89">
        <v>900000</v>
      </c>
      <c r="I341" s="68"/>
      <c r="J341" s="66">
        <f t="shared" si="6"/>
        <v>335693700</v>
      </c>
      <c r="K341" s="79"/>
      <c r="L341" s="41"/>
      <c r="M341" s="42"/>
      <c r="O341" s="44"/>
      <c r="P341" s="44"/>
      <c r="Q341" s="44"/>
    </row>
    <row r="342" spans="1:17" s="43" customFormat="1" ht="45" x14ac:dyDescent="0.25">
      <c r="A342" s="78"/>
      <c r="B342" s="60">
        <v>12</v>
      </c>
      <c r="C342" s="85" t="s">
        <v>9039</v>
      </c>
      <c r="D342" s="144" t="s">
        <v>2219</v>
      </c>
      <c r="E342" s="63">
        <v>2</v>
      </c>
      <c r="F342" s="120" t="s">
        <v>8479</v>
      </c>
      <c r="G342" s="60"/>
      <c r="H342" s="89">
        <v>1000000</v>
      </c>
      <c r="I342" s="68"/>
      <c r="J342" s="66">
        <f t="shared" si="6"/>
        <v>336693700</v>
      </c>
      <c r="K342" s="79"/>
      <c r="L342" s="41"/>
      <c r="M342" s="42"/>
      <c r="O342" s="44"/>
      <c r="P342" s="44"/>
      <c r="Q342" s="44"/>
    </row>
    <row r="343" spans="1:17" s="43" customFormat="1" ht="45" x14ac:dyDescent="0.25">
      <c r="A343" s="78"/>
      <c r="B343" s="60">
        <v>12</v>
      </c>
      <c r="C343" s="85" t="s">
        <v>9040</v>
      </c>
      <c r="D343" s="115" t="s">
        <v>2218</v>
      </c>
      <c r="E343" s="63">
        <v>1</v>
      </c>
      <c r="F343" s="120" t="s">
        <v>8480</v>
      </c>
      <c r="G343" s="77"/>
      <c r="H343" s="89">
        <v>900000</v>
      </c>
      <c r="I343" s="108"/>
      <c r="J343" s="66">
        <f t="shared" si="6"/>
        <v>337593700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12</v>
      </c>
      <c r="C344" s="85" t="s">
        <v>9041</v>
      </c>
      <c r="D344" s="115" t="s">
        <v>2893</v>
      </c>
      <c r="E344" s="63">
        <v>1</v>
      </c>
      <c r="F344" s="120" t="s">
        <v>8481</v>
      </c>
      <c r="G344" s="77"/>
      <c r="H344" s="89">
        <v>800000</v>
      </c>
      <c r="I344" s="108"/>
      <c r="J344" s="66">
        <f t="shared" si="6"/>
        <v>338393700</v>
      </c>
      <c r="K344" s="79"/>
      <c r="L344" s="41"/>
      <c r="M344" s="42"/>
      <c r="O344" s="44"/>
      <c r="P344" s="44"/>
      <c r="Q344" s="44"/>
    </row>
    <row r="345" spans="1:17" s="43" customFormat="1" ht="60" x14ac:dyDescent="0.25">
      <c r="A345" s="78"/>
      <c r="B345" s="60">
        <v>12</v>
      </c>
      <c r="C345" s="85" t="s">
        <v>9042</v>
      </c>
      <c r="D345" s="144" t="s">
        <v>2215</v>
      </c>
      <c r="E345" s="63">
        <v>2</v>
      </c>
      <c r="F345" s="120" t="s">
        <v>8482</v>
      </c>
      <c r="G345" s="60"/>
      <c r="H345" s="89">
        <v>500000</v>
      </c>
      <c r="I345" s="68"/>
      <c r="J345" s="66">
        <f t="shared" si="6"/>
        <v>338893700</v>
      </c>
      <c r="K345" s="79"/>
      <c r="L345" s="41"/>
      <c r="M345" s="42"/>
      <c r="O345" s="44"/>
      <c r="P345" s="44"/>
      <c r="Q345" s="44"/>
    </row>
    <row r="346" spans="1:17" s="43" customFormat="1" ht="30" x14ac:dyDescent="0.25">
      <c r="A346" s="78"/>
      <c r="B346" s="60">
        <v>12</v>
      </c>
      <c r="C346" s="85" t="s">
        <v>9043</v>
      </c>
      <c r="D346" s="144" t="s">
        <v>2215</v>
      </c>
      <c r="E346" s="63">
        <v>2</v>
      </c>
      <c r="F346" s="120" t="s">
        <v>8483</v>
      </c>
      <c r="G346" s="60"/>
      <c r="H346" s="89">
        <v>1000000</v>
      </c>
      <c r="I346" s="68"/>
      <c r="J346" s="66">
        <f t="shared" si="6"/>
        <v>339893700</v>
      </c>
      <c r="K346" s="79"/>
      <c r="L346" s="41"/>
      <c r="M346" s="42"/>
      <c r="O346" s="44"/>
      <c r="P346" s="44"/>
      <c r="Q346" s="44"/>
    </row>
    <row r="347" spans="1:17" s="43" customFormat="1" ht="45" x14ac:dyDescent="0.25">
      <c r="A347" s="78"/>
      <c r="B347" s="60">
        <v>12</v>
      </c>
      <c r="C347" s="85" t="s">
        <v>9044</v>
      </c>
      <c r="D347" s="144" t="s">
        <v>2215</v>
      </c>
      <c r="E347" s="63">
        <v>2</v>
      </c>
      <c r="F347" s="120" t="s">
        <v>8484</v>
      </c>
      <c r="G347" s="60"/>
      <c r="H347" s="89">
        <v>900000</v>
      </c>
      <c r="I347" s="68"/>
      <c r="J347" s="66">
        <f t="shared" si="6"/>
        <v>340793700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12</v>
      </c>
      <c r="C348" s="85" t="s">
        <v>9045</v>
      </c>
      <c r="D348" s="144" t="s">
        <v>7628</v>
      </c>
      <c r="E348" s="63">
        <v>4</v>
      </c>
      <c r="F348" s="120" t="s">
        <v>8485</v>
      </c>
      <c r="G348" s="60"/>
      <c r="H348" s="89">
        <v>750000</v>
      </c>
      <c r="I348" s="68"/>
      <c r="J348" s="66">
        <f t="shared" si="6"/>
        <v>341543700</v>
      </c>
      <c r="K348" s="79"/>
      <c r="L348" s="41"/>
      <c r="M348" s="42"/>
      <c r="O348" s="44"/>
      <c r="P348" s="44"/>
      <c r="Q348" s="44"/>
    </row>
    <row r="349" spans="1:17" s="43" customFormat="1" ht="45" x14ac:dyDescent="0.25">
      <c r="A349" s="78"/>
      <c r="B349" s="60">
        <v>12</v>
      </c>
      <c r="C349" s="85" t="s">
        <v>9046</v>
      </c>
      <c r="D349" s="120" t="s">
        <v>2212</v>
      </c>
      <c r="E349" s="63">
        <v>1</v>
      </c>
      <c r="F349" s="120" t="s">
        <v>8486</v>
      </c>
      <c r="G349" s="60"/>
      <c r="H349" s="89">
        <v>630000</v>
      </c>
      <c r="I349" s="68"/>
      <c r="J349" s="66">
        <f t="shared" si="6"/>
        <v>342173700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12</v>
      </c>
      <c r="C350" s="85" t="s">
        <v>9047</v>
      </c>
      <c r="D350" s="120" t="s">
        <v>2212</v>
      </c>
      <c r="E350" s="63">
        <v>1</v>
      </c>
      <c r="F350" s="120" t="s">
        <v>8487</v>
      </c>
      <c r="G350" s="60"/>
      <c r="H350" s="89">
        <v>900000</v>
      </c>
      <c r="I350" s="68"/>
      <c r="J350" s="66">
        <f t="shared" si="6"/>
        <v>343073700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12</v>
      </c>
      <c r="C351" s="85" t="s">
        <v>9048</v>
      </c>
      <c r="D351" s="144" t="s">
        <v>2219</v>
      </c>
      <c r="E351" s="63">
        <v>2</v>
      </c>
      <c r="F351" s="120" t="s">
        <v>8488</v>
      </c>
      <c r="G351" s="60"/>
      <c r="H351" s="89">
        <v>950000</v>
      </c>
      <c r="I351" s="68"/>
      <c r="J351" s="66">
        <f t="shared" si="6"/>
        <v>344023700</v>
      </c>
      <c r="K351" s="79"/>
      <c r="L351" s="41"/>
      <c r="M351" s="42"/>
      <c r="O351" s="44"/>
      <c r="P351" s="44"/>
      <c r="Q351" s="44"/>
    </row>
    <row r="352" spans="1:17" s="43" customFormat="1" ht="45" x14ac:dyDescent="0.25">
      <c r="A352" s="78"/>
      <c r="B352" s="60">
        <v>12</v>
      </c>
      <c r="C352" s="85" t="s">
        <v>9049</v>
      </c>
      <c r="D352" s="120" t="s">
        <v>2218</v>
      </c>
      <c r="E352" s="63">
        <v>1</v>
      </c>
      <c r="F352" s="120" t="s">
        <v>8489</v>
      </c>
      <c r="G352" s="60"/>
      <c r="H352" s="89">
        <v>800000</v>
      </c>
      <c r="I352" s="68"/>
      <c r="J352" s="66">
        <f t="shared" si="6"/>
        <v>344823700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12</v>
      </c>
      <c r="C353" s="85" t="s">
        <v>9050</v>
      </c>
      <c r="D353" s="143" t="s">
        <v>7626</v>
      </c>
      <c r="E353" s="63">
        <v>4</v>
      </c>
      <c r="F353" s="120" t="s">
        <v>8490</v>
      </c>
      <c r="G353" s="77"/>
      <c r="H353" s="89">
        <v>675000</v>
      </c>
      <c r="I353" s="108"/>
      <c r="J353" s="66">
        <f t="shared" si="6"/>
        <v>345498700</v>
      </c>
      <c r="K353" s="79"/>
      <c r="L353" s="41"/>
      <c r="M353" s="42"/>
      <c r="O353" s="44"/>
      <c r="P353" s="44"/>
      <c r="Q353" s="44"/>
    </row>
    <row r="354" spans="1:17" s="43" customFormat="1" ht="30" x14ac:dyDescent="0.25">
      <c r="A354" s="78"/>
      <c r="B354" s="60">
        <v>12</v>
      </c>
      <c r="C354" s="85" t="s">
        <v>9051</v>
      </c>
      <c r="D354" s="143" t="s">
        <v>7626</v>
      </c>
      <c r="E354" s="63">
        <v>4</v>
      </c>
      <c r="F354" s="120" t="s">
        <v>8491</v>
      </c>
      <c r="G354" s="77"/>
      <c r="H354" s="89">
        <v>850000</v>
      </c>
      <c r="I354" s="108"/>
      <c r="J354" s="66">
        <f t="shared" si="6"/>
        <v>346348700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12</v>
      </c>
      <c r="C355" s="85" t="s">
        <v>9052</v>
      </c>
      <c r="D355" s="143" t="s">
        <v>7626</v>
      </c>
      <c r="E355" s="63">
        <v>4</v>
      </c>
      <c r="F355" s="120" t="s">
        <v>8492</v>
      </c>
      <c r="G355" s="77"/>
      <c r="H355" s="89">
        <v>800000</v>
      </c>
      <c r="I355" s="108"/>
      <c r="J355" s="66">
        <f t="shared" si="6"/>
        <v>347148700</v>
      </c>
      <c r="K355" s="79"/>
      <c r="L355" s="41"/>
      <c r="M355" s="42"/>
      <c r="O355" s="44"/>
      <c r="P355" s="44"/>
      <c r="Q355" s="44"/>
    </row>
    <row r="356" spans="1:17" s="43" customFormat="1" ht="45" x14ac:dyDescent="0.25">
      <c r="A356" s="78"/>
      <c r="B356" s="60">
        <v>12</v>
      </c>
      <c r="C356" s="85" t="s">
        <v>9053</v>
      </c>
      <c r="D356" s="143" t="s">
        <v>7628</v>
      </c>
      <c r="E356" s="63">
        <v>4</v>
      </c>
      <c r="F356" s="120" t="s">
        <v>8493</v>
      </c>
      <c r="G356" s="77"/>
      <c r="H356" s="89">
        <v>750000</v>
      </c>
      <c r="I356" s="108"/>
      <c r="J356" s="66">
        <f t="shared" si="6"/>
        <v>347898700</v>
      </c>
      <c r="K356" s="79"/>
      <c r="L356" s="41"/>
      <c r="M356" s="42"/>
      <c r="O356" s="44"/>
      <c r="P356" s="44"/>
      <c r="Q356" s="44"/>
    </row>
    <row r="357" spans="1:17" s="43" customFormat="1" ht="45" x14ac:dyDescent="0.25">
      <c r="A357" s="78"/>
      <c r="B357" s="60">
        <v>12</v>
      </c>
      <c r="C357" s="85" t="s">
        <v>9054</v>
      </c>
      <c r="D357" s="143" t="s">
        <v>2217</v>
      </c>
      <c r="E357" s="63">
        <v>2</v>
      </c>
      <c r="F357" s="120" t="s">
        <v>8494</v>
      </c>
      <c r="G357" s="77"/>
      <c r="H357" s="89">
        <v>1000000</v>
      </c>
      <c r="I357" s="108"/>
      <c r="J357" s="66">
        <f t="shared" si="6"/>
        <v>348898700</v>
      </c>
      <c r="K357" s="79"/>
      <c r="L357" s="41"/>
      <c r="M357" s="42"/>
      <c r="O357" s="44"/>
      <c r="P357" s="44"/>
      <c r="Q357" s="44"/>
    </row>
    <row r="358" spans="1:17" s="43" customFormat="1" ht="30" x14ac:dyDescent="0.25">
      <c r="A358" s="78"/>
      <c r="B358" s="77">
        <v>12</v>
      </c>
      <c r="C358" s="91" t="s">
        <v>9094</v>
      </c>
      <c r="D358" s="115"/>
      <c r="E358" s="115"/>
      <c r="F358" s="115" t="s">
        <v>9095</v>
      </c>
      <c r="G358" s="77"/>
      <c r="H358" s="113"/>
      <c r="I358" s="108">
        <v>2038700</v>
      </c>
      <c r="J358" s="66">
        <f t="shared" si="6"/>
        <v>346860000</v>
      </c>
      <c r="K358" s="79" t="s">
        <v>6242</v>
      </c>
      <c r="L358" s="41">
        <f>-I358</f>
        <v>-2038700</v>
      </c>
      <c r="M358" s="42" t="s">
        <v>603</v>
      </c>
      <c r="O358" s="44"/>
      <c r="P358" s="44"/>
      <c r="Q358" s="44"/>
    </row>
    <row r="359" spans="1:17" s="43" customFormat="1" ht="45" x14ac:dyDescent="0.25">
      <c r="A359" s="78"/>
      <c r="B359" s="60">
        <v>13</v>
      </c>
      <c r="C359" s="85" t="s">
        <v>9055</v>
      </c>
      <c r="D359" s="120" t="s">
        <v>2212</v>
      </c>
      <c r="E359" s="63">
        <v>1</v>
      </c>
      <c r="F359" s="120" t="s">
        <v>8495</v>
      </c>
      <c r="G359" s="60"/>
      <c r="H359" s="89">
        <v>775000</v>
      </c>
      <c r="I359" s="68"/>
      <c r="J359" s="66">
        <f t="shared" si="6"/>
        <v>347635000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13</v>
      </c>
      <c r="C360" s="85" t="s">
        <v>9056</v>
      </c>
      <c r="D360" s="120" t="s">
        <v>2218</v>
      </c>
      <c r="E360" s="63">
        <v>1</v>
      </c>
      <c r="F360" s="120" t="s">
        <v>8496</v>
      </c>
      <c r="G360" s="60"/>
      <c r="H360" s="89">
        <v>900000</v>
      </c>
      <c r="I360" s="68"/>
      <c r="J360" s="66">
        <f t="shared" si="6"/>
        <v>348535000</v>
      </c>
      <c r="K360" s="79"/>
      <c r="L360" s="41"/>
      <c r="M360" s="42"/>
      <c r="O360" s="44"/>
      <c r="P360" s="44"/>
      <c r="Q360" s="44"/>
    </row>
    <row r="361" spans="1:17" s="43" customFormat="1" ht="60" x14ac:dyDescent="0.25">
      <c r="A361" s="78"/>
      <c r="B361" s="60">
        <v>13</v>
      </c>
      <c r="C361" s="85" t="s">
        <v>9057</v>
      </c>
      <c r="D361" s="120" t="s">
        <v>2852</v>
      </c>
      <c r="E361" s="63">
        <v>1</v>
      </c>
      <c r="F361" s="120" t="s">
        <v>8497</v>
      </c>
      <c r="G361" s="60"/>
      <c r="H361" s="89">
        <v>550000</v>
      </c>
      <c r="I361" s="68"/>
      <c r="J361" s="66">
        <f t="shared" si="6"/>
        <v>349085000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13</v>
      </c>
      <c r="C362" s="85" t="s">
        <v>9058</v>
      </c>
      <c r="D362" s="120" t="s">
        <v>2212</v>
      </c>
      <c r="E362" s="63">
        <v>1</v>
      </c>
      <c r="F362" s="120" t="s">
        <v>8498</v>
      </c>
      <c r="G362" s="60"/>
      <c r="H362" s="89">
        <v>784000</v>
      </c>
      <c r="I362" s="68"/>
      <c r="J362" s="66">
        <f t="shared" si="6"/>
        <v>349869000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13</v>
      </c>
      <c r="C363" s="85" t="s">
        <v>9059</v>
      </c>
      <c r="D363" s="120" t="s">
        <v>2852</v>
      </c>
      <c r="E363" s="63">
        <v>1</v>
      </c>
      <c r="F363" s="120" t="s">
        <v>8499</v>
      </c>
      <c r="G363" s="60"/>
      <c r="H363" s="89">
        <v>500000</v>
      </c>
      <c r="I363" s="68"/>
      <c r="J363" s="66">
        <f t="shared" si="6"/>
        <v>350369000</v>
      </c>
      <c r="L363" s="41"/>
      <c r="M363" s="42"/>
      <c r="N363" s="43"/>
      <c r="O363" s="44"/>
      <c r="P363" s="44"/>
      <c r="Q363" s="44"/>
    </row>
    <row r="364" spans="1:17" s="79" customFormat="1" ht="45" x14ac:dyDescent="0.25">
      <c r="A364" s="78"/>
      <c r="B364" s="60">
        <v>13</v>
      </c>
      <c r="C364" s="85" t="s">
        <v>9060</v>
      </c>
      <c r="D364" s="120" t="s">
        <v>2852</v>
      </c>
      <c r="E364" s="63">
        <v>1</v>
      </c>
      <c r="F364" s="120" t="s">
        <v>8500</v>
      </c>
      <c r="G364" s="60"/>
      <c r="H364" s="89">
        <v>690000</v>
      </c>
      <c r="I364" s="68"/>
      <c r="J364" s="66">
        <f t="shared" si="6"/>
        <v>351059000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13</v>
      </c>
      <c r="C365" s="85" t="s">
        <v>9061</v>
      </c>
      <c r="D365" s="120" t="s">
        <v>2852</v>
      </c>
      <c r="E365" s="63">
        <v>1</v>
      </c>
      <c r="F365" s="120" t="s">
        <v>8501</v>
      </c>
      <c r="G365" s="60"/>
      <c r="H365" s="89">
        <v>3000000</v>
      </c>
      <c r="I365" s="68"/>
      <c r="J365" s="66">
        <f t="shared" si="6"/>
        <v>354059000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13</v>
      </c>
      <c r="C366" s="85" t="s">
        <v>9062</v>
      </c>
      <c r="D366" s="144" t="s">
        <v>1865</v>
      </c>
      <c r="E366" s="63">
        <v>3</v>
      </c>
      <c r="F366" s="120" t="s">
        <v>8502</v>
      </c>
      <c r="G366" s="60"/>
      <c r="H366" s="89">
        <v>900000</v>
      </c>
      <c r="I366" s="68"/>
      <c r="J366" s="66">
        <f t="shared" si="6"/>
        <v>354959000</v>
      </c>
      <c r="L366" s="41"/>
      <c r="M366" s="42"/>
      <c r="N366" s="43"/>
      <c r="O366" s="44"/>
      <c r="P366" s="44"/>
      <c r="Q366" s="44"/>
    </row>
    <row r="367" spans="1:17" s="79" customFormat="1" ht="30" x14ac:dyDescent="0.25">
      <c r="A367" s="78"/>
      <c r="B367" s="60">
        <v>13</v>
      </c>
      <c r="C367" s="85" t="s">
        <v>9063</v>
      </c>
      <c r="D367" s="144" t="s">
        <v>2214</v>
      </c>
      <c r="E367" s="63">
        <v>2</v>
      </c>
      <c r="F367" s="120" t="s">
        <v>8503</v>
      </c>
      <c r="G367" s="60"/>
      <c r="H367" s="89">
        <v>1000000</v>
      </c>
      <c r="I367" s="68"/>
      <c r="J367" s="66">
        <f t="shared" si="6"/>
        <v>355959000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13</v>
      </c>
      <c r="C368" s="85" t="s">
        <v>9064</v>
      </c>
      <c r="D368" s="144" t="s">
        <v>598</v>
      </c>
      <c r="E368" s="63">
        <v>3</v>
      </c>
      <c r="F368" s="120" t="s">
        <v>8504</v>
      </c>
      <c r="G368" s="60"/>
      <c r="H368" s="89">
        <v>775000</v>
      </c>
      <c r="I368" s="68"/>
      <c r="J368" s="66">
        <f t="shared" si="6"/>
        <v>356734000</v>
      </c>
      <c r="L368" s="41"/>
      <c r="M368" s="42"/>
      <c r="N368" s="43"/>
      <c r="O368" s="44"/>
      <c r="P368" s="44"/>
      <c r="Q368" s="44"/>
    </row>
    <row r="369" spans="1:17" s="79" customFormat="1" ht="45" x14ac:dyDescent="0.25">
      <c r="A369" s="78"/>
      <c r="B369" s="60">
        <v>13</v>
      </c>
      <c r="C369" s="85" t="s">
        <v>9065</v>
      </c>
      <c r="D369" s="144" t="s">
        <v>2217</v>
      </c>
      <c r="E369" s="63">
        <v>2</v>
      </c>
      <c r="F369" s="120" t="s">
        <v>8505</v>
      </c>
      <c r="G369" s="60"/>
      <c r="H369" s="89">
        <v>1000000</v>
      </c>
      <c r="I369" s="68"/>
      <c r="J369" s="66">
        <f t="shared" si="6"/>
        <v>357734000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13</v>
      </c>
      <c r="C370" s="85" t="s">
        <v>9066</v>
      </c>
      <c r="D370" s="120" t="s">
        <v>2212</v>
      </c>
      <c r="E370" s="63">
        <v>1</v>
      </c>
      <c r="F370" s="120" t="s">
        <v>8506</v>
      </c>
      <c r="G370" s="60"/>
      <c r="H370" s="89">
        <v>900000</v>
      </c>
      <c r="I370" s="68"/>
      <c r="J370" s="66">
        <f t="shared" si="6"/>
        <v>358634000</v>
      </c>
      <c r="L370" s="41"/>
      <c r="M370" s="42"/>
      <c r="N370" s="43"/>
      <c r="O370" s="44"/>
      <c r="P370" s="44"/>
      <c r="Q370" s="44"/>
    </row>
    <row r="371" spans="1:17" s="79" customFormat="1" ht="45" x14ac:dyDescent="0.25">
      <c r="A371" s="78"/>
      <c r="B371" s="60">
        <v>13</v>
      </c>
      <c r="C371" s="85" t="s">
        <v>9067</v>
      </c>
      <c r="D371" s="120" t="s">
        <v>2212</v>
      </c>
      <c r="E371" s="63">
        <v>1</v>
      </c>
      <c r="F371" s="120" t="s">
        <v>8507</v>
      </c>
      <c r="G371" s="60"/>
      <c r="H371" s="89">
        <v>350000</v>
      </c>
      <c r="I371" s="68"/>
      <c r="J371" s="66">
        <f t="shared" si="6"/>
        <v>358984000</v>
      </c>
      <c r="L371" s="41"/>
      <c r="M371" s="42"/>
      <c r="N371" s="43"/>
      <c r="O371" s="44"/>
      <c r="P371" s="44"/>
      <c r="Q371" s="44"/>
    </row>
    <row r="372" spans="1:17" s="79" customFormat="1" ht="45" x14ac:dyDescent="0.25">
      <c r="A372" s="78"/>
      <c r="B372" s="60">
        <v>13</v>
      </c>
      <c r="C372" s="85" t="s">
        <v>9068</v>
      </c>
      <c r="D372" s="144" t="s">
        <v>2217</v>
      </c>
      <c r="E372" s="63">
        <v>2</v>
      </c>
      <c r="F372" s="120" t="s">
        <v>8508</v>
      </c>
      <c r="G372" s="60"/>
      <c r="H372" s="89">
        <v>1000000</v>
      </c>
      <c r="I372" s="68"/>
      <c r="J372" s="66">
        <f t="shared" si="6"/>
        <v>359984000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13</v>
      </c>
      <c r="C373" s="85" t="s">
        <v>9069</v>
      </c>
      <c r="D373" s="144" t="s">
        <v>2214</v>
      </c>
      <c r="E373" s="63">
        <v>2</v>
      </c>
      <c r="F373" s="120" t="s">
        <v>8509</v>
      </c>
      <c r="G373" s="60"/>
      <c r="H373" s="89">
        <v>1200000</v>
      </c>
      <c r="I373" s="68"/>
      <c r="J373" s="66">
        <f t="shared" si="6"/>
        <v>361184000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13</v>
      </c>
      <c r="C374" s="85" t="s">
        <v>9070</v>
      </c>
      <c r="D374" s="144" t="s">
        <v>2214</v>
      </c>
      <c r="E374" s="63">
        <v>2</v>
      </c>
      <c r="F374" s="120" t="s">
        <v>8510</v>
      </c>
      <c r="G374" s="60"/>
      <c r="H374" s="89">
        <v>1000000</v>
      </c>
      <c r="I374" s="68"/>
      <c r="J374" s="66">
        <f t="shared" si="6"/>
        <v>362184000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13</v>
      </c>
      <c r="C375" s="85" t="s">
        <v>9071</v>
      </c>
      <c r="D375" s="120" t="s">
        <v>186</v>
      </c>
      <c r="E375" s="63"/>
      <c r="F375" s="120" t="s">
        <v>8511</v>
      </c>
      <c r="G375" s="60"/>
      <c r="H375" s="89">
        <v>1400000</v>
      </c>
      <c r="I375" s="68"/>
      <c r="J375" s="66">
        <f t="shared" si="6"/>
        <v>363584000</v>
      </c>
      <c r="L375" s="41"/>
      <c r="M375" s="42"/>
      <c r="N375" s="43"/>
      <c r="O375" s="44"/>
      <c r="P375" s="44"/>
      <c r="Q375" s="44"/>
    </row>
    <row r="376" spans="1:17" s="79" customFormat="1" ht="45" x14ac:dyDescent="0.25">
      <c r="A376" s="78"/>
      <c r="B376" s="60">
        <v>13</v>
      </c>
      <c r="C376" s="85" t="s">
        <v>9072</v>
      </c>
      <c r="D376" s="222" t="s">
        <v>2212</v>
      </c>
      <c r="E376" s="63">
        <v>1</v>
      </c>
      <c r="F376" s="120" t="s">
        <v>8512</v>
      </c>
      <c r="G376" s="85"/>
      <c r="H376" s="89">
        <v>900000</v>
      </c>
      <c r="I376" s="68"/>
      <c r="J376" s="66">
        <f t="shared" si="6"/>
        <v>364484000</v>
      </c>
      <c r="L376" s="41"/>
      <c r="M376" s="42"/>
      <c r="N376" s="43"/>
      <c r="O376" s="44"/>
      <c r="P376" s="44"/>
      <c r="Q376" s="44"/>
    </row>
    <row r="377" spans="1:17" s="79" customFormat="1" ht="30" x14ac:dyDescent="0.25">
      <c r="A377" s="78"/>
      <c r="B377" s="60">
        <v>13</v>
      </c>
      <c r="C377" s="85" t="s">
        <v>9073</v>
      </c>
      <c r="D377" s="212" t="s">
        <v>2214</v>
      </c>
      <c r="E377" s="63">
        <v>2</v>
      </c>
      <c r="F377" s="120" t="s">
        <v>8513</v>
      </c>
      <c r="G377" s="85"/>
      <c r="H377" s="89">
        <v>1000000</v>
      </c>
      <c r="I377" s="68"/>
      <c r="J377" s="66">
        <f t="shared" si="6"/>
        <v>365484000</v>
      </c>
      <c r="L377" s="41"/>
      <c r="M377" s="42"/>
      <c r="N377" s="43"/>
      <c r="O377" s="44"/>
      <c r="P377" s="44"/>
      <c r="Q377" s="44"/>
    </row>
    <row r="378" spans="1:17" s="43" customFormat="1" ht="30" x14ac:dyDescent="0.25">
      <c r="A378" s="78"/>
      <c r="B378" s="60">
        <v>13</v>
      </c>
      <c r="C378" s="85" t="s">
        <v>9074</v>
      </c>
      <c r="D378" s="212" t="s">
        <v>2214</v>
      </c>
      <c r="E378" s="63">
        <v>2</v>
      </c>
      <c r="F378" s="120" t="s">
        <v>8514</v>
      </c>
      <c r="G378" s="85"/>
      <c r="H378" s="89">
        <v>1000000</v>
      </c>
      <c r="I378" s="68"/>
      <c r="J378" s="66">
        <f t="shared" si="6"/>
        <v>366484000</v>
      </c>
      <c r="K378" s="79"/>
      <c r="L378" s="41"/>
      <c r="M378" s="42"/>
      <c r="O378" s="44"/>
      <c r="P378" s="44"/>
      <c r="Q378" s="44"/>
    </row>
    <row r="379" spans="1:17" s="43" customFormat="1" ht="30" x14ac:dyDescent="0.25">
      <c r="A379" s="78"/>
      <c r="B379" s="60">
        <v>13</v>
      </c>
      <c r="C379" s="85" t="s">
        <v>9075</v>
      </c>
      <c r="D379" s="222" t="s">
        <v>2212</v>
      </c>
      <c r="E379" s="63">
        <v>1</v>
      </c>
      <c r="F379" s="120" t="s">
        <v>8515</v>
      </c>
      <c r="G379" s="85"/>
      <c r="H379" s="89">
        <v>800000</v>
      </c>
      <c r="I379" s="68"/>
      <c r="J379" s="66">
        <f t="shared" si="6"/>
        <v>367284000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13</v>
      </c>
      <c r="C380" s="85" t="s">
        <v>9076</v>
      </c>
      <c r="D380" s="212" t="s">
        <v>2219</v>
      </c>
      <c r="E380" s="63">
        <v>2</v>
      </c>
      <c r="F380" s="120" t="s">
        <v>8516</v>
      </c>
      <c r="G380" s="85"/>
      <c r="H380" s="89">
        <v>400000</v>
      </c>
      <c r="I380" s="68"/>
      <c r="J380" s="66">
        <f t="shared" si="6"/>
        <v>367684000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13</v>
      </c>
      <c r="C381" s="85" t="s">
        <v>9077</v>
      </c>
      <c r="D381" s="222" t="s">
        <v>2218</v>
      </c>
      <c r="E381" s="63">
        <v>1</v>
      </c>
      <c r="F381" s="120" t="s">
        <v>8517</v>
      </c>
      <c r="G381" s="85"/>
      <c r="H381" s="89">
        <v>800000</v>
      </c>
      <c r="I381" s="68"/>
      <c r="J381" s="66">
        <f t="shared" si="6"/>
        <v>368484000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13</v>
      </c>
      <c r="C382" s="85" t="s">
        <v>9078</v>
      </c>
      <c r="D382" s="222" t="s">
        <v>2309</v>
      </c>
      <c r="E382" s="63">
        <v>1</v>
      </c>
      <c r="F382" s="120" t="s">
        <v>8518</v>
      </c>
      <c r="G382" s="85"/>
      <c r="H382" s="89">
        <v>800000</v>
      </c>
      <c r="I382" s="68"/>
      <c r="J382" s="66">
        <f t="shared" si="6"/>
        <v>369284000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13</v>
      </c>
      <c r="C383" s="85" t="s">
        <v>9079</v>
      </c>
      <c r="D383" s="222" t="s">
        <v>2893</v>
      </c>
      <c r="E383" s="63">
        <v>1</v>
      </c>
      <c r="F383" s="120" t="s">
        <v>8519</v>
      </c>
      <c r="G383" s="85"/>
      <c r="H383" s="89">
        <v>875000</v>
      </c>
      <c r="I383" s="68"/>
      <c r="J383" s="66">
        <f t="shared" si="6"/>
        <v>370159000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13</v>
      </c>
      <c r="C384" s="85" t="s">
        <v>9080</v>
      </c>
      <c r="D384" s="222" t="s">
        <v>2893</v>
      </c>
      <c r="E384" s="63">
        <v>1</v>
      </c>
      <c r="F384" s="120" t="s">
        <v>8520</v>
      </c>
      <c r="G384" s="85"/>
      <c r="H384" s="89">
        <v>900000</v>
      </c>
      <c r="I384" s="68"/>
      <c r="J384" s="66">
        <f t="shared" si="6"/>
        <v>371059000</v>
      </c>
      <c r="K384" s="79"/>
      <c r="L384" s="41"/>
      <c r="M384" s="42"/>
      <c r="O384" s="44"/>
      <c r="P384" s="44"/>
      <c r="Q384" s="44"/>
    </row>
    <row r="385" spans="1:17" s="43" customFormat="1" ht="60" x14ac:dyDescent="0.25">
      <c r="A385" s="78"/>
      <c r="B385" s="60">
        <v>13</v>
      </c>
      <c r="C385" s="85" t="s">
        <v>9081</v>
      </c>
      <c r="D385" s="222" t="s">
        <v>7626</v>
      </c>
      <c r="E385" s="63">
        <v>4</v>
      </c>
      <c r="F385" s="120" t="s">
        <v>8521</v>
      </c>
      <c r="G385" s="85"/>
      <c r="H385" s="89">
        <v>2800000</v>
      </c>
      <c r="I385" s="68"/>
      <c r="J385" s="66">
        <f t="shared" si="6"/>
        <v>373859000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13</v>
      </c>
      <c r="C386" s="85" t="s">
        <v>9082</v>
      </c>
      <c r="D386" s="222" t="s">
        <v>533</v>
      </c>
      <c r="E386" s="63">
        <v>4</v>
      </c>
      <c r="F386" s="120" t="s">
        <v>8522</v>
      </c>
      <c r="G386" s="85"/>
      <c r="H386" s="89">
        <v>2200000</v>
      </c>
      <c r="I386" s="68"/>
      <c r="J386" s="66">
        <f t="shared" si="6"/>
        <v>376059000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77">
        <v>13</v>
      </c>
      <c r="C387" s="91" t="s">
        <v>9088</v>
      </c>
      <c r="D387" s="228"/>
      <c r="E387" s="219"/>
      <c r="F387" s="115" t="s">
        <v>9083</v>
      </c>
      <c r="G387" s="91"/>
      <c r="H387" s="229"/>
      <c r="I387" s="108">
        <v>5974000</v>
      </c>
      <c r="J387" s="66">
        <f t="shared" si="6"/>
        <v>370085000</v>
      </c>
      <c r="K387" s="79" t="s">
        <v>258</v>
      </c>
      <c r="L387" s="41">
        <f>-I387</f>
        <v>-5974000</v>
      </c>
      <c r="M387" s="42" t="s">
        <v>259</v>
      </c>
      <c r="O387" s="44"/>
      <c r="P387" s="44"/>
      <c r="Q387" s="44"/>
    </row>
    <row r="388" spans="1:17" s="43" customFormat="1" ht="45" x14ac:dyDescent="0.25">
      <c r="A388" s="78"/>
      <c r="B388" s="77">
        <v>13</v>
      </c>
      <c r="C388" s="91" t="s">
        <v>9089</v>
      </c>
      <c r="D388" s="228"/>
      <c r="E388" s="219"/>
      <c r="F388" s="115" t="s">
        <v>9084</v>
      </c>
      <c r="G388" s="91"/>
      <c r="H388" s="123"/>
      <c r="I388" s="108">
        <v>17725400</v>
      </c>
      <c r="J388" s="66">
        <f t="shared" si="6"/>
        <v>352359600</v>
      </c>
      <c r="K388" s="79" t="s">
        <v>168</v>
      </c>
      <c r="L388" s="41">
        <f>-I388</f>
        <v>-17725400</v>
      </c>
      <c r="M388" s="42" t="s">
        <v>169</v>
      </c>
      <c r="O388" s="44"/>
      <c r="P388" s="44"/>
      <c r="Q388" s="44"/>
    </row>
    <row r="389" spans="1:17" s="43" customFormat="1" ht="90" x14ac:dyDescent="0.25">
      <c r="A389" s="78"/>
      <c r="B389" s="77">
        <v>13</v>
      </c>
      <c r="C389" s="91" t="s">
        <v>9090</v>
      </c>
      <c r="D389" s="228"/>
      <c r="E389" s="219"/>
      <c r="F389" s="115" t="s">
        <v>9085</v>
      </c>
      <c r="G389" s="91"/>
      <c r="H389" s="123"/>
      <c r="I389" s="108">
        <v>5370500</v>
      </c>
      <c r="J389" s="66">
        <f t="shared" si="6"/>
        <v>346989100</v>
      </c>
      <c r="K389" s="79" t="s">
        <v>168</v>
      </c>
      <c r="L389" s="41">
        <f>-I389</f>
        <v>-5370500</v>
      </c>
      <c r="M389" s="42" t="s">
        <v>4717</v>
      </c>
      <c r="O389" s="44"/>
      <c r="P389" s="44"/>
      <c r="Q389" s="44"/>
    </row>
    <row r="390" spans="1:17" s="43" customFormat="1" ht="75" x14ac:dyDescent="0.25">
      <c r="A390" s="78"/>
      <c r="B390" s="77">
        <v>13</v>
      </c>
      <c r="C390" s="91" t="s">
        <v>9091</v>
      </c>
      <c r="D390" s="228"/>
      <c r="E390" s="219"/>
      <c r="F390" s="115" t="s">
        <v>9086</v>
      </c>
      <c r="G390" s="91"/>
      <c r="H390" s="123"/>
      <c r="I390" s="108">
        <v>45624800</v>
      </c>
      <c r="J390" s="66">
        <f t="shared" si="6"/>
        <v>301364300</v>
      </c>
      <c r="K390" s="79" t="s">
        <v>168</v>
      </c>
      <c r="L390" s="41">
        <f>-I390</f>
        <v>-45624800</v>
      </c>
      <c r="M390" s="42" t="s">
        <v>169</v>
      </c>
      <c r="O390" s="44"/>
      <c r="P390" s="44"/>
      <c r="Q390" s="44"/>
    </row>
    <row r="391" spans="1:17" s="43" customFormat="1" ht="45" x14ac:dyDescent="0.25">
      <c r="A391" s="78"/>
      <c r="B391" s="77">
        <v>13</v>
      </c>
      <c r="C391" s="91" t="s">
        <v>9092</v>
      </c>
      <c r="D391" s="228"/>
      <c r="E391" s="219"/>
      <c r="F391" s="115" t="s">
        <v>9087</v>
      </c>
      <c r="G391" s="91"/>
      <c r="H391" s="123"/>
      <c r="I391" s="108">
        <v>5161200</v>
      </c>
      <c r="J391" s="66">
        <f t="shared" si="6"/>
        <v>296203100</v>
      </c>
      <c r="K391" s="79" t="s">
        <v>9093</v>
      </c>
      <c r="L391" s="41">
        <f>-I391</f>
        <v>-5161200</v>
      </c>
      <c r="M391" s="42" t="s">
        <v>426</v>
      </c>
      <c r="O391" s="44"/>
      <c r="P391" s="44"/>
      <c r="Q391" s="44"/>
    </row>
    <row r="392" spans="1:17" s="43" customFormat="1" ht="45" x14ac:dyDescent="0.25">
      <c r="A392" s="78"/>
      <c r="B392" s="60">
        <v>14</v>
      </c>
      <c r="C392" s="85" t="s">
        <v>9096</v>
      </c>
      <c r="D392" s="212" t="s">
        <v>2217</v>
      </c>
      <c r="E392" s="205">
        <v>2</v>
      </c>
      <c r="F392" s="120" t="s">
        <v>9168</v>
      </c>
      <c r="G392" s="85"/>
      <c r="H392" s="89">
        <v>550000</v>
      </c>
      <c r="I392" s="68"/>
      <c r="J392" s="66">
        <f t="shared" si="6"/>
        <v>296753100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14</v>
      </c>
      <c r="C393" s="85" t="s">
        <v>9097</v>
      </c>
      <c r="D393" s="120" t="s">
        <v>2893</v>
      </c>
      <c r="E393" s="63">
        <v>1</v>
      </c>
      <c r="F393" s="120" t="s">
        <v>9169</v>
      </c>
      <c r="G393" s="60"/>
      <c r="H393" s="89">
        <v>800000</v>
      </c>
      <c r="I393" s="68"/>
      <c r="J393" s="66">
        <f t="shared" si="6"/>
        <v>297553100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14</v>
      </c>
      <c r="C394" s="85" t="s">
        <v>9098</v>
      </c>
      <c r="D394" s="120" t="s">
        <v>2212</v>
      </c>
      <c r="E394" s="63">
        <v>1</v>
      </c>
      <c r="F394" s="120" t="s">
        <v>9170</v>
      </c>
      <c r="G394" s="60"/>
      <c r="H394" s="89">
        <v>900000</v>
      </c>
      <c r="I394" s="68"/>
      <c r="J394" s="66">
        <f t="shared" si="6"/>
        <v>298453100</v>
      </c>
      <c r="L394" s="41"/>
      <c r="M394" s="42"/>
      <c r="N394" s="43"/>
      <c r="O394" s="44"/>
      <c r="P394" s="44"/>
      <c r="Q394" s="44"/>
    </row>
    <row r="395" spans="1:17" s="79" customFormat="1" ht="45" x14ac:dyDescent="0.25">
      <c r="A395" s="78"/>
      <c r="B395" s="60">
        <v>14</v>
      </c>
      <c r="C395" s="85" t="s">
        <v>9099</v>
      </c>
      <c r="D395" s="120" t="s">
        <v>2893</v>
      </c>
      <c r="E395" s="63">
        <v>1</v>
      </c>
      <c r="F395" s="120" t="s">
        <v>9171</v>
      </c>
      <c r="G395" s="60"/>
      <c r="H395" s="89">
        <v>5000000</v>
      </c>
      <c r="I395" s="68"/>
      <c r="J395" s="66">
        <f t="shared" si="6"/>
        <v>303453100</v>
      </c>
      <c r="L395" s="41"/>
      <c r="M395" s="42"/>
      <c r="N395" s="43"/>
      <c r="O395" s="44"/>
      <c r="P395" s="44"/>
      <c r="Q395" s="44"/>
    </row>
    <row r="396" spans="1:17" s="79" customFormat="1" ht="45" x14ac:dyDescent="0.25">
      <c r="A396" s="78"/>
      <c r="B396" s="60">
        <v>14</v>
      </c>
      <c r="C396" s="85" t="s">
        <v>9100</v>
      </c>
      <c r="D396" s="120" t="s">
        <v>2212</v>
      </c>
      <c r="E396" s="63">
        <v>1</v>
      </c>
      <c r="F396" s="120" t="s">
        <v>9172</v>
      </c>
      <c r="G396" s="60"/>
      <c r="H396" s="89">
        <v>900000</v>
      </c>
      <c r="I396" s="68"/>
      <c r="J396" s="66">
        <f t="shared" ref="J396:J459" si="7">+J395+H396-I396</f>
        <v>304353100</v>
      </c>
      <c r="L396" s="41"/>
      <c r="M396" s="42"/>
      <c r="N396" s="43"/>
      <c r="O396" s="44"/>
      <c r="P396" s="44"/>
      <c r="Q396" s="44"/>
    </row>
    <row r="397" spans="1:17" s="79" customFormat="1" ht="30" x14ac:dyDescent="0.25">
      <c r="A397" s="78"/>
      <c r="B397" s="60">
        <v>14</v>
      </c>
      <c r="C397" s="85" t="s">
        <v>9101</v>
      </c>
      <c r="D397" s="120" t="s">
        <v>2218</v>
      </c>
      <c r="E397" s="63">
        <v>1</v>
      </c>
      <c r="F397" s="120" t="s">
        <v>9173</v>
      </c>
      <c r="G397" s="60"/>
      <c r="H397" s="89">
        <v>542500</v>
      </c>
      <c r="I397" s="68"/>
      <c r="J397" s="66">
        <f t="shared" si="7"/>
        <v>304895600</v>
      </c>
      <c r="L397" s="41"/>
      <c r="M397" s="42"/>
      <c r="N397" s="43"/>
      <c r="O397" s="44"/>
      <c r="P397" s="44"/>
      <c r="Q397" s="44"/>
    </row>
    <row r="398" spans="1:17" s="79" customFormat="1" ht="60" x14ac:dyDescent="0.25">
      <c r="A398" s="78"/>
      <c r="B398" s="60">
        <v>14</v>
      </c>
      <c r="C398" s="85" t="s">
        <v>9102</v>
      </c>
      <c r="D398" s="120" t="s">
        <v>2212</v>
      </c>
      <c r="E398" s="63">
        <v>1</v>
      </c>
      <c r="F398" s="120" t="s">
        <v>9174</v>
      </c>
      <c r="G398" s="60"/>
      <c r="H398" s="89">
        <v>3827000</v>
      </c>
      <c r="I398" s="68"/>
      <c r="J398" s="66">
        <f t="shared" si="7"/>
        <v>308722600</v>
      </c>
      <c r="L398" s="41"/>
      <c r="M398" s="42"/>
      <c r="N398" s="43"/>
      <c r="O398" s="44"/>
      <c r="P398" s="44"/>
      <c r="Q398" s="44"/>
    </row>
    <row r="399" spans="1:17" s="79" customFormat="1" ht="45" x14ac:dyDescent="0.25">
      <c r="A399" s="78"/>
      <c r="B399" s="60">
        <v>14</v>
      </c>
      <c r="C399" s="85" t="s">
        <v>9103</v>
      </c>
      <c r="D399" s="144" t="s">
        <v>2219</v>
      </c>
      <c r="E399" s="205">
        <v>2</v>
      </c>
      <c r="F399" s="120" t="s">
        <v>8523</v>
      </c>
      <c r="G399" s="60"/>
      <c r="H399" s="89">
        <v>1000000</v>
      </c>
      <c r="I399" s="68"/>
      <c r="J399" s="66">
        <f t="shared" si="7"/>
        <v>309722600</v>
      </c>
      <c r="L399" s="41"/>
      <c r="M399" s="42"/>
      <c r="N399" s="43"/>
      <c r="O399" s="44"/>
      <c r="P399" s="44"/>
      <c r="Q399" s="44"/>
    </row>
    <row r="400" spans="1:17" s="79" customFormat="1" ht="45" x14ac:dyDescent="0.25">
      <c r="A400" s="78"/>
      <c r="B400" s="60">
        <v>14</v>
      </c>
      <c r="C400" s="85" t="s">
        <v>9104</v>
      </c>
      <c r="D400" s="120" t="s">
        <v>2212</v>
      </c>
      <c r="E400" s="63">
        <v>1</v>
      </c>
      <c r="F400" s="120" t="s">
        <v>8524</v>
      </c>
      <c r="G400" s="60"/>
      <c r="H400" s="89">
        <v>490000</v>
      </c>
      <c r="I400" s="68"/>
      <c r="J400" s="66">
        <f t="shared" si="7"/>
        <v>310212600</v>
      </c>
      <c r="L400" s="41"/>
      <c r="M400" s="42"/>
      <c r="N400" s="43"/>
      <c r="O400" s="44"/>
      <c r="P400" s="44"/>
      <c r="Q400" s="44"/>
    </row>
    <row r="401" spans="1:17" s="79" customFormat="1" ht="30" x14ac:dyDescent="0.25">
      <c r="A401" s="78"/>
      <c r="B401" s="60">
        <v>14</v>
      </c>
      <c r="C401" s="85" t="s">
        <v>9105</v>
      </c>
      <c r="D401" s="120" t="s">
        <v>782</v>
      </c>
      <c r="E401" s="205"/>
      <c r="F401" s="120" t="s">
        <v>8525</v>
      </c>
      <c r="G401" s="60"/>
      <c r="H401" s="89">
        <v>200000</v>
      </c>
      <c r="I401" s="68"/>
      <c r="J401" s="66">
        <f t="shared" si="7"/>
        <v>310412600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14</v>
      </c>
      <c r="C402" s="85" t="s">
        <v>9106</v>
      </c>
      <c r="D402" s="120" t="s">
        <v>2212</v>
      </c>
      <c r="E402" s="63">
        <v>1</v>
      </c>
      <c r="F402" s="120" t="s">
        <v>8526</v>
      </c>
      <c r="G402" s="60"/>
      <c r="H402" s="89">
        <v>760000</v>
      </c>
      <c r="I402" s="68"/>
      <c r="J402" s="66">
        <f t="shared" si="7"/>
        <v>311172600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14</v>
      </c>
      <c r="C403" s="85" t="s">
        <v>8877</v>
      </c>
      <c r="D403" s="120" t="s">
        <v>2218</v>
      </c>
      <c r="E403" s="63">
        <v>1</v>
      </c>
      <c r="F403" s="120" t="s">
        <v>8527</v>
      </c>
      <c r="G403" s="60"/>
      <c r="H403" s="89">
        <v>150000</v>
      </c>
      <c r="I403" s="68"/>
      <c r="J403" s="66">
        <f t="shared" si="7"/>
        <v>311322600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15</v>
      </c>
      <c r="C404" s="85" t="s">
        <v>9107</v>
      </c>
      <c r="D404" s="120" t="s">
        <v>2893</v>
      </c>
      <c r="E404" s="63">
        <v>1</v>
      </c>
      <c r="F404" s="120" t="s">
        <v>8528</v>
      </c>
      <c r="G404" s="60"/>
      <c r="H404" s="89">
        <v>1000000</v>
      </c>
      <c r="I404" s="68"/>
      <c r="J404" s="66">
        <f t="shared" si="7"/>
        <v>312322600</v>
      </c>
      <c r="L404" s="41"/>
      <c r="M404" s="42"/>
      <c r="N404" s="43"/>
      <c r="O404" s="44"/>
      <c r="P404" s="44"/>
      <c r="Q404" s="44"/>
    </row>
    <row r="405" spans="1:17" s="79" customFormat="1" ht="30" x14ac:dyDescent="0.25">
      <c r="A405" s="78"/>
      <c r="B405" s="60">
        <v>15</v>
      </c>
      <c r="C405" s="85" t="s">
        <v>9108</v>
      </c>
      <c r="D405" s="120" t="s">
        <v>533</v>
      </c>
      <c r="E405" s="63">
        <v>4</v>
      </c>
      <c r="F405" s="120" t="s">
        <v>8529</v>
      </c>
      <c r="G405" s="60"/>
      <c r="H405" s="89">
        <v>2500000</v>
      </c>
      <c r="I405" s="68"/>
      <c r="J405" s="66">
        <f t="shared" si="7"/>
        <v>314822600</v>
      </c>
      <c r="L405" s="41"/>
      <c r="M405" s="42"/>
      <c r="N405" s="43"/>
      <c r="O405" s="44"/>
      <c r="P405" s="44"/>
      <c r="Q405" s="44"/>
    </row>
    <row r="406" spans="1:17" s="79" customFormat="1" ht="45" x14ac:dyDescent="0.25">
      <c r="A406" s="78"/>
      <c r="B406" s="60">
        <v>15</v>
      </c>
      <c r="C406" s="85" t="s">
        <v>8818</v>
      </c>
      <c r="D406" s="144" t="s">
        <v>2215</v>
      </c>
      <c r="E406" s="205">
        <v>2</v>
      </c>
      <c r="F406" s="120" t="s">
        <v>8530</v>
      </c>
      <c r="G406" s="60"/>
      <c r="H406" s="89">
        <v>1000000</v>
      </c>
      <c r="I406" s="68"/>
      <c r="J406" s="66">
        <f t="shared" si="7"/>
        <v>315822600</v>
      </c>
      <c r="L406" s="41"/>
      <c r="M406" s="42"/>
      <c r="N406" s="43"/>
      <c r="O406" s="44"/>
      <c r="P406" s="44"/>
      <c r="Q406" s="44"/>
    </row>
    <row r="407" spans="1:17" s="79" customFormat="1" ht="30" x14ac:dyDescent="0.25">
      <c r="A407" s="78"/>
      <c r="B407" s="60">
        <v>15</v>
      </c>
      <c r="C407" s="85" t="s">
        <v>9109</v>
      </c>
      <c r="D407" s="120" t="s">
        <v>2852</v>
      </c>
      <c r="E407" s="63">
        <v>1</v>
      </c>
      <c r="F407" s="120" t="s">
        <v>8531</v>
      </c>
      <c r="G407" s="60"/>
      <c r="H407" s="89">
        <v>850000</v>
      </c>
      <c r="I407" s="68"/>
      <c r="J407" s="66">
        <f t="shared" si="7"/>
        <v>316672600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15</v>
      </c>
      <c r="C408" s="85" t="s">
        <v>9110</v>
      </c>
      <c r="D408" s="120" t="s">
        <v>2852</v>
      </c>
      <c r="E408" s="63">
        <v>1</v>
      </c>
      <c r="F408" s="120" t="s">
        <v>8532</v>
      </c>
      <c r="G408" s="60"/>
      <c r="H408" s="89">
        <v>1000000</v>
      </c>
      <c r="I408" s="68"/>
      <c r="J408" s="66">
        <f t="shared" si="7"/>
        <v>317672600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15</v>
      </c>
      <c r="C409" s="85" t="s">
        <v>9111</v>
      </c>
      <c r="D409" s="120" t="s">
        <v>2893</v>
      </c>
      <c r="E409" s="63">
        <v>1</v>
      </c>
      <c r="F409" s="120" t="s">
        <v>8533</v>
      </c>
      <c r="G409" s="60"/>
      <c r="H409" s="89">
        <v>900000</v>
      </c>
      <c r="I409" s="68"/>
      <c r="J409" s="66">
        <f t="shared" si="7"/>
        <v>318572600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15</v>
      </c>
      <c r="C410" s="85" t="s">
        <v>9112</v>
      </c>
      <c r="D410" s="120" t="s">
        <v>2212</v>
      </c>
      <c r="E410" s="63">
        <v>1</v>
      </c>
      <c r="F410" s="120" t="s">
        <v>8534</v>
      </c>
      <c r="G410" s="60"/>
      <c r="H410" s="89">
        <v>800000</v>
      </c>
      <c r="I410" s="68"/>
      <c r="J410" s="66">
        <f t="shared" si="7"/>
        <v>319372600</v>
      </c>
      <c r="L410" s="41"/>
      <c r="M410" s="42"/>
      <c r="N410" s="43"/>
      <c r="O410" s="44"/>
      <c r="P410" s="44"/>
      <c r="Q410" s="44"/>
    </row>
    <row r="411" spans="1:17" s="79" customFormat="1" ht="60" x14ac:dyDescent="0.25">
      <c r="A411" s="78"/>
      <c r="B411" s="60">
        <v>15</v>
      </c>
      <c r="C411" s="85" t="s">
        <v>9113</v>
      </c>
      <c r="D411" s="120" t="s">
        <v>2212</v>
      </c>
      <c r="E411" s="63">
        <v>1</v>
      </c>
      <c r="F411" s="120" t="s">
        <v>8535</v>
      </c>
      <c r="G411" s="60"/>
      <c r="H411" s="89">
        <v>825000</v>
      </c>
      <c r="I411" s="68"/>
      <c r="J411" s="66">
        <f t="shared" si="7"/>
        <v>320197600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15</v>
      </c>
      <c r="C412" s="85" t="s">
        <v>9114</v>
      </c>
      <c r="D412" s="120" t="s">
        <v>2212</v>
      </c>
      <c r="E412" s="63">
        <v>1</v>
      </c>
      <c r="F412" s="120" t="s">
        <v>8536</v>
      </c>
      <c r="G412" s="60"/>
      <c r="H412" s="89">
        <v>950000</v>
      </c>
      <c r="I412" s="68"/>
      <c r="J412" s="66">
        <f t="shared" si="7"/>
        <v>321147600</v>
      </c>
      <c r="L412" s="41"/>
      <c r="M412" s="42"/>
      <c r="N412" s="43"/>
      <c r="O412" s="44"/>
      <c r="P412" s="44"/>
      <c r="Q412" s="44"/>
    </row>
    <row r="413" spans="1:17" s="79" customFormat="1" ht="45" x14ac:dyDescent="0.25">
      <c r="A413" s="78"/>
      <c r="B413" s="60">
        <v>15</v>
      </c>
      <c r="C413" s="85" t="s">
        <v>9115</v>
      </c>
      <c r="D413" s="120" t="s">
        <v>2212</v>
      </c>
      <c r="E413" s="63">
        <v>1</v>
      </c>
      <c r="F413" s="120" t="s">
        <v>8537</v>
      </c>
      <c r="G413" s="60"/>
      <c r="H413" s="89">
        <v>750000</v>
      </c>
      <c r="I413" s="68"/>
      <c r="J413" s="66">
        <f t="shared" si="7"/>
        <v>321897600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15</v>
      </c>
      <c r="C414" s="85" t="s">
        <v>9116</v>
      </c>
      <c r="D414" s="120" t="s">
        <v>2212</v>
      </c>
      <c r="E414" s="63">
        <v>1</v>
      </c>
      <c r="F414" s="120" t="s">
        <v>8538</v>
      </c>
      <c r="G414" s="60"/>
      <c r="H414" s="89">
        <v>835000</v>
      </c>
      <c r="I414" s="68"/>
      <c r="J414" s="66">
        <f t="shared" si="7"/>
        <v>322732600</v>
      </c>
      <c r="L414" s="41"/>
      <c r="M414" s="42"/>
      <c r="N414" s="43"/>
      <c r="O414" s="44"/>
      <c r="P414" s="44"/>
      <c r="Q414" s="44"/>
    </row>
    <row r="415" spans="1:17" s="79" customFormat="1" ht="60" x14ac:dyDescent="0.25">
      <c r="A415" s="78"/>
      <c r="B415" s="60">
        <v>15</v>
      </c>
      <c r="C415" s="85" t="s">
        <v>9117</v>
      </c>
      <c r="D415" s="144" t="s">
        <v>7626</v>
      </c>
      <c r="E415" s="63">
        <v>4</v>
      </c>
      <c r="F415" s="120" t="s">
        <v>8539</v>
      </c>
      <c r="G415" s="60"/>
      <c r="H415" s="89">
        <v>2000000</v>
      </c>
      <c r="I415" s="68"/>
      <c r="J415" s="66">
        <f t="shared" si="7"/>
        <v>324732600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15</v>
      </c>
      <c r="C416" s="85" t="s">
        <v>9118</v>
      </c>
      <c r="D416" s="144" t="s">
        <v>2932</v>
      </c>
      <c r="E416" s="205">
        <v>4</v>
      </c>
      <c r="F416" s="120" t="s">
        <v>8540</v>
      </c>
      <c r="G416" s="60"/>
      <c r="H416" s="89">
        <v>900000</v>
      </c>
      <c r="I416" s="68"/>
      <c r="J416" s="66">
        <f t="shared" si="7"/>
        <v>325632600</v>
      </c>
      <c r="L416" s="41"/>
      <c r="M416" s="42"/>
      <c r="N416" s="43"/>
      <c r="O416" s="44"/>
      <c r="P416" s="44"/>
      <c r="Q416" s="44"/>
    </row>
    <row r="417" spans="1:17" s="79" customFormat="1" ht="30" x14ac:dyDescent="0.25">
      <c r="A417" s="78"/>
      <c r="B417" s="60">
        <v>15</v>
      </c>
      <c r="C417" s="85" t="s">
        <v>9119</v>
      </c>
      <c r="D417" s="144" t="s">
        <v>2215</v>
      </c>
      <c r="E417" s="205">
        <v>2</v>
      </c>
      <c r="F417" s="120" t="s">
        <v>8541</v>
      </c>
      <c r="G417" s="60"/>
      <c r="H417" s="89">
        <v>700000</v>
      </c>
      <c r="I417" s="68"/>
      <c r="J417" s="66">
        <f t="shared" si="7"/>
        <v>326332600</v>
      </c>
      <c r="L417" s="41"/>
      <c r="M417" s="42"/>
      <c r="N417" s="43"/>
      <c r="O417" s="44"/>
      <c r="P417" s="44"/>
      <c r="Q417" s="44"/>
    </row>
    <row r="418" spans="1:17" s="79" customFormat="1" ht="60" x14ac:dyDescent="0.25">
      <c r="A418" s="78"/>
      <c r="B418" s="60">
        <v>15</v>
      </c>
      <c r="C418" s="85" t="s">
        <v>9120</v>
      </c>
      <c r="D418" s="144" t="s">
        <v>7628</v>
      </c>
      <c r="E418" s="63">
        <v>4</v>
      </c>
      <c r="F418" s="120" t="s">
        <v>8542</v>
      </c>
      <c r="G418" s="60"/>
      <c r="H418" s="89">
        <v>2500000</v>
      </c>
      <c r="I418" s="68"/>
      <c r="J418" s="66">
        <f t="shared" si="7"/>
        <v>328832600</v>
      </c>
      <c r="L418" s="41"/>
      <c r="M418" s="42"/>
      <c r="N418" s="43"/>
      <c r="O418" s="44"/>
      <c r="P418" s="44"/>
      <c r="Q418" s="44"/>
    </row>
    <row r="419" spans="1:17" s="79" customFormat="1" ht="45" x14ac:dyDescent="0.25">
      <c r="A419" s="78"/>
      <c r="B419" s="60">
        <v>15</v>
      </c>
      <c r="C419" s="85" t="s">
        <v>9121</v>
      </c>
      <c r="D419" s="144" t="s">
        <v>2932</v>
      </c>
      <c r="E419" s="205">
        <v>3</v>
      </c>
      <c r="F419" s="120" t="s">
        <v>8543</v>
      </c>
      <c r="G419" s="60"/>
      <c r="H419" s="89">
        <v>800000</v>
      </c>
      <c r="I419" s="68"/>
      <c r="J419" s="66">
        <f t="shared" si="7"/>
        <v>329632600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15</v>
      </c>
      <c r="C420" s="85" t="s">
        <v>9122</v>
      </c>
      <c r="D420" s="120" t="s">
        <v>2893</v>
      </c>
      <c r="E420" s="63">
        <v>1</v>
      </c>
      <c r="F420" s="120" t="s">
        <v>8544</v>
      </c>
      <c r="G420" s="60"/>
      <c r="H420" s="89">
        <v>900000</v>
      </c>
      <c r="I420" s="68"/>
      <c r="J420" s="66">
        <f t="shared" si="7"/>
        <v>330532600</v>
      </c>
      <c r="L420" s="41"/>
      <c r="M420" s="42"/>
      <c r="N420" s="43"/>
      <c r="O420" s="44"/>
      <c r="P420" s="44"/>
      <c r="Q420" s="44"/>
    </row>
    <row r="421" spans="1:17" s="79" customFormat="1" ht="45" x14ac:dyDescent="0.25">
      <c r="A421" s="78"/>
      <c r="B421" s="60">
        <v>15</v>
      </c>
      <c r="C421" s="85" t="s">
        <v>9123</v>
      </c>
      <c r="D421" s="120" t="s">
        <v>2893</v>
      </c>
      <c r="E421" s="63">
        <v>1</v>
      </c>
      <c r="F421" s="120" t="s">
        <v>8545</v>
      </c>
      <c r="G421" s="60"/>
      <c r="H421" s="89">
        <v>900000</v>
      </c>
      <c r="I421" s="68"/>
      <c r="J421" s="66">
        <f t="shared" si="7"/>
        <v>331432600</v>
      </c>
      <c r="L421" s="41"/>
      <c r="M421" s="42"/>
      <c r="N421" s="43"/>
      <c r="O421" s="44"/>
      <c r="P421" s="44"/>
      <c r="Q421" s="44"/>
    </row>
    <row r="422" spans="1:17" s="79" customFormat="1" ht="60" x14ac:dyDescent="0.25">
      <c r="A422" s="78"/>
      <c r="B422" s="60">
        <v>15</v>
      </c>
      <c r="C422" s="85" t="s">
        <v>9124</v>
      </c>
      <c r="D422" s="144" t="s">
        <v>2932</v>
      </c>
      <c r="E422" s="205">
        <v>3</v>
      </c>
      <c r="F422" s="120" t="s">
        <v>8546</v>
      </c>
      <c r="G422" s="60"/>
      <c r="H422" s="89">
        <v>1500000</v>
      </c>
      <c r="I422" s="68"/>
      <c r="J422" s="66">
        <f t="shared" si="7"/>
        <v>332932600</v>
      </c>
      <c r="L422" s="41"/>
      <c r="M422" s="42"/>
      <c r="N422" s="43"/>
      <c r="O422" s="44"/>
      <c r="P422" s="44"/>
      <c r="Q422" s="44"/>
    </row>
    <row r="423" spans="1:17" s="79" customFormat="1" ht="30" x14ac:dyDescent="0.25">
      <c r="A423" s="78"/>
      <c r="B423" s="60">
        <v>15</v>
      </c>
      <c r="C423" s="85" t="s">
        <v>9125</v>
      </c>
      <c r="D423" s="120" t="s">
        <v>2852</v>
      </c>
      <c r="E423" s="63">
        <v>1</v>
      </c>
      <c r="F423" s="120" t="s">
        <v>8547</v>
      </c>
      <c r="G423" s="60"/>
      <c r="H423" s="89">
        <v>875000</v>
      </c>
      <c r="I423" s="68"/>
      <c r="J423" s="66">
        <f t="shared" si="7"/>
        <v>333807600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15</v>
      </c>
      <c r="C424" s="85" t="s">
        <v>9126</v>
      </c>
      <c r="D424" s="120" t="s">
        <v>2893</v>
      </c>
      <c r="E424" s="63">
        <v>1</v>
      </c>
      <c r="F424" s="120" t="s">
        <v>8548</v>
      </c>
      <c r="G424" s="60"/>
      <c r="H424" s="89">
        <v>1600000</v>
      </c>
      <c r="I424" s="68"/>
      <c r="J424" s="66">
        <f t="shared" si="7"/>
        <v>335407600</v>
      </c>
      <c r="L424" s="41"/>
      <c r="M424" s="42"/>
      <c r="N424" s="43"/>
      <c r="O424" s="44"/>
      <c r="P424" s="44"/>
      <c r="Q424" s="44"/>
    </row>
    <row r="425" spans="1:17" s="79" customFormat="1" ht="30" x14ac:dyDescent="0.25">
      <c r="A425" s="78"/>
      <c r="B425" s="60">
        <v>15</v>
      </c>
      <c r="C425" s="85" t="s">
        <v>9127</v>
      </c>
      <c r="D425" s="144" t="s">
        <v>7628</v>
      </c>
      <c r="E425" s="63">
        <v>4</v>
      </c>
      <c r="F425" s="120" t="s">
        <v>8549</v>
      </c>
      <c r="G425" s="60"/>
      <c r="H425" s="89">
        <v>725000</v>
      </c>
      <c r="I425" s="68"/>
      <c r="J425" s="66">
        <f t="shared" si="7"/>
        <v>336132600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15</v>
      </c>
      <c r="C426" s="85" t="s">
        <v>9128</v>
      </c>
      <c r="D426" s="144" t="s">
        <v>7628</v>
      </c>
      <c r="E426" s="63">
        <v>4</v>
      </c>
      <c r="F426" s="120" t="s">
        <v>8550</v>
      </c>
      <c r="G426" s="60"/>
      <c r="H426" s="89">
        <v>25000</v>
      </c>
      <c r="I426" s="68"/>
      <c r="J426" s="66">
        <f t="shared" si="7"/>
        <v>336157600</v>
      </c>
      <c r="K426" s="79"/>
      <c r="L426" s="41"/>
      <c r="M426" s="42"/>
      <c r="O426" s="44"/>
      <c r="P426" s="44"/>
      <c r="Q426" s="44"/>
    </row>
    <row r="427" spans="1:17" s="43" customFormat="1" ht="30" x14ac:dyDescent="0.25">
      <c r="A427" s="78"/>
      <c r="B427" s="60">
        <v>15</v>
      </c>
      <c r="C427" s="85" t="s">
        <v>9129</v>
      </c>
      <c r="D427" s="144" t="s">
        <v>7626</v>
      </c>
      <c r="E427" s="63">
        <v>4</v>
      </c>
      <c r="F427" s="120" t="s">
        <v>8551</v>
      </c>
      <c r="G427" s="60"/>
      <c r="H427" s="89">
        <v>750000</v>
      </c>
      <c r="I427" s="68"/>
      <c r="J427" s="66">
        <f t="shared" si="7"/>
        <v>336907600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15</v>
      </c>
      <c r="C428" s="85" t="s">
        <v>9130</v>
      </c>
      <c r="D428" s="144" t="s">
        <v>7628</v>
      </c>
      <c r="E428" s="63">
        <v>4</v>
      </c>
      <c r="F428" s="120" t="s">
        <v>8552</v>
      </c>
      <c r="G428" s="60"/>
      <c r="H428" s="89">
        <v>1000000</v>
      </c>
      <c r="I428" s="68"/>
      <c r="J428" s="66">
        <f t="shared" si="7"/>
        <v>337907600</v>
      </c>
      <c r="K428" s="79"/>
      <c r="L428" s="41"/>
      <c r="M428" s="42"/>
      <c r="O428" s="44"/>
      <c r="P428" s="44"/>
      <c r="Q428" s="44"/>
    </row>
    <row r="429" spans="1:17" s="43" customFormat="1" ht="45" x14ac:dyDescent="0.25">
      <c r="A429" s="78"/>
      <c r="B429" s="60">
        <v>15</v>
      </c>
      <c r="C429" s="85" t="s">
        <v>9131</v>
      </c>
      <c r="D429" s="144" t="s">
        <v>7626</v>
      </c>
      <c r="E429" s="63">
        <v>4</v>
      </c>
      <c r="F429" s="120" t="s">
        <v>8553</v>
      </c>
      <c r="G429" s="60"/>
      <c r="H429" s="89">
        <v>1500000</v>
      </c>
      <c r="I429" s="68"/>
      <c r="J429" s="66">
        <f t="shared" si="7"/>
        <v>339407600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15</v>
      </c>
      <c r="C430" s="85" t="s">
        <v>9132</v>
      </c>
      <c r="D430" s="144" t="s">
        <v>7626</v>
      </c>
      <c r="E430" s="63">
        <v>4</v>
      </c>
      <c r="F430" s="120" t="s">
        <v>8554</v>
      </c>
      <c r="G430" s="60"/>
      <c r="H430" s="89">
        <v>750000</v>
      </c>
      <c r="I430" s="68"/>
      <c r="J430" s="66">
        <f t="shared" si="7"/>
        <v>340157600</v>
      </c>
      <c r="K430" s="79"/>
      <c r="L430" s="41"/>
      <c r="M430" s="42"/>
      <c r="O430" s="44"/>
      <c r="P430" s="44"/>
      <c r="Q430" s="44"/>
    </row>
    <row r="431" spans="1:17" s="43" customFormat="1" ht="45" x14ac:dyDescent="0.25">
      <c r="A431" s="78"/>
      <c r="B431" s="60">
        <v>15</v>
      </c>
      <c r="C431" s="85" t="s">
        <v>9133</v>
      </c>
      <c r="D431" s="144" t="s">
        <v>2932</v>
      </c>
      <c r="E431" s="205">
        <v>3</v>
      </c>
      <c r="F431" s="120" t="s">
        <v>8555</v>
      </c>
      <c r="G431" s="60"/>
      <c r="H431" s="89">
        <v>900000</v>
      </c>
      <c r="I431" s="68"/>
      <c r="J431" s="66">
        <f t="shared" si="7"/>
        <v>341057600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15</v>
      </c>
      <c r="C432" s="85" t="s">
        <v>9134</v>
      </c>
      <c r="D432" s="144" t="s">
        <v>2214</v>
      </c>
      <c r="E432" s="205">
        <v>2</v>
      </c>
      <c r="F432" s="120" t="s">
        <v>8556</v>
      </c>
      <c r="G432" s="60"/>
      <c r="H432" s="89">
        <v>1000000</v>
      </c>
      <c r="I432" s="68"/>
      <c r="J432" s="66">
        <f t="shared" si="7"/>
        <v>342057600</v>
      </c>
      <c r="K432" s="79"/>
      <c r="L432" s="41"/>
      <c r="M432" s="42"/>
      <c r="O432" s="44"/>
      <c r="P432" s="44"/>
      <c r="Q432" s="44"/>
    </row>
    <row r="433" spans="1:17" s="43" customFormat="1" ht="45" x14ac:dyDescent="0.25">
      <c r="A433" s="78"/>
      <c r="B433" s="60">
        <v>15</v>
      </c>
      <c r="C433" s="85" t="s">
        <v>9135</v>
      </c>
      <c r="D433" s="144" t="s">
        <v>1865</v>
      </c>
      <c r="E433" s="63">
        <v>3</v>
      </c>
      <c r="F433" s="120" t="s">
        <v>8557</v>
      </c>
      <c r="G433" s="60"/>
      <c r="H433" s="89">
        <v>750000</v>
      </c>
      <c r="I433" s="68"/>
      <c r="J433" s="66">
        <f t="shared" si="7"/>
        <v>342807600</v>
      </c>
      <c r="K433" s="79"/>
      <c r="L433" s="41"/>
      <c r="M433" s="42"/>
      <c r="O433" s="44"/>
      <c r="P433" s="44"/>
      <c r="Q433" s="44"/>
    </row>
    <row r="434" spans="1:17" s="43" customFormat="1" ht="30" x14ac:dyDescent="0.25">
      <c r="A434" s="78"/>
      <c r="B434" s="60">
        <v>15</v>
      </c>
      <c r="C434" s="85" t="s">
        <v>9136</v>
      </c>
      <c r="D434" s="144" t="s">
        <v>1865</v>
      </c>
      <c r="E434" s="63">
        <v>3</v>
      </c>
      <c r="F434" s="120" t="s">
        <v>8558</v>
      </c>
      <c r="G434" s="60"/>
      <c r="H434" s="89">
        <v>800000</v>
      </c>
      <c r="I434" s="68"/>
      <c r="J434" s="66">
        <f t="shared" si="7"/>
        <v>343607600</v>
      </c>
      <c r="K434" s="79"/>
      <c r="L434" s="41"/>
      <c r="M434" s="42"/>
      <c r="O434" s="44"/>
      <c r="P434" s="44"/>
      <c r="Q434" s="44"/>
    </row>
    <row r="435" spans="1:17" s="43" customFormat="1" ht="60" x14ac:dyDescent="0.25">
      <c r="A435" s="78"/>
      <c r="B435" s="60">
        <v>15</v>
      </c>
      <c r="C435" s="85" t="s">
        <v>9137</v>
      </c>
      <c r="D435" s="120" t="s">
        <v>7626</v>
      </c>
      <c r="E435" s="63">
        <v>4</v>
      </c>
      <c r="F435" s="120" t="s">
        <v>8559</v>
      </c>
      <c r="G435" s="60"/>
      <c r="H435" s="89">
        <v>2000000</v>
      </c>
      <c r="I435" s="68"/>
      <c r="J435" s="66">
        <f t="shared" si="7"/>
        <v>345607600</v>
      </c>
      <c r="K435" s="79"/>
      <c r="L435" s="41"/>
      <c r="M435" s="42"/>
      <c r="O435" s="44"/>
      <c r="P435" s="44"/>
      <c r="Q435" s="44"/>
    </row>
    <row r="436" spans="1:17" s="43" customFormat="1" ht="30" x14ac:dyDescent="0.25">
      <c r="A436" s="78"/>
      <c r="B436" s="60">
        <v>15</v>
      </c>
      <c r="C436" s="85" t="s">
        <v>9138</v>
      </c>
      <c r="D436" s="120" t="s">
        <v>2309</v>
      </c>
      <c r="E436" s="63">
        <v>1</v>
      </c>
      <c r="F436" s="120" t="s">
        <v>8560</v>
      </c>
      <c r="G436" s="60"/>
      <c r="H436" s="89">
        <v>900000</v>
      </c>
      <c r="I436" s="68"/>
      <c r="J436" s="66">
        <f t="shared" si="7"/>
        <v>346507600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16</v>
      </c>
      <c r="C437" s="85" t="s">
        <v>9139</v>
      </c>
      <c r="D437" s="144" t="s">
        <v>7626</v>
      </c>
      <c r="E437" s="63">
        <v>4</v>
      </c>
      <c r="F437" s="120" t="s">
        <v>8561</v>
      </c>
      <c r="G437" s="60"/>
      <c r="H437" s="89">
        <v>500000</v>
      </c>
      <c r="I437" s="68"/>
      <c r="J437" s="66">
        <f t="shared" si="7"/>
        <v>347007600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16</v>
      </c>
      <c r="C438" s="85" t="s">
        <v>9140</v>
      </c>
      <c r="D438" s="120" t="s">
        <v>7626</v>
      </c>
      <c r="E438" s="63">
        <v>4</v>
      </c>
      <c r="F438" s="120" t="s">
        <v>8562</v>
      </c>
      <c r="G438" s="60"/>
      <c r="H438" s="89">
        <v>300000</v>
      </c>
      <c r="I438" s="68"/>
      <c r="J438" s="66">
        <f t="shared" si="7"/>
        <v>347307600</v>
      </c>
      <c r="K438" s="79"/>
      <c r="L438" s="41"/>
      <c r="M438" s="42"/>
      <c r="O438" s="44"/>
      <c r="P438" s="44"/>
      <c r="Q438" s="44"/>
    </row>
    <row r="439" spans="1:17" s="43" customFormat="1" ht="45" x14ac:dyDescent="0.25">
      <c r="A439" s="78"/>
      <c r="B439" s="60">
        <v>16</v>
      </c>
      <c r="C439" s="85" t="s">
        <v>9141</v>
      </c>
      <c r="D439" s="144" t="s">
        <v>7626</v>
      </c>
      <c r="E439" s="63">
        <v>4</v>
      </c>
      <c r="F439" s="120" t="s">
        <v>8563</v>
      </c>
      <c r="G439" s="60"/>
      <c r="H439" s="89">
        <v>900000</v>
      </c>
      <c r="I439" s="68"/>
      <c r="J439" s="66">
        <f t="shared" si="7"/>
        <v>348207600</v>
      </c>
      <c r="K439" s="79"/>
      <c r="L439" s="41"/>
      <c r="M439" s="42"/>
      <c r="O439" s="44"/>
      <c r="P439" s="44"/>
      <c r="Q439" s="44"/>
    </row>
    <row r="440" spans="1:17" s="43" customFormat="1" ht="30" x14ac:dyDescent="0.25">
      <c r="A440" s="78"/>
      <c r="B440" s="60">
        <v>16</v>
      </c>
      <c r="C440" s="85" t="s">
        <v>9142</v>
      </c>
      <c r="D440" s="144" t="s">
        <v>7626</v>
      </c>
      <c r="E440" s="63">
        <v>4</v>
      </c>
      <c r="F440" s="120" t="s">
        <v>8564</v>
      </c>
      <c r="G440" s="60"/>
      <c r="H440" s="89">
        <v>850000</v>
      </c>
      <c r="I440" s="68"/>
      <c r="J440" s="66">
        <f t="shared" si="7"/>
        <v>349057600</v>
      </c>
      <c r="K440" s="79"/>
      <c r="L440" s="41"/>
      <c r="M440" s="42"/>
      <c r="O440" s="44"/>
      <c r="P440" s="44"/>
      <c r="Q440" s="44"/>
    </row>
    <row r="441" spans="1:17" s="43" customFormat="1" ht="30" x14ac:dyDescent="0.25">
      <c r="A441" s="78"/>
      <c r="B441" s="60">
        <v>16</v>
      </c>
      <c r="C441" s="85" t="s">
        <v>9143</v>
      </c>
      <c r="D441" s="143" t="s">
        <v>7628</v>
      </c>
      <c r="E441" s="63">
        <v>4</v>
      </c>
      <c r="F441" s="120" t="s">
        <v>8565</v>
      </c>
      <c r="G441" s="60"/>
      <c r="H441" s="89">
        <v>725000</v>
      </c>
      <c r="I441" s="68"/>
      <c r="J441" s="66">
        <f t="shared" si="7"/>
        <v>349782600</v>
      </c>
      <c r="K441" s="79"/>
      <c r="L441" s="41"/>
      <c r="M441" s="42"/>
      <c r="O441" s="44"/>
      <c r="P441" s="44"/>
      <c r="Q441" s="44"/>
    </row>
    <row r="442" spans="1:17" s="43" customFormat="1" ht="30" x14ac:dyDescent="0.25">
      <c r="A442" s="78"/>
      <c r="B442" s="60">
        <v>16</v>
      </c>
      <c r="C442" s="85" t="s">
        <v>9144</v>
      </c>
      <c r="D442" s="144" t="s">
        <v>7627</v>
      </c>
      <c r="E442" s="63">
        <v>3</v>
      </c>
      <c r="F442" s="120" t="s">
        <v>8566</v>
      </c>
      <c r="G442" s="60"/>
      <c r="H442" s="89">
        <v>775000</v>
      </c>
      <c r="I442" s="68"/>
      <c r="J442" s="66">
        <f t="shared" si="7"/>
        <v>350557600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16</v>
      </c>
      <c r="C443" s="85" t="s">
        <v>9145</v>
      </c>
      <c r="D443" s="144" t="s">
        <v>7627</v>
      </c>
      <c r="E443" s="63">
        <v>3</v>
      </c>
      <c r="F443" s="120" t="s">
        <v>8567</v>
      </c>
      <c r="G443" s="60"/>
      <c r="H443" s="89">
        <v>1000000</v>
      </c>
      <c r="I443" s="68"/>
      <c r="J443" s="66">
        <f t="shared" si="7"/>
        <v>351557600</v>
      </c>
      <c r="K443" s="79"/>
      <c r="L443" s="41"/>
      <c r="M443" s="42"/>
      <c r="O443" s="44"/>
      <c r="P443" s="44"/>
      <c r="Q443" s="44"/>
    </row>
    <row r="444" spans="1:17" s="43" customFormat="1" ht="30" x14ac:dyDescent="0.25">
      <c r="A444" s="78"/>
      <c r="B444" s="60">
        <v>16</v>
      </c>
      <c r="C444" s="85" t="s">
        <v>9146</v>
      </c>
      <c r="D444" s="144" t="s">
        <v>7628</v>
      </c>
      <c r="E444" s="63">
        <v>4</v>
      </c>
      <c r="F444" s="120" t="s">
        <v>8568</v>
      </c>
      <c r="G444" s="60"/>
      <c r="H444" s="89">
        <v>650000</v>
      </c>
      <c r="I444" s="68"/>
      <c r="J444" s="66">
        <f t="shared" si="7"/>
        <v>352207600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16</v>
      </c>
      <c r="C445" s="85" t="s">
        <v>9147</v>
      </c>
      <c r="D445" s="144" t="s">
        <v>1865</v>
      </c>
      <c r="E445" s="63">
        <v>3</v>
      </c>
      <c r="F445" s="120" t="s">
        <v>8569</v>
      </c>
      <c r="G445" s="60"/>
      <c r="H445" s="89">
        <v>800000</v>
      </c>
      <c r="I445" s="68"/>
      <c r="J445" s="66">
        <f t="shared" si="7"/>
        <v>353007600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16</v>
      </c>
      <c r="C446" s="85" t="s">
        <v>9148</v>
      </c>
      <c r="D446" s="144" t="s">
        <v>7627</v>
      </c>
      <c r="E446" s="63">
        <v>3</v>
      </c>
      <c r="F446" s="120" t="s">
        <v>8570</v>
      </c>
      <c r="G446" s="60"/>
      <c r="H446" s="89">
        <v>1700000</v>
      </c>
      <c r="I446" s="68"/>
      <c r="J446" s="66">
        <f t="shared" si="7"/>
        <v>354707600</v>
      </c>
      <c r="K446" s="79"/>
      <c r="L446" s="41"/>
      <c r="M446" s="42"/>
      <c r="O446" s="44"/>
      <c r="P446" s="44"/>
      <c r="Q446" s="44"/>
    </row>
    <row r="447" spans="1:17" s="43" customFormat="1" ht="45" x14ac:dyDescent="0.25">
      <c r="A447" s="78"/>
      <c r="B447" s="60">
        <v>16</v>
      </c>
      <c r="C447" s="85" t="s">
        <v>9149</v>
      </c>
      <c r="D447" s="120" t="s">
        <v>598</v>
      </c>
      <c r="E447" s="205">
        <v>4</v>
      </c>
      <c r="F447" s="120" t="s">
        <v>8571</v>
      </c>
      <c r="G447" s="60"/>
      <c r="H447" s="89">
        <v>300000</v>
      </c>
      <c r="I447" s="68"/>
      <c r="J447" s="66">
        <f t="shared" si="7"/>
        <v>355007600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16</v>
      </c>
      <c r="C448" s="85" t="s">
        <v>9150</v>
      </c>
      <c r="D448" s="144" t="s">
        <v>2215</v>
      </c>
      <c r="E448" s="205">
        <v>2</v>
      </c>
      <c r="F448" s="120" t="s">
        <v>8572</v>
      </c>
      <c r="G448" s="60"/>
      <c r="H448" s="89">
        <v>950000</v>
      </c>
      <c r="I448" s="68"/>
      <c r="J448" s="66">
        <f t="shared" si="7"/>
        <v>355957600</v>
      </c>
      <c r="K448" s="79"/>
      <c r="L448" s="41"/>
      <c r="M448" s="42"/>
      <c r="O448" s="44"/>
      <c r="P448" s="44"/>
      <c r="Q448" s="44"/>
    </row>
    <row r="449" spans="1:17" s="43" customFormat="1" ht="30" x14ac:dyDescent="0.25">
      <c r="A449" s="78"/>
      <c r="B449" s="60">
        <v>16</v>
      </c>
      <c r="C449" s="85" t="s">
        <v>9151</v>
      </c>
      <c r="D449" s="144" t="s">
        <v>7627</v>
      </c>
      <c r="E449" s="63">
        <v>3</v>
      </c>
      <c r="F449" s="120" t="s">
        <v>8573</v>
      </c>
      <c r="G449" s="60"/>
      <c r="H449" s="89">
        <v>1000000</v>
      </c>
      <c r="I449" s="68"/>
      <c r="J449" s="66">
        <f t="shared" si="7"/>
        <v>356957600</v>
      </c>
      <c r="K449" s="79"/>
      <c r="L449" s="41"/>
      <c r="M449" s="42"/>
      <c r="O449" s="44"/>
      <c r="P449" s="44"/>
      <c r="Q449" s="44"/>
    </row>
    <row r="450" spans="1:17" s="43" customFormat="1" ht="45" x14ac:dyDescent="0.25">
      <c r="A450" s="78"/>
      <c r="B450" s="60">
        <v>16</v>
      </c>
      <c r="C450" s="85" t="s">
        <v>9152</v>
      </c>
      <c r="D450" s="144" t="s">
        <v>7627</v>
      </c>
      <c r="E450" s="63">
        <v>3</v>
      </c>
      <c r="F450" s="120" t="s">
        <v>8574</v>
      </c>
      <c r="G450" s="60"/>
      <c r="H450" s="89">
        <v>1900000</v>
      </c>
      <c r="I450" s="68"/>
      <c r="J450" s="66">
        <f t="shared" si="7"/>
        <v>358857600</v>
      </c>
      <c r="K450" s="79"/>
      <c r="L450" s="41"/>
      <c r="M450" s="42"/>
      <c r="O450" s="44"/>
      <c r="P450" s="44"/>
      <c r="Q450" s="44"/>
    </row>
    <row r="451" spans="1:17" s="43" customFormat="1" ht="30" x14ac:dyDescent="0.25">
      <c r="A451" s="78"/>
      <c r="B451" s="60">
        <v>16</v>
      </c>
      <c r="C451" s="85" t="s">
        <v>9153</v>
      </c>
      <c r="D451" s="143" t="s">
        <v>7627</v>
      </c>
      <c r="E451" s="63">
        <v>3</v>
      </c>
      <c r="F451" s="120" t="s">
        <v>8575</v>
      </c>
      <c r="G451" s="77"/>
      <c r="H451" s="89">
        <v>750000</v>
      </c>
      <c r="I451" s="108"/>
      <c r="J451" s="66">
        <f t="shared" si="7"/>
        <v>359607600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16</v>
      </c>
      <c r="C452" s="85" t="s">
        <v>9154</v>
      </c>
      <c r="D452" s="143" t="s">
        <v>2219</v>
      </c>
      <c r="E452" s="205">
        <v>2</v>
      </c>
      <c r="F452" s="120" t="s">
        <v>8576</v>
      </c>
      <c r="G452" s="77"/>
      <c r="H452" s="89">
        <v>1000000</v>
      </c>
      <c r="I452" s="108"/>
      <c r="J452" s="66">
        <f t="shared" si="7"/>
        <v>360607600</v>
      </c>
      <c r="K452" s="79"/>
      <c r="L452" s="41"/>
      <c r="M452" s="42"/>
      <c r="O452" s="44"/>
      <c r="P452" s="44"/>
      <c r="Q452" s="44"/>
    </row>
    <row r="453" spans="1:17" s="43" customFormat="1" ht="45" x14ac:dyDescent="0.25">
      <c r="A453" s="78"/>
      <c r="B453" s="60">
        <v>16</v>
      </c>
      <c r="C453" s="85" t="s">
        <v>9155</v>
      </c>
      <c r="D453" s="143" t="s">
        <v>7628</v>
      </c>
      <c r="E453" s="63">
        <v>4</v>
      </c>
      <c r="F453" s="120" t="s">
        <v>8577</v>
      </c>
      <c r="G453" s="77"/>
      <c r="H453" s="89">
        <v>850000</v>
      </c>
      <c r="I453" s="108"/>
      <c r="J453" s="66">
        <f t="shared" si="7"/>
        <v>361457600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16</v>
      </c>
      <c r="C454" s="85" t="s">
        <v>9156</v>
      </c>
      <c r="D454" s="143" t="s">
        <v>7628</v>
      </c>
      <c r="E454" s="63">
        <v>4</v>
      </c>
      <c r="F454" s="120" t="s">
        <v>8578</v>
      </c>
      <c r="G454" s="77"/>
      <c r="H454" s="89">
        <v>900000</v>
      </c>
      <c r="I454" s="108"/>
      <c r="J454" s="66">
        <f t="shared" si="7"/>
        <v>362357600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16</v>
      </c>
      <c r="C455" s="85" t="s">
        <v>9157</v>
      </c>
      <c r="D455" s="144" t="s">
        <v>7628</v>
      </c>
      <c r="E455" s="63">
        <v>4</v>
      </c>
      <c r="F455" s="120" t="s">
        <v>8579</v>
      </c>
      <c r="G455" s="60"/>
      <c r="H455" s="89">
        <v>900000</v>
      </c>
      <c r="I455" s="68"/>
      <c r="J455" s="66">
        <f t="shared" si="7"/>
        <v>363257600</v>
      </c>
      <c r="K455" s="79"/>
      <c r="L455" s="41"/>
      <c r="M455" s="42"/>
      <c r="O455" s="44"/>
      <c r="P455" s="44"/>
      <c r="Q455" s="44"/>
    </row>
    <row r="456" spans="1:17" s="43" customFormat="1" ht="30" x14ac:dyDescent="0.25">
      <c r="A456" s="78"/>
      <c r="B456" s="60">
        <v>16</v>
      </c>
      <c r="C456" s="85" t="s">
        <v>9158</v>
      </c>
      <c r="D456" s="144" t="s">
        <v>7626</v>
      </c>
      <c r="E456" s="63">
        <v>4</v>
      </c>
      <c r="F456" s="120" t="s">
        <v>8580</v>
      </c>
      <c r="G456" s="60"/>
      <c r="H456" s="89">
        <v>800000</v>
      </c>
      <c r="I456" s="68"/>
      <c r="J456" s="66">
        <f t="shared" si="7"/>
        <v>364057600</v>
      </c>
      <c r="K456" s="79"/>
      <c r="L456" s="41"/>
      <c r="M456" s="42"/>
      <c r="O456" s="44"/>
      <c r="P456" s="44"/>
      <c r="Q456" s="44"/>
    </row>
    <row r="457" spans="1:17" s="43" customFormat="1" ht="30" x14ac:dyDescent="0.25">
      <c r="A457" s="78"/>
      <c r="B457" s="60">
        <v>16</v>
      </c>
      <c r="C457" s="85" t="s">
        <v>9159</v>
      </c>
      <c r="D457" s="144" t="s">
        <v>7628</v>
      </c>
      <c r="E457" s="63">
        <v>4</v>
      </c>
      <c r="F457" s="120" t="s">
        <v>8581</v>
      </c>
      <c r="G457" s="60"/>
      <c r="H457" s="89">
        <v>725000</v>
      </c>
      <c r="I457" s="68"/>
      <c r="J457" s="66">
        <f t="shared" si="7"/>
        <v>364782600</v>
      </c>
      <c r="K457" s="79"/>
      <c r="L457" s="41"/>
      <c r="M457" s="42"/>
      <c r="O457" s="44"/>
      <c r="P457" s="44"/>
      <c r="Q457" s="44"/>
    </row>
    <row r="458" spans="1:17" s="79" customFormat="1" ht="45" x14ac:dyDescent="0.25">
      <c r="A458" s="78"/>
      <c r="B458" s="60">
        <v>16</v>
      </c>
      <c r="C458" s="85" t="s">
        <v>9160</v>
      </c>
      <c r="D458" s="144" t="s">
        <v>7628</v>
      </c>
      <c r="E458" s="63">
        <v>4</v>
      </c>
      <c r="F458" s="120" t="s">
        <v>8582</v>
      </c>
      <c r="G458" s="60"/>
      <c r="H458" s="89">
        <v>1800000</v>
      </c>
      <c r="I458" s="68"/>
      <c r="J458" s="66">
        <f t="shared" si="7"/>
        <v>366582600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16</v>
      </c>
      <c r="C459" s="85" t="s">
        <v>9161</v>
      </c>
      <c r="D459" s="144" t="s">
        <v>7626</v>
      </c>
      <c r="E459" s="63">
        <v>4</v>
      </c>
      <c r="F459" s="120" t="s">
        <v>8583</v>
      </c>
      <c r="G459" s="60"/>
      <c r="H459" s="89">
        <v>1700000</v>
      </c>
      <c r="I459" s="68"/>
      <c r="J459" s="66">
        <f t="shared" si="7"/>
        <v>368282600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16</v>
      </c>
      <c r="C460" s="85" t="s">
        <v>9162</v>
      </c>
      <c r="D460" s="144" t="s">
        <v>7626</v>
      </c>
      <c r="E460" s="63">
        <v>4</v>
      </c>
      <c r="F460" s="120" t="s">
        <v>8584</v>
      </c>
      <c r="G460" s="60"/>
      <c r="H460" s="89">
        <v>1000000</v>
      </c>
      <c r="I460" s="68"/>
      <c r="J460" s="66">
        <f t="shared" ref="J460:J523" si="8">+J459+H460-I460</f>
        <v>369282600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16</v>
      </c>
      <c r="C461" s="85" t="s">
        <v>9163</v>
      </c>
      <c r="D461" s="144" t="s">
        <v>7626</v>
      </c>
      <c r="E461" s="63">
        <v>4</v>
      </c>
      <c r="F461" s="120" t="s">
        <v>8585</v>
      </c>
      <c r="G461" s="60"/>
      <c r="H461" s="89">
        <v>900000</v>
      </c>
      <c r="I461" s="68"/>
      <c r="J461" s="66">
        <f t="shared" si="8"/>
        <v>370182600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16</v>
      </c>
      <c r="C462" s="85" t="s">
        <v>9164</v>
      </c>
      <c r="D462" s="120" t="s">
        <v>2852</v>
      </c>
      <c r="E462" s="63">
        <v>1</v>
      </c>
      <c r="F462" s="120" t="s">
        <v>8586</v>
      </c>
      <c r="G462" s="60"/>
      <c r="H462" s="89">
        <v>900000</v>
      </c>
      <c r="I462" s="68"/>
      <c r="J462" s="66">
        <f t="shared" si="8"/>
        <v>371082600</v>
      </c>
      <c r="L462" s="41"/>
      <c r="M462" s="42"/>
      <c r="N462" s="43"/>
      <c r="O462" s="44"/>
      <c r="P462" s="44"/>
      <c r="Q462" s="44"/>
    </row>
    <row r="463" spans="1:17" s="79" customFormat="1" ht="45" x14ac:dyDescent="0.25">
      <c r="A463" s="78"/>
      <c r="B463" s="60">
        <v>16</v>
      </c>
      <c r="C463" s="85" t="s">
        <v>9165</v>
      </c>
      <c r="D463" s="120" t="s">
        <v>2852</v>
      </c>
      <c r="E463" s="63">
        <v>1</v>
      </c>
      <c r="F463" s="120" t="s">
        <v>8587</v>
      </c>
      <c r="G463" s="60"/>
      <c r="H463" s="89">
        <v>900000</v>
      </c>
      <c r="I463" s="68"/>
      <c r="J463" s="66">
        <f t="shared" si="8"/>
        <v>371982600</v>
      </c>
      <c r="L463" s="41"/>
      <c r="M463" s="42"/>
      <c r="N463" s="43"/>
      <c r="O463" s="44"/>
      <c r="P463" s="44"/>
      <c r="Q463" s="44"/>
    </row>
    <row r="464" spans="1:17" s="79" customFormat="1" ht="30" x14ac:dyDescent="0.25">
      <c r="A464" s="78"/>
      <c r="B464" s="60">
        <v>16</v>
      </c>
      <c r="C464" s="85" t="s">
        <v>9166</v>
      </c>
      <c r="D464" s="144" t="s">
        <v>7627</v>
      </c>
      <c r="E464" s="63">
        <v>3</v>
      </c>
      <c r="F464" s="120" t="s">
        <v>8588</v>
      </c>
      <c r="G464" s="60"/>
      <c r="H464" s="89">
        <v>1000000</v>
      </c>
      <c r="I464" s="68"/>
      <c r="J464" s="66">
        <f t="shared" si="8"/>
        <v>372982600</v>
      </c>
      <c r="L464" s="41"/>
      <c r="M464" s="42"/>
      <c r="N464" s="43"/>
      <c r="O464" s="44"/>
      <c r="P464" s="44"/>
      <c r="Q464" s="44"/>
    </row>
    <row r="465" spans="1:17" s="79" customFormat="1" ht="30" x14ac:dyDescent="0.25">
      <c r="A465" s="78"/>
      <c r="B465" s="60">
        <v>16</v>
      </c>
      <c r="C465" s="85" t="s">
        <v>9167</v>
      </c>
      <c r="D465" s="144" t="s">
        <v>7626</v>
      </c>
      <c r="E465" s="63">
        <v>4</v>
      </c>
      <c r="F465" s="120" t="s">
        <v>8589</v>
      </c>
      <c r="G465" s="60"/>
      <c r="H465" s="89">
        <v>500000</v>
      </c>
      <c r="I465" s="68"/>
      <c r="J465" s="66">
        <f t="shared" si="8"/>
        <v>373482600</v>
      </c>
      <c r="L465" s="41"/>
      <c r="M465" s="42"/>
      <c r="N465" s="43"/>
      <c r="O465" s="44"/>
      <c r="P465" s="44"/>
      <c r="Q465" s="44"/>
    </row>
    <row r="466" spans="1:17" s="79" customFormat="1" ht="30" x14ac:dyDescent="0.25">
      <c r="A466" s="78"/>
      <c r="B466" s="60">
        <v>17</v>
      </c>
      <c r="C466" s="85" t="s">
        <v>9175</v>
      </c>
      <c r="D466" s="144" t="s">
        <v>4300</v>
      </c>
      <c r="E466" s="63">
        <v>4</v>
      </c>
      <c r="F466" s="120" t="s">
        <v>8590</v>
      </c>
      <c r="G466" s="60"/>
      <c r="H466" s="89">
        <v>1000000</v>
      </c>
      <c r="I466" s="68"/>
      <c r="J466" s="66">
        <f t="shared" si="8"/>
        <v>374482600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17</v>
      </c>
      <c r="C467" s="85" t="s">
        <v>9176</v>
      </c>
      <c r="D467" s="144" t="s">
        <v>598</v>
      </c>
      <c r="E467" s="63">
        <v>4</v>
      </c>
      <c r="F467" s="120" t="s">
        <v>8591</v>
      </c>
      <c r="G467" s="60"/>
      <c r="H467" s="89">
        <v>2000000</v>
      </c>
      <c r="I467" s="68"/>
      <c r="J467" s="66">
        <f t="shared" si="8"/>
        <v>376482600</v>
      </c>
      <c r="L467" s="41"/>
      <c r="M467" s="42"/>
      <c r="N467" s="43"/>
      <c r="O467" s="44"/>
      <c r="P467" s="44"/>
      <c r="Q467" s="44"/>
    </row>
    <row r="468" spans="1:17" s="79" customFormat="1" ht="30" x14ac:dyDescent="0.25">
      <c r="A468" s="78"/>
      <c r="B468" s="60">
        <v>17</v>
      </c>
      <c r="C468" s="85" t="s">
        <v>9177</v>
      </c>
      <c r="D468" s="120" t="s">
        <v>2212</v>
      </c>
      <c r="E468" s="63">
        <v>1</v>
      </c>
      <c r="F468" s="120" t="s">
        <v>8592</v>
      </c>
      <c r="G468" s="60"/>
      <c r="H468" s="89">
        <v>950000</v>
      </c>
      <c r="I468" s="68"/>
      <c r="J468" s="66">
        <f t="shared" si="8"/>
        <v>377432600</v>
      </c>
      <c r="L468" s="41"/>
      <c r="M468" s="42"/>
      <c r="N468" s="43"/>
      <c r="O468" s="44"/>
      <c r="P468" s="44"/>
      <c r="Q468" s="44"/>
    </row>
    <row r="469" spans="1:17" s="79" customFormat="1" ht="30" x14ac:dyDescent="0.25">
      <c r="A469" s="78"/>
      <c r="B469" s="60">
        <v>17</v>
      </c>
      <c r="C469" s="85" t="s">
        <v>9178</v>
      </c>
      <c r="D469" s="120" t="s">
        <v>2893</v>
      </c>
      <c r="E469" s="63">
        <v>1</v>
      </c>
      <c r="F469" s="120" t="s">
        <v>8593</v>
      </c>
      <c r="G469" s="60"/>
      <c r="H469" s="89">
        <v>1000000</v>
      </c>
      <c r="I469" s="68"/>
      <c r="J469" s="66">
        <f t="shared" si="8"/>
        <v>378432600</v>
      </c>
      <c r="L469" s="41"/>
      <c r="M469" s="42"/>
      <c r="N469" s="43"/>
      <c r="O469" s="44"/>
      <c r="P469" s="44"/>
      <c r="Q469" s="44"/>
    </row>
    <row r="470" spans="1:17" s="79" customFormat="1" ht="30" x14ac:dyDescent="0.25">
      <c r="A470" s="78"/>
      <c r="B470" s="60">
        <v>17</v>
      </c>
      <c r="C470" s="85" t="s">
        <v>9179</v>
      </c>
      <c r="D470" s="120" t="s">
        <v>2309</v>
      </c>
      <c r="E470" s="63">
        <v>1</v>
      </c>
      <c r="F470" s="120" t="s">
        <v>8594</v>
      </c>
      <c r="G470" s="60"/>
      <c r="H470" s="89">
        <v>1000000</v>
      </c>
      <c r="I470" s="68"/>
      <c r="J470" s="66">
        <f t="shared" si="8"/>
        <v>379432600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17</v>
      </c>
      <c r="C471" s="85" t="s">
        <v>9180</v>
      </c>
      <c r="D471" s="120" t="s">
        <v>2893</v>
      </c>
      <c r="E471" s="63">
        <v>1</v>
      </c>
      <c r="F471" s="120" t="s">
        <v>8595</v>
      </c>
      <c r="G471" s="60"/>
      <c r="H471" s="89">
        <v>800000</v>
      </c>
      <c r="I471" s="68"/>
      <c r="J471" s="66">
        <f t="shared" si="8"/>
        <v>380232600</v>
      </c>
      <c r="L471" s="41"/>
      <c r="M471" s="42"/>
      <c r="N471" s="43"/>
      <c r="O471" s="44"/>
      <c r="P471" s="44"/>
      <c r="Q471" s="44"/>
    </row>
    <row r="472" spans="1:17" s="79" customFormat="1" ht="30" x14ac:dyDescent="0.25">
      <c r="A472" s="78"/>
      <c r="B472" s="60">
        <v>17</v>
      </c>
      <c r="C472" s="85" t="s">
        <v>9181</v>
      </c>
      <c r="D472" s="120" t="s">
        <v>2852</v>
      </c>
      <c r="E472" s="63">
        <v>1</v>
      </c>
      <c r="F472" s="120" t="s">
        <v>8596</v>
      </c>
      <c r="G472" s="60"/>
      <c r="H472" s="89">
        <v>490000</v>
      </c>
      <c r="I472" s="68"/>
      <c r="J472" s="66">
        <f t="shared" si="8"/>
        <v>380722600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17</v>
      </c>
      <c r="C473" s="85" t="s">
        <v>9182</v>
      </c>
      <c r="D473" s="120" t="s">
        <v>2893</v>
      </c>
      <c r="E473" s="63">
        <v>1</v>
      </c>
      <c r="F473" s="120" t="s">
        <v>8597</v>
      </c>
      <c r="G473" s="60"/>
      <c r="H473" s="89">
        <v>800000</v>
      </c>
      <c r="I473" s="68"/>
      <c r="J473" s="66">
        <f t="shared" si="8"/>
        <v>381522600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17</v>
      </c>
      <c r="C474" s="85" t="s">
        <v>7684</v>
      </c>
      <c r="D474" s="120" t="s">
        <v>2218</v>
      </c>
      <c r="E474" s="63">
        <v>1</v>
      </c>
      <c r="F474" s="120" t="s">
        <v>8598</v>
      </c>
      <c r="G474" s="60"/>
      <c r="H474" s="89">
        <v>550000</v>
      </c>
      <c r="I474" s="68"/>
      <c r="J474" s="66">
        <f t="shared" si="8"/>
        <v>382072600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17</v>
      </c>
      <c r="C475" s="85" t="s">
        <v>9183</v>
      </c>
      <c r="D475" s="120" t="s">
        <v>2212</v>
      </c>
      <c r="E475" s="63">
        <v>1</v>
      </c>
      <c r="F475" s="120" t="s">
        <v>8599</v>
      </c>
      <c r="G475" s="60"/>
      <c r="H475" s="89">
        <v>490000</v>
      </c>
      <c r="I475" s="68"/>
      <c r="J475" s="66">
        <f t="shared" si="8"/>
        <v>382562600</v>
      </c>
      <c r="L475" s="41"/>
      <c r="M475" s="42"/>
      <c r="N475" s="43"/>
      <c r="O475" s="44"/>
      <c r="P475" s="44"/>
      <c r="Q475" s="44"/>
    </row>
    <row r="476" spans="1:17" s="79" customFormat="1" ht="30" x14ac:dyDescent="0.25">
      <c r="A476" s="78"/>
      <c r="B476" s="60">
        <v>18</v>
      </c>
      <c r="C476" s="85" t="s">
        <v>9184</v>
      </c>
      <c r="D476" s="144" t="s">
        <v>1865</v>
      </c>
      <c r="E476" s="63">
        <v>3</v>
      </c>
      <c r="F476" s="120" t="s">
        <v>8600</v>
      </c>
      <c r="G476" s="60"/>
      <c r="H476" s="89">
        <v>650000</v>
      </c>
      <c r="I476" s="68"/>
      <c r="J476" s="66">
        <f t="shared" si="8"/>
        <v>383212600</v>
      </c>
      <c r="L476" s="41"/>
      <c r="M476" s="42"/>
      <c r="N476" s="43"/>
      <c r="O476" s="44"/>
      <c r="P476" s="44"/>
      <c r="Q476" s="44"/>
    </row>
    <row r="477" spans="1:17" s="79" customFormat="1" ht="30" x14ac:dyDescent="0.25">
      <c r="A477" s="78"/>
      <c r="B477" s="60">
        <v>19</v>
      </c>
      <c r="C477" s="85" t="s">
        <v>9185</v>
      </c>
      <c r="D477" s="144" t="s">
        <v>1865</v>
      </c>
      <c r="E477" s="63">
        <v>3</v>
      </c>
      <c r="F477" s="120" t="s">
        <v>8601</v>
      </c>
      <c r="G477" s="60"/>
      <c r="H477" s="89">
        <v>650000</v>
      </c>
      <c r="I477" s="68"/>
      <c r="J477" s="66">
        <f t="shared" si="8"/>
        <v>383862600</v>
      </c>
      <c r="L477" s="41"/>
      <c r="M477" s="42"/>
      <c r="N477" s="43"/>
      <c r="O477" s="44"/>
      <c r="P477" s="44"/>
      <c r="Q477" s="44"/>
    </row>
    <row r="478" spans="1:17" s="79" customFormat="1" ht="30" x14ac:dyDescent="0.25">
      <c r="A478" s="78"/>
      <c r="B478" s="60">
        <v>20</v>
      </c>
      <c r="C478" s="85" t="s">
        <v>9186</v>
      </c>
      <c r="D478" s="144" t="s">
        <v>2932</v>
      </c>
      <c r="E478" s="205">
        <v>3</v>
      </c>
      <c r="F478" s="120" t="s">
        <v>8602</v>
      </c>
      <c r="G478" s="60"/>
      <c r="H478" s="89">
        <v>900000</v>
      </c>
      <c r="I478" s="68"/>
      <c r="J478" s="66">
        <f t="shared" si="8"/>
        <v>384762600</v>
      </c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>
        <v>20</v>
      </c>
      <c r="C479" s="85" t="s">
        <v>9187</v>
      </c>
      <c r="D479" s="144" t="s">
        <v>2217</v>
      </c>
      <c r="E479" s="63">
        <v>2</v>
      </c>
      <c r="F479" s="120" t="s">
        <v>8603</v>
      </c>
      <c r="G479" s="60"/>
      <c r="H479" s="89">
        <v>2000000</v>
      </c>
      <c r="I479" s="68"/>
      <c r="J479" s="66">
        <f t="shared" si="8"/>
        <v>386762600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21</v>
      </c>
      <c r="C480" s="85" t="s">
        <v>9237</v>
      </c>
      <c r="D480" s="144" t="s">
        <v>2932</v>
      </c>
      <c r="E480" s="63">
        <v>4</v>
      </c>
      <c r="F480" s="120" t="s">
        <v>8604</v>
      </c>
      <c r="G480" s="60"/>
      <c r="H480" s="89">
        <v>900000</v>
      </c>
      <c r="I480" s="68"/>
      <c r="J480" s="66">
        <f t="shared" si="8"/>
        <v>387662600</v>
      </c>
      <c r="L480" s="41"/>
      <c r="M480" s="42"/>
      <c r="N480" s="43"/>
      <c r="O480" s="44"/>
      <c r="P480" s="44"/>
      <c r="Q480" s="44"/>
    </row>
    <row r="481" spans="1:17" s="79" customFormat="1" ht="30" x14ac:dyDescent="0.25">
      <c r="A481" s="78"/>
      <c r="B481" s="77">
        <v>21</v>
      </c>
      <c r="C481" s="91" t="s">
        <v>9188</v>
      </c>
      <c r="D481" s="115"/>
      <c r="E481" s="115"/>
      <c r="F481" s="115" t="s">
        <v>9189</v>
      </c>
      <c r="G481" s="77"/>
      <c r="H481" s="113"/>
      <c r="I481" s="108">
        <v>113176000</v>
      </c>
      <c r="J481" s="66">
        <f t="shared" si="8"/>
        <v>274486600</v>
      </c>
      <c r="K481" s="79" t="s">
        <v>168</v>
      </c>
      <c r="L481" s="41">
        <f t="shared" ref="L481:L488" si="9">-I481</f>
        <v>-113176000</v>
      </c>
      <c r="M481" s="42" t="s">
        <v>169</v>
      </c>
      <c r="N481" s="43"/>
      <c r="O481" s="44"/>
      <c r="P481" s="44"/>
      <c r="Q481" s="44"/>
    </row>
    <row r="482" spans="1:17" s="79" customFormat="1" ht="60" x14ac:dyDescent="0.25">
      <c r="A482" s="78"/>
      <c r="B482" s="77">
        <v>21</v>
      </c>
      <c r="C482" s="91" t="s">
        <v>9197</v>
      </c>
      <c r="D482" s="115"/>
      <c r="E482" s="115"/>
      <c r="F482" s="115" t="s">
        <v>9190</v>
      </c>
      <c r="G482" s="77"/>
      <c r="H482" s="113"/>
      <c r="I482" s="108">
        <v>4719000</v>
      </c>
      <c r="J482" s="66">
        <f t="shared" si="8"/>
        <v>269767600</v>
      </c>
      <c r="K482" s="79" t="s">
        <v>168</v>
      </c>
      <c r="L482" s="41">
        <f t="shared" si="9"/>
        <v>-4719000</v>
      </c>
      <c r="M482" s="42" t="s">
        <v>169</v>
      </c>
      <c r="N482" s="43"/>
      <c r="O482" s="44"/>
      <c r="P482" s="44"/>
      <c r="Q482" s="44"/>
    </row>
    <row r="483" spans="1:17" s="79" customFormat="1" ht="60" x14ac:dyDescent="0.25">
      <c r="A483" s="78"/>
      <c r="B483" s="77">
        <v>21</v>
      </c>
      <c r="C483" s="91" t="s">
        <v>9198</v>
      </c>
      <c r="D483" s="115"/>
      <c r="E483" s="115"/>
      <c r="F483" s="115" t="s">
        <v>9191</v>
      </c>
      <c r="G483" s="77"/>
      <c r="H483" s="113"/>
      <c r="I483" s="108">
        <v>1519000</v>
      </c>
      <c r="J483" s="66">
        <f t="shared" si="8"/>
        <v>268248600</v>
      </c>
      <c r="K483" s="79" t="s">
        <v>168</v>
      </c>
      <c r="L483" s="41">
        <f t="shared" si="9"/>
        <v>-1519000</v>
      </c>
      <c r="M483" s="42" t="s">
        <v>1764</v>
      </c>
      <c r="N483" s="43"/>
      <c r="O483" s="44"/>
      <c r="P483" s="44"/>
      <c r="Q483" s="44"/>
    </row>
    <row r="484" spans="1:17" s="79" customFormat="1" ht="30" x14ac:dyDescent="0.25">
      <c r="A484" s="78"/>
      <c r="B484" s="77">
        <v>21</v>
      </c>
      <c r="C484" s="91" t="s">
        <v>9199</v>
      </c>
      <c r="D484" s="115"/>
      <c r="E484" s="115"/>
      <c r="F484" s="115" t="s">
        <v>9192</v>
      </c>
      <c r="G484" s="77"/>
      <c r="H484" s="113"/>
      <c r="I484" s="108">
        <v>1470000</v>
      </c>
      <c r="J484" s="66">
        <f t="shared" si="8"/>
        <v>266778600</v>
      </c>
      <c r="K484" s="79" t="s">
        <v>6612</v>
      </c>
      <c r="L484" s="41">
        <f t="shared" si="9"/>
        <v>-1470000</v>
      </c>
      <c r="M484" s="42" t="s">
        <v>717</v>
      </c>
      <c r="N484" s="43"/>
      <c r="O484" s="44"/>
      <c r="P484" s="44"/>
      <c r="Q484" s="44"/>
    </row>
    <row r="485" spans="1:17" s="79" customFormat="1" ht="45" x14ac:dyDescent="0.25">
      <c r="A485" s="78"/>
      <c r="B485" s="77">
        <v>21</v>
      </c>
      <c r="C485" s="91" t="s">
        <v>9200</v>
      </c>
      <c r="D485" s="115"/>
      <c r="E485" s="115"/>
      <c r="F485" s="115" t="s">
        <v>9193</v>
      </c>
      <c r="G485" s="77"/>
      <c r="H485" s="113"/>
      <c r="I485" s="108">
        <v>8825000</v>
      </c>
      <c r="J485" s="66">
        <f t="shared" si="8"/>
        <v>257953600</v>
      </c>
      <c r="K485" s="79" t="s">
        <v>6230</v>
      </c>
      <c r="L485" s="41">
        <f t="shared" si="9"/>
        <v>-8825000</v>
      </c>
      <c r="M485" s="42" t="s">
        <v>789</v>
      </c>
      <c r="N485" s="43"/>
      <c r="O485" s="44"/>
      <c r="P485" s="44"/>
      <c r="Q485" s="44"/>
    </row>
    <row r="486" spans="1:17" s="79" customFormat="1" ht="30" x14ac:dyDescent="0.25">
      <c r="A486" s="78"/>
      <c r="B486" s="77">
        <v>21</v>
      </c>
      <c r="C486" s="91" t="s">
        <v>9201</v>
      </c>
      <c r="D486" s="115"/>
      <c r="E486" s="115"/>
      <c r="F486" s="115" t="s">
        <v>9194</v>
      </c>
      <c r="G486" s="77"/>
      <c r="H486" s="113"/>
      <c r="I486" s="108">
        <v>6150000</v>
      </c>
      <c r="J486" s="66">
        <f t="shared" si="8"/>
        <v>251803600</v>
      </c>
      <c r="K486" s="79" t="s">
        <v>6244</v>
      </c>
      <c r="L486" s="41">
        <f t="shared" si="9"/>
        <v>-6150000</v>
      </c>
      <c r="M486" s="42" t="s">
        <v>252</v>
      </c>
      <c r="N486" s="43"/>
      <c r="O486" s="44"/>
      <c r="P486" s="44"/>
      <c r="Q486" s="44"/>
    </row>
    <row r="487" spans="1:17" s="79" customFormat="1" ht="45" x14ac:dyDescent="0.25">
      <c r="A487" s="78"/>
      <c r="B487" s="77">
        <v>21</v>
      </c>
      <c r="C487" s="91" t="s">
        <v>9202</v>
      </c>
      <c r="D487" s="115"/>
      <c r="E487" s="219"/>
      <c r="F487" s="115" t="s">
        <v>9195</v>
      </c>
      <c r="G487" s="77"/>
      <c r="H487" s="113"/>
      <c r="I487" s="108">
        <v>2666000</v>
      </c>
      <c r="J487" s="66">
        <f t="shared" si="8"/>
        <v>249137600</v>
      </c>
      <c r="K487" s="79" t="s">
        <v>168</v>
      </c>
      <c r="L487" s="41">
        <f t="shared" si="9"/>
        <v>-2666000</v>
      </c>
      <c r="M487" s="42" t="s">
        <v>1161</v>
      </c>
      <c r="N487" s="43"/>
      <c r="O487" s="44"/>
      <c r="P487" s="44"/>
      <c r="Q487" s="44"/>
    </row>
    <row r="488" spans="1:17" s="79" customFormat="1" ht="30" x14ac:dyDescent="0.25">
      <c r="A488" s="78"/>
      <c r="B488" s="77">
        <v>22</v>
      </c>
      <c r="C488" s="91" t="s">
        <v>9203</v>
      </c>
      <c r="D488" s="115"/>
      <c r="E488" s="219"/>
      <c r="F488" s="115" t="s">
        <v>9196</v>
      </c>
      <c r="G488" s="77"/>
      <c r="H488" s="113"/>
      <c r="I488" s="108">
        <v>260000</v>
      </c>
      <c r="J488" s="66">
        <f t="shared" si="8"/>
        <v>248877600</v>
      </c>
      <c r="K488" s="79" t="s">
        <v>6242</v>
      </c>
      <c r="L488" s="41">
        <f t="shared" si="9"/>
        <v>-260000</v>
      </c>
      <c r="M488" s="42" t="s">
        <v>603</v>
      </c>
      <c r="N488" s="43"/>
      <c r="O488" s="44"/>
      <c r="P488" s="44"/>
      <c r="Q488" s="44"/>
    </row>
    <row r="489" spans="1:17" s="79" customFormat="1" ht="60" x14ac:dyDescent="0.25">
      <c r="A489" s="78"/>
      <c r="B489" s="60">
        <v>22</v>
      </c>
      <c r="C489" s="85" t="s">
        <v>9204</v>
      </c>
      <c r="D489" s="144" t="s">
        <v>2932</v>
      </c>
      <c r="E489" s="205">
        <v>4</v>
      </c>
      <c r="F489" s="120" t="s">
        <v>9229</v>
      </c>
      <c r="G489" s="60"/>
      <c r="H489" s="86">
        <v>1500000</v>
      </c>
      <c r="I489" s="68"/>
      <c r="J489" s="66">
        <f t="shared" si="8"/>
        <v>250377600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22</v>
      </c>
      <c r="C490" s="85" t="s">
        <v>9205</v>
      </c>
      <c r="D490" s="120" t="s">
        <v>3103</v>
      </c>
      <c r="E490" s="205">
        <v>1</v>
      </c>
      <c r="F490" s="120" t="s">
        <v>9230</v>
      </c>
      <c r="G490" s="60"/>
      <c r="H490" s="86">
        <v>1000000</v>
      </c>
      <c r="I490" s="68"/>
      <c r="J490" s="66">
        <f t="shared" si="8"/>
        <v>251377600</v>
      </c>
      <c r="L490" s="41"/>
      <c r="M490" s="42"/>
      <c r="N490" s="43"/>
      <c r="O490" s="44"/>
      <c r="P490" s="44"/>
      <c r="Q490" s="44"/>
    </row>
    <row r="491" spans="1:17" s="79" customFormat="1" ht="60" x14ac:dyDescent="0.25">
      <c r="A491" s="78"/>
      <c r="B491" s="60">
        <v>22</v>
      </c>
      <c r="C491" s="85" t="s">
        <v>9206</v>
      </c>
      <c r="D491" s="144" t="s">
        <v>7628</v>
      </c>
      <c r="E491" s="205">
        <v>4</v>
      </c>
      <c r="F491" s="120" t="s">
        <v>9231</v>
      </c>
      <c r="G491" s="60"/>
      <c r="H491" s="86">
        <v>1550000</v>
      </c>
      <c r="I491" s="68"/>
      <c r="J491" s="66">
        <f t="shared" si="8"/>
        <v>252927600</v>
      </c>
      <c r="L491" s="41"/>
      <c r="M491" s="42"/>
      <c r="N491" s="43"/>
      <c r="O491" s="44"/>
      <c r="P491" s="44"/>
      <c r="Q491" s="44"/>
    </row>
    <row r="492" spans="1:17" s="79" customFormat="1" ht="45" x14ac:dyDescent="0.25">
      <c r="A492" s="78"/>
      <c r="B492" s="60">
        <v>22</v>
      </c>
      <c r="C492" s="85" t="s">
        <v>9207</v>
      </c>
      <c r="D492" s="144" t="s">
        <v>7626</v>
      </c>
      <c r="E492" s="205">
        <v>4</v>
      </c>
      <c r="F492" s="120" t="s">
        <v>9232</v>
      </c>
      <c r="G492" s="60"/>
      <c r="H492" s="86">
        <v>1500000</v>
      </c>
      <c r="I492" s="68"/>
      <c r="J492" s="66">
        <f t="shared" si="8"/>
        <v>254427600</v>
      </c>
      <c r="L492" s="41"/>
      <c r="M492" s="42"/>
      <c r="N492" s="43"/>
      <c r="O492" s="44"/>
      <c r="P492" s="44"/>
      <c r="Q492" s="44"/>
    </row>
    <row r="493" spans="1:17" s="79" customFormat="1" ht="30" x14ac:dyDescent="0.25">
      <c r="A493" s="78"/>
      <c r="B493" s="60">
        <v>22</v>
      </c>
      <c r="C493" s="85" t="s">
        <v>9208</v>
      </c>
      <c r="D493" s="120" t="s">
        <v>1865</v>
      </c>
      <c r="E493" s="205">
        <v>4</v>
      </c>
      <c r="F493" s="120" t="s">
        <v>9233</v>
      </c>
      <c r="G493" s="60"/>
      <c r="H493" s="86">
        <v>800000</v>
      </c>
      <c r="I493" s="68"/>
      <c r="J493" s="66">
        <f t="shared" si="8"/>
        <v>255227600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22</v>
      </c>
      <c r="C494" s="85" t="s">
        <v>9209</v>
      </c>
      <c r="D494" s="144" t="s">
        <v>2932</v>
      </c>
      <c r="E494" s="205">
        <v>4</v>
      </c>
      <c r="F494" s="120" t="s">
        <v>9234</v>
      </c>
      <c r="G494" s="60"/>
      <c r="H494" s="86">
        <v>800000</v>
      </c>
      <c r="I494" s="68"/>
      <c r="J494" s="66">
        <f t="shared" si="8"/>
        <v>256027600</v>
      </c>
      <c r="L494" s="41"/>
      <c r="M494" s="42"/>
      <c r="N494" s="43"/>
      <c r="O494" s="44"/>
      <c r="P494" s="44"/>
      <c r="Q494" s="44"/>
    </row>
    <row r="495" spans="1:17" s="79" customFormat="1" ht="45" x14ac:dyDescent="0.25">
      <c r="A495" s="78"/>
      <c r="B495" s="60">
        <v>22</v>
      </c>
      <c r="C495" s="85" t="s">
        <v>9210</v>
      </c>
      <c r="D495" s="144" t="s">
        <v>7628</v>
      </c>
      <c r="E495" s="63">
        <v>4</v>
      </c>
      <c r="F495" s="120" t="s">
        <v>9235</v>
      </c>
      <c r="G495" s="60"/>
      <c r="H495" s="86">
        <v>750000</v>
      </c>
      <c r="I495" s="68"/>
      <c r="J495" s="66">
        <f t="shared" si="8"/>
        <v>256777600</v>
      </c>
      <c r="L495" s="41"/>
      <c r="M495" s="42"/>
      <c r="N495" s="43"/>
      <c r="O495" s="44"/>
      <c r="P495" s="44"/>
      <c r="Q495" s="44"/>
    </row>
    <row r="496" spans="1:17" s="79" customFormat="1" ht="45" x14ac:dyDescent="0.25">
      <c r="A496" s="78"/>
      <c r="B496" s="60">
        <v>22</v>
      </c>
      <c r="C496" s="85" t="s">
        <v>9211</v>
      </c>
      <c r="D496" s="120" t="s">
        <v>7626</v>
      </c>
      <c r="E496" s="205">
        <v>4</v>
      </c>
      <c r="F496" s="120" t="s">
        <v>9236</v>
      </c>
      <c r="G496" s="60"/>
      <c r="H496" s="86">
        <v>1000000</v>
      </c>
      <c r="I496" s="68"/>
      <c r="J496" s="66">
        <f t="shared" si="8"/>
        <v>257777600</v>
      </c>
      <c r="L496" s="41"/>
      <c r="M496" s="42"/>
      <c r="N496" s="43"/>
      <c r="O496" s="44"/>
      <c r="P496" s="44"/>
      <c r="Q496" s="44"/>
    </row>
    <row r="497" spans="1:17" s="79" customFormat="1" ht="60" x14ac:dyDescent="0.25">
      <c r="A497" s="78"/>
      <c r="B497" s="60">
        <v>23</v>
      </c>
      <c r="C497" s="85" t="s">
        <v>9212</v>
      </c>
      <c r="D497" s="144" t="s">
        <v>7626</v>
      </c>
      <c r="E497" s="205">
        <v>4</v>
      </c>
      <c r="F497" s="120" t="s">
        <v>8605</v>
      </c>
      <c r="G497" s="60"/>
      <c r="H497" s="86">
        <v>750000</v>
      </c>
      <c r="I497" s="68"/>
      <c r="J497" s="66">
        <f t="shared" si="8"/>
        <v>258527600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23</v>
      </c>
      <c r="C498" s="85" t="s">
        <v>9213</v>
      </c>
      <c r="D498" s="144" t="s">
        <v>2932</v>
      </c>
      <c r="E498" s="205">
        <v>4</v>
      </c>
      <c r="F498" s="120" t="s">
        <v>8606</v>
      </c>
      <c r="G498" s="60"/>
      <c r="H498" s="86">
        <v>1063000</v>
      </c>
      <c r="I498" s="68"/>
      <c r="J498" s="66">
        <f t="shared" si="8"/>
        <v>259590600</v>
      </c>
      <c r="L498" s="41"/>
      <c r="M498" s="42"/>
      <c r="N498" s="43"/>
      <c r="O498" s="44"/>
      <c r="P498" s="44"/>
      <c r="Q498" s="44"/>
    </row>
    <row r="499" spans="1:17" s="79" customFormat="1" ht="45" x14ac:dyDescent="0.25">
      <c r="A499" s="78"/>
      <c r="B499" s="60">
        <v>23</v>
      </c>
      <c r="C499" s="85" t="s">
        <v>9214</v>
      </c>
      <c r="D499" s="144" t="s">
        <v>2932</v>
      </c>
      <c r="E499" s="63">
        <v>3</v>
      </c>
      <c r="F499" s="120" t="s">
        <v>8607</v>
      </c>
      <c r="G499" s="60"/>
      <c r="H499" s="86">
        <v>650000</v>
      </c>
      <c r="I499" s="68"/>
      <c r="J499" s="66">
        <f t="shared" si="8"/>
        <v>260240600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23</v>
      </c>
      <c r="C500" s="85" t="s">
        <v>9215</v>
      </c>
      <c r="D500" s="144" t="s">
        <v>2932</v>
      </c>
      <c r="E500" s="205">
        <v>4</v>
      </c>
      <c r="F500" s="120" t="s">
        <v>8608</v>
      </c>
      <c r="G500" s="60"/>
      <c r="H500" s="86">
        <v>500000</v>
      </c>
      <c r="I500" s="68"/>
      <c r="J500" s="66">
        <f t="shared" si="8"/>
        <v>260740600</v>
      </c>
      <c r="L500" s="41"/>
      <c r="M500" s="42"/>
      <c r="N500" s="43"/>
      <c r="O500" s="44"/>
      <c r="P500" s="44"/>
      <c r="Q500" s="44"/>
    </row>
    <row r="501" spans="1:17" s="79" customFormat="1" ht="45" x14ac:dyDescent="0.25">
      <c r="A501" s="78"/>
      <c r="B501" s="60">
        <v>23</v>
      </c>
      <c r="C501" s="85" t="s">
        <v>9216</v>
      </c>
      <c r="D501" s="120" t="s">
        <v>2932</v>
      </c>
      <c r="E501" s="205">
        <v>20</v>
      </c>
      <c r="F501" s="120" t="s">
        <v>8609</v>
      </c>
      <c r="G501" s="60"/>
      <c r="H501" s="86">
        <v>5000000</v>
      </c>
      <c r="I501" s="68"/>
      <c r="J501" s="66">
        <f t="shared" si="8"/>
        <v>265740600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23</v>
      </c>
      <c r="C502" s="85" t="s">
        <v>9217</v>
      </c>
      <c r="D502" s="144" t="s">
        <v>7629</v>
      </c>
      <c r="E502" s="205">
        <v>4</v>
      </c>
      <c r="F502" s="120" t="s">
        <v>8610</v>
      </c>
      <c r="G502" s="60"/>
      <c r="H502" s="86">
        <v>700000</v>
      </c>
      <c r="I502" s="68"/>
      <c r="J502" s="66">
        <f t="shared" si="8"/>
        <v>266440600</v>
      </c>
      <c r="L502" s="41"/>
      <c r="M502" s="42"/>
      <c r="N502" s="43"/>
      <c r="O502" s="44"/>
      <c r="P502" s="44"/>
      <c r="Q502" s="44"/>
    </row>
    <row r="503" spans="1:17" s="79" customFormat="1" ht="45" x14ac:dyDescent="0.25">
      <c r="A503" s="78"/>
      <c r="B503" s="60">
        <v>23</v>
      </c>
      <c r="C503" s="85" t="s">
        <v>9218</v>
      </c>
      <c r="D503" s="120" t="s">
        <v>2932</v>
      </c>
      <c r="E503" s="205">
        <v>20</v>
      </c>
      <c r="F503" s="120" t="s">
        <v>8611</v>
      </c>
      <c r="G503" s="60"/>
      <c r="H503" s="86">
        <v>1000000</v>
      </c>
      <c r="I503" s="68"/>
      <c r="J503" s="66">
        <f t="shared" si="8"/>
        <v>267440600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23</v>
      </c>
      <c r="C504" s="85" t="s">
        <v>9219</v>
      </c>
      <c r="D504" s="120" t="s">
        <v>2932</v>
      </c>
      <c r="E504" s="205">
        <v>20</v>
      </c>
      <c r="F504" s="120" t="s">
        <v>8612</v>
      </c>
      <c r="G504" s="60"/>
      <c r="H504" s="86">
        <v>1500000</v>
      </c>
      <c r="I504" s="68"/>
      <c r="J504" s="66">
        <f t="shared" si="8"/>
        <v>268940600</v>
      </c>
      <c r="L504" s="41"/>
      <c r="M504" s="42"/>
      <c r="N504" s="43"/>
      <c r="O504" s="44"/>
      <c r="P504" s="44"/>
      <c r="Q504" s="44"/>
    </row>
    <row r="505" spans="1:17" s="79" customFormat="1" ht="45" x14ac:dyDescent="0.25">
      <c r="A505" s="78"/>
      <c r="B505" s="60">
        <v>23</v>
      </c>
      <c r="C505" s="85" t="s">
        <v>9220</v>
      </c>
      <c r="D505" s="144" t="s">
        <v>1865</v>
      </c>
      <c r="E505" s="205">
        <v>3</v>
      </c>
      <c r="F505" s="120" t="s">
        <v>8613</v>
      </c>
      <c r="G505" s="60"/>
      <c r="H505" s="86">
        <v>450000</v>
      </c>
      <c r="I505" s="68"/>
      <c r="J505" s="66">
        <f t="shared" si="8"/>
        <v>269390600</v>
      </c>
      <c r="L505" s="41"/>
      <c r="M505" s="42"/>
      <c r="N505" s="43"/>
      <c r="O505" s="44"/>
      <c r="P505" s="44"/>
      <c r="Q505" s="44"/>
    </row>
    <row r="506" spans="1:17" s="43" customFormat="1" ht="30" x14ac:dyDescent="0.25">
      <c r="A506" s="78"/>
      <c r="B506" s="60">
        <v>23</v>
      </c>
      <c r="C506" s="85" t="s">
        <v>9221</v>
      </c>
      <c r="D506" s="144" t="s">
        <v>7628</v>
      </c>
      <c r="E506" s="205">
        <v>4</v>
      </c>
      <c r="F506" s="120" t="s">
        <v>8614</v>
      </c>
      <c r="G506" s="60"/>
      <c r="H506" s="86">
        <v>750000</v>
      </c>
      <c r="I506" s="68"/>
      <c r="J506" s="66">
        <f t="shared" si="8"/>
        <v>270140600</v>
      </c>
      <c r="K506" s="79"/>
      <c r="L506" s="41"/>
      <c r="M506" s="42"/>
      <c r="O506" s="44"/>
      <c r="P506" s="44"/>
      <c r="Q506" s="44"/>
    </row>
    <row r="507" spans="1:17" s="43" customFormat="1" ht="45" x14ac:dyDescent="0.25">
      <c r="A507" s="78"/>
      <c r="B507" s="60">
        <v>23</v>
      </c>
      <c r="C507" s="85" t="s">
        <v>9222</v>
      </c>
      <c r="D507" s="144" t="s">
        <v>7626</v>
      </c>
      <c r="E507" s="205">
        <v>4</v>
      </c>
      <c r="F507" s="120" t="s">
        <v>8615</v>
      </c>
      <c r="G507" s="60"/>
      <c r="H507" s="86">
        <v>600000</v>
      </c>
      <c r="I507" s="68"/>
      <c r="J507" s="66">
        <f t="shared" si="8"/>
        <v>270740600</v>
      </c>
      <c r="K507" s="79"/>
      <c r="L507" s="41"/>
      <c r="M507" s="42"/>
      <c r="O507" s="44"/>
      <c r="P507" s="44"/>
      <c r="Q507" s="44"/>
    </row>
    <row r="508" spans="1:17" s="43" customFormat="1" ht="45" x14ac:dyDescent="0.25">
      <c r="A508" s="78"/>
      <c r="B508" s="60">
        <v>23</v>
      </c>
      <c r="C508" s="85" t="s">
        <v>9223</v>
      </c>
      <c r="D508" s="144" t="s">
        <v>7628</v>
      </c>
      <c r="E508" s="205">
        <v>4</v>
      </c>
      <c r="F508" s="120" t="s">
        <v>8616</v>
      </c>
      <c r="G508" s="60"/>
      <c r="H508" s="86">
        <v>1450000</v>
      </c>
      <c r="I508" s="68"/>
      <c r="J508" s="66">
        <f t="shared" si="8"/>
        <v>272190600</v>
      </c>
      <c r="K508" s="79"/>
      <c r="L508" s="41"/>
      <c r="M508" s="42"/>
      <c r="O508" s="44"/>
      <c r="P508" s="44"/>
      <c r="Q508" s="44"/>
    </row>
    <row r="509" spans="1:17" s="43" customFormat="1" ht="45" x14ac:dyDescent="0.25">
      <c r="A509" s="78"/>
      <c r="B509" s="60">
        <v>23</v>
      </c>
      <c r="C509" s="85" t="s">
        <v>9224</v>
      </c>
      <c r="D509" s="120" t="s">
        <v>4179</v>
      </c>
      <c r="E509" s="205"/>
      <c r="F509" s="120" t="s">
        <v>8617</v>
      </c>
      <c r="G509" s="60"/>
      <c r="H509" s="86">
        <v>10000</v>
      </c>
      <c r="I509" s="68"/>
      <c r="J509" s="66">
        <f t="shared" si="8"/>
        <v>272200600</v>
      </c>
      <c r="K509" s="79"/>
      <c r="L509" s="41"/>
      <c r="M509" s="42"/>
      <c r="O509" s="44"/>
      <c r="P509" s="44"/>
      <c r="Q509" s="44"/>
    </row>
    <row r="510" spans="1:17" s="43" customFormat="1" ht="45" x14ac:dyDescent="0.25">
      <c r="A510" s="78"/>
      <c r="B510" s="60">
        <v>23</v>
      </c>
      <c r="C510" s="85" t="s">
        <v>9225</v>
      </c>
      <c r="D510" s="144" t="s">
        <v>598</v>
      </c>
      <c r="E510" s="205">
        <v>3</v>
      </c>
      <c r="F510" s="120" t="s">
        <v>8618</v>
      </c>
      <c r="G510" s="60"/>
      <c r="H510" s="86">
        <v>1500000</v>
      </c>
      <c r="I510" s="68"/>
      <c r="J510" s="66">
        <f t="shared" si="8"/>
        <v>273700600</v>
      </c>
      <c r="K510" s="79"/>
      <c r="L510" s="41"/>
      <c r="M510" s="42"/>
      <c r="O510" s="44"/>
      <c r="P510" s="44"/>
      <c r="Q510" s="44"/>
    </row>
    <row r="511" spans="1:17" s="43" customFormat="1" ht="45" x14ac:dyDescent="0.25">
      <c r="A511" s="78"/>
      <c r="B511" s="60">
        <v>23</v>
      </c>
      <c r="C511" s="85" t="s">
        <v>9226</v>
      </c>
      <c r="D511" s="144" t="s">
        <v>7629</v>
      </c>
      <c r="E511" s="205">
        <v>4</v>
      </c>
      <c r="F511" s="120" t="s">
        <v>8619</v>
      </c>
      <c r="G511" s="60"/>
      <c r="H511" s="86">
        <v>1000000</v>
      </c>
      <c r="I511" s="68"/>
      <c r="J511" s="66">
        <f t="shared" si="8"/>
        <v>274700600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9227</v>
      </c>
      <c r="D512" s="144" t="s">
        <v>7628</v>
      </c>
      <c r="E512" s="63">
        <v>4</v>
      </c>
      <c r="F512" s="120" t="s">
        <v>8620</v>
      </c>
      <c r="G512" s="60"/>
      <c r="H512" s="86">
        <v>750000</v>
      </c>
      <c r="I512" s="68"/>
      <c r="J512" s="66">
        <f t="shared" si="8"/>
        <v>275450600</v>
      </c>
      <c r="K512" s="79"/>
      <c r="L512" s="41"/>
      <c r="M512" s="42"/>
      <c r="O512" s="44"/>
      <c r="P512" s="44"/>
      <c r="Q512" s="44"/>
    </row>
    <row r="513" spans="1:17" s="43" customFormat="1" ht="45" x14ac:dyDescent="0.25">
      <c r="A513" s="78"/>
      <c r="B513" s="60">
        <v>23</v>
      </c>
      <c r="C513" s="85" t="s">
        <v>9228</v>
      </c>
      <c r="D513" s="144" t="s">
        <v>7628</v>
      </c>
      <c r="E513" s="63">
        <v>4</v>
      </c>
      <c r="F513" s="120" t="s">
        <v>8621</v>
      </c>
      <c r="G513" s="60"/>
      <c r="H513" s="86">
        <v>2100000</v>
      </c>
      <c r="I513" s="68"/>
      <c r="J513" s="66">
        <f t="shared" si="8"/>
        <v>277550600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24</v>
      </c>
      <c r="C514" s="85" t="s">
        <v>9238</v>
      </c>
      <c r="D514" s="120" t="s">
        <v>2852</v>
      </c>
      <c r="E514" s="205">
        <v>1</v>
      </c>
      <c r="F514" s="120" t="s">
        <v>8622</v>
      </c>
      <c r="G514" s="60"/>
      <c r="H514" s="89">
        <v>434000</v>
      </c>
      <c r="I514" s="68"/>
      <c r="J514" s="66">
        <f t="shared" si="8"/>
        <v>277984600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24</v>
      </c>
      <c r="C515" s="85" t="s">
        <v>9239</v>
      </c>
      <c r="D515" s="120" t="s">
        <v>2852</v>
      </c>
      <c r="E515" s="205">
        <v>1</v>
      </c>
      <c r="F515" s="120" t="s">
        <v>8623</v>
      </c>
      <c r="G515" s="60"/>
      <c r="H515" s="89">
        <v>900000</v>
      </c>
      <c r="I515" s="68"/>
      <c r="J515" s="66">
        <f t="shared" si="8"/>
        <v>278884600</v>
      </c>
      <c r="K515" s="79"/>
      <c r="L515" s="41"/>
      <c r="M515" s="42"/>
      <c r="O515" s="44"/>
      <c r="P515" s="44"/>
      <c r="Q515" s="44"/>
    </row>
    <row r="516" spans="1:17" s="43" customFormat="1" ht="45" x14ac:dyDescent="0.25">
      <c r="A516" s="78"/>
      <c r="B516" s="60">
        <v>24</v>
      </c>
      <c r="C516" s="85" t="s">
        <v>9240</v>
      </c>
      <c r="D516" s="120" t="s">
        <v>2852</v>
      </c>
      <c r="E516" s="205">
        <v>1</v>
      </c>
      <c r="F516" s="120" t="s">
        <v>8624</v>
      </c>
      <c r="G516" s="60"/>
      <c r="H516" s="89">
        <v>1000000</v>
      </c>
      <c r="I516" s="68"/>
      <c r="J516" s="66">
        <f t="shared" si="8"/>
        <v>279884600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24</v>
      </c>
      <c r="C517" s="85" t="s">
        <v>9241</v>
      </c>
      <c r="D517" s="120" t="s">
        <v>1865</v>
      </c>
      <c r="E517" s="205">
        <v>3</v>
      </c>
      <c r="F517" s="120" t="s">
        <v>8625</v>
      </c>
      <c r="G517" s="60"/>
      <c r="H517" s="89">
        <v>600000</v>
      </c>
      <c r="I517" s="68"/>
      <c r="J517" s="66">
        <f t="shared" si="8"/>
        <v>280484600</v>
      </c>
      <c r="K517" s="79"/>
      <c r="L517" s="41"/>
      <c r="M517" s="42"/>
      <c r="O517" s="44"/>
      <c r="P517" s="44"/>
      <c r="Q517" s="44"/>
    </row>
    <row r="518" spans="1:17" s="43" customFormat="1" ht="45" x14ac:dyDescent="0.25">
      <c r="A518" s="78"/>
      <c r="B518" s="60">
        <v>24</v>
      </c>
      <c r="C518" s="85" t="s">
        <v>9242</v>
      </c>
      <c r="D518" s="115" t="s">
        <v>2212</v>
      </c>
      <c r="E518" s="115">
        <v>1</v>
      </c>
      <c r="F518" s="120" t="s">
        <v>8626</v>
      </c>
      <c r="G518" s="77"/>
      <c r="H518" s="89">
        <v>750000</v>
      </c>
      <c r="I518" s="108"/>
      <c r="J518" s="66">
        <f t="shared" si="8"/>
        <v>281234600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24</v>
      </c>
      <c r="C519" s="85" t="s">
        <v>9243</v>
      </c>
      <c r="D519" s="115" t="s">
        <v>2309</v>
      </c>
      <c r="E519" s="205">
        <v>1</v>
      </c>
      <c r="F519" s="120" t="s">
        <v>8627</v>
      </c>
      <c r="G519" s="77"/>
      <c r="H519" s="89">
        <v>1000000</v>
      </c>
      <c r="I519" s="108"/>
      <c r="J519" s="66">
        <f t="shared" si="8"/>
        <v>282234600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24</v>
      </c>
      <c r="C520" s="85" t="s">
        <v>9244</v>
      </c>
      <c r="D520" s="143" t="s">
        <v>7626</v>
      </c>
      <c r="E520" s="205">
        <v>4</v>
      </c>
      <c r="F520" s="120" t="s">
        <v>8628</v>
      </c>
      <c r="G520" s="77"/>
      <c r="H520" s="89">
        <v>1700000</v>
      </c>
      <c r="I520" s="108"/>
      <c r="J520" s="66">
        <f t="shared" si="8"/>
        <v>283934600</v>
      </c>
      <c r="K520" s="79"/>
      <c r="L520" s="41"/>
      <c r="M520" s="42"/>
      <c r="O520" s="44"/>
      <c r="P520" s="44"/>
      <c r="Q520" s="44"/>
    </row>
    <row r="521" spans="1:17" s="43" customFormat="1" ht="75" x14ac:dyDescent="0.25">
      <c r="A521" s="78"/>
      <c r="B521" s="60">
        <v>24</v>
      </c>
      <c r="C521" s="85" t="s">
        <v>9245</v>
      </c>
      <c r="D521" s="115" t="s">
        <v>2217</v>
      </c>
      <c r="E521" s="205">
        <v>2</v>
      </c>
      <c r="F521" s="120" t="s">
        <v>8629</v>
      </c>
      <c r="G521" s="77"/>
      <c r="H521" s="89">
        <v>5000000</v>
      </c>
      <c r="I521" s="108"/>
      <c r="J521" s="66">
        <f t="shared" si="8"/>
        <v>288934600</v>
      </c>
      <c r="K521" s="79"/>
      <c r="L521" s="41"/>
      <c r="M521" s="42"/>
      <c r="O521" s="44"/>
      <c r="P521" s="44"/>
      <c r="Q521" s="44"/>
    </row>
    <row r="522" spans="1:17" s="43" customFormat="1" ht="30" x14ac:dyDescent="0.25">
      <c r="A522" s="78"/>
      <c r="B522" s="60">
        <v>24</v>
      </c>
      <c r="C522" s="85" t="s">
        <v>9246</v>
      </c>
      <c r="D522" s="115" t="s">
        <v>2214</v>
      </c>
      <c r="E522" s="205">
        <v>2</v>
      </c>
      <c r="F522" s="120" t="s">
        <v>8630</v>
      </c>
      <c r="G522" s="77"/>
      <c r="H522" s="89">
        <v>1000000</v>
      </c>
      <c r="I522" s="108"/>
      <c r="J522" s="66">
        <f t="shared" si="8"/>
        <v>289934600</v>
      </c>
      <c r="K522" s="79"/>
      <c r="L522" s="41"/>
      <c r="M522" s="42"/>
      <c r="O522" s="44"/>
      <c r="P522" s="44"/>
      <c r="Q522" s="44"/>
    </row>
    <row r="523" spans="1:17" s="43" customFormat="1" ht="60" x14ac:dyDescent="0.25">
      <c r="A523" s="78"/>
      <c r="B523" s="60">
        <v>24</v>
      </c>
      <c r="C523" s="85" t="s">
        <v>9247</v>
      </c>
      <c r="D523" s="115" t="s">
        <v>2215</v>
      </c>
      <c r="E523" s="205">
        <v>2</v>
      </c>
      <c r="F523" s="120" t="s">
        <v>8631</v>
      </c>
      <c r="G523" s="77"/>
      <c r="H523" s="89">
        <v>1000000</v>
      </c>
      <c r="I523" s="108"/>
      <c r="J523" s="66">
        <f t="shared" si="8"/>
        <v>290934600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24</v>
      </c>
      <c r="C524" s="85" t="s">
        <v>9248</v>
      </c>
      <c r="D524" s="120" t="s">
        <v>2217</v>
      </c>
      <c r="E524" s="205">
        <v>2</v>
      </c>
      <c r="F524" s="120" t="s">
        <v>8632</v>
      </c>
      <c r="G524" s="60"/>
      <c r="H524" s="89">
        <v>1000000</v>
      </c>
      <c r="I524" s="68"/>
      <c r="J524" s="66">
        <f t="shared" ref="J524:J588" si="10">+J523+H524-I524</f>
        <v>291934600</v>
      </c>
      <c r="K524" s="79"/>
      <c r="L524" s="41"/>
      <c r="M524" s="42"/>
      <c r="O524" s="44"/>
      <c r="P524" s="44"/>
      <c r="Q524" s="44"/>
    </row>
    <row r="525" spans="1:17" s="43" customFormat="1" ht="60" x14ac:dyDescent="0.25">
      <c r="A525" s="78"/>
      <c r="B525" s="60">
        <v>24</v>
      </c>
      <c r="C525" s="85" t="s">
        <v>9249</v>
      </c>
      <c r="D525" s="144" t="s">
        <v>7626</v>
      </c>
      <c r="E525" s="205">
        <v>4</v>
      </c>
      <c r="F525" s="120" t="s">
        <v>8633</v>
      </c>
      <c r="G525" s="60"/>
      <c r="H525" s="89">
        <v>2000000</v>
      </c>
      <c r="I525" s="68"/>
      <c r="J525" s="66">
        <f t="shared" si="10"/>
        <v>293934600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9250</v>
      </c>
      <c r="D526" s="120" t="s">
        <v>2219</v>
      </c>
      <c r="E526" s="205">
        <v>2</v>
      </c>
      <c r="F526" s="120" t="s">
        <v>8634</v>
      </c>
      <c r="G526" s="60"/>
      <c r="H526" s="89">
        <v>1000000</v>
      </c>
      <c r="I526" s="68"/>
      <c r="J526" s="66">
        <f t="shared" si="10"/>
        <v>294934600</v>
      </c>
      <c r="K526" s="79"/>
      <c r="L526" s="41"/>
      <c r="M526" s="42"/>
      <c r="O526" s="44"/>
      <c r="P526" s="44"/>
      <c r="Q526" s="44"/>
    </row>
    <row r="527" spans="1:17" s="43" customFormat="1" ht="30" x14ac:dyDescent="0.25">
      <c r="A527" s="78"/>
      <c r="B527" s="60">
        <v>24</v>
      </c>
      <c r="C527" s="85" t="s">
        <v>9251</v>
      </c>
      <c r="D527" s="120" t="s">
        <v>2217</v>
      </c>
      <c r="E527" s="205">
        <v>2</v>
      </c>
      <c r="F527" s="120" t="s">
        <v>8635</v>
      </c>
      <c r="G527" s="60"/>
      <c r="H527" s="89">
        <v>1000000</v>
      </c>
      <c r="I527" s="68"/>
      <c r="J527" s="66">
        <f t="shared" si="10"/>
        <v>295934600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9252</v>
      </c>
      <c r="D528" s="120" t="s">
        <v>2217</v>
      </c>
      <c r="E528" s="205">
        <v>2</v>
      </c>
      <c r="F528" s="120" t="s">
        <v>8636</v>
      </c>
      <c r="G528" s="60"/>
      <c r="H528" s="89">
        <v>520000</v>
      </c>
      <c r="I528" s="68"/>
      <c r="J528" s="66">
        <f t="shared" si="10"/>
        <v>296454600</v>
      </c>
      <c r="K528" s="79"/>
      <c r="L528" s="41"/>
      <c r="M528" s="42"/>
      <c r="O528" s="44"/>
      <c r="P528" s="44"/>
      <c r="Q528" s="44"/>
    </row>
    <row r="529" spans="1:17" s="43" customFormat="1" ht="30" x14ac:dyDescent="0.25">
      <c r="A529" s="78"/>
      <c r="B529" s="60">
        <v>24</v>
      </c>
      <c r="C529" s="85" t="s">
        <v>9253</v>
      </c>
      <c r="D529" s="120" t="s">
        <v>2218</v>
      </c>
      <c r="E529" s="205">
        <v>1</v>
      </c>
      <c r="F529" s="120" t="s">
        <v>8637</v>
      </c>
      <c r="G529" s="60"/>
      <c r="H529" s="89">
        <v>900000</v>
      </c>
      <c r="I529" s="68"/>
      <c r="J529" s="66">
        <f t="shared" si="10"/>
        <v>297354600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9254</v>
      </c>
      <c r="D530" s="120" t="s">
        <v>9259</v>
      </c>
      <c r="E530" s="205">
        <v>1</v>
      </c>
      <c r="F530" s="120" t="s">
        <v>8638</v>
      </c>
      <c r="G530" s="60"/>
      <c r="H530" s="89">
        <v>800000</v>
      </c>
      <c r="I530" s="68"/>
      <c r="J530" s="66">
        <f t="shared" si="10"/>
        <v>298154600</v>
      </c>
      <c r="K530" s="79"/>
      <c r="L530" s="41"/>
      <c r="M530" s="42"/>
      <c r="O530" s="44"/>
      <c r="P530" s="44"/>
      <c r="Q530" s="44"/>
    </row>
    <row r="531" spans="1:17" s="43" customFormat="1" ht="30" x14ac:dyDescent="0.25">
      <c r="A531" s="78"/>
      <c r="B531" s="60">
        <v>24</v>
      </c>
      <c r="C531" s="85" t="s">
        <v>9255</v>
      </c>
      <c r="D531" s="120" t="s">
        <v>2215</v>
      </c>
      <c r="E531" s="205">
        <v>2</v>
      </c>
      <c r="F531" s="120" t="s">
        <v>8639</v>
      </c>
      <c r="G531" s="60"/>
      <c r="H531" s="89">
        <v>900000</v>
      </c>
      <c r="I531" s="68"/>
      <c r="J531" s="66">
        <f t="shared" si="10"/>
        <v>299054600</v>
      </c>
      <c r="K531" s="79"/>
      <c r="L531" s="41"/>
      <c r="M531" s="42"/>
      <c r="O531" s="44"/>
      <c r="P531" s="44"/>
      <c r="Q531" s="44"/>
    </row>
    <row r="532" spans="1:17" s="43" customFormat="1" ht="45" x14ac:dyDescent="0.25">
      <c r="A532" s="78"/>
      <c r="B532" s="60">
        <v>24</v>
      </c>
      <c r="C532" s="85" t="s">
        <v>9256</v>
      </c>
      <c r="D532" s="120" t="s">
        <v>2215</v>
      </c>
      <c r="E532" s="205">
        <v>2</v>
      </c>
      <c r="F532" s="120" t="s">
        <v>8640</v>
      </c>
      <c r="G532" s="60"/>
      <c r="H532" s="89">
        <v>1000000</v>
      </c>
      <c r="I532" s="68"/>
      <c r="J532" s="66">
        <f t="shared" si="10"/>
        <v>300054600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24</v>
      </c>
      <c r="C533" s="85" t="s">
        <v>9257</v>
      </c>
      <c r="D533" s="120" t="s">
        <v>2219</v>
      </c>
      <c r="E533" s="205">
        <v>2</v>
      </c>
      <c r="F533" s="120" t="s">
        <v>8641</v>
      </c>
      <c r="G533" s="60"/>
      <c r="H533" s="89">
        <v>850000</v>
      </c>
      <c r="I533" s="68"/>
      <c r="J533" s="66">
        <f t="shared" si="10"/>
        <v>300904600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24</v>
      </c>
      <c r="C534" s="85" t="s">
        <v>9258</v>
      </c>
      <c r="D534" s="120" t="s">
        <v>2219</v>
      </c>
      <c r="E534" s="205">
        <v>2</v>
      </c>
      <c r="F534" s="120" t="s">
        <v>8642</v>
      </c>
      <c r="G534" s="60"/>
      <c r="H534" s="89">
        <v>1000000</v>
      </c>
      <c r="I534" s="68"/>
      <c r="J534" s="66">
        <f t="shared" si="10"/>
        <v>301904600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>
        <v>25</v>
      </c>
      <c r="C535" s="91" t="s">
        <v>8982</v>
      </c>
      <c r="D535" s="115"/>
      <c r="E535" s="115"/>
      <c r="F535" s="115" t="s">
        <v>9260</v>
      </c>
      <c r="G535" s="77"/>
      <c r="H535" s="113"/>
      <c r="I535" s="108">
        <v>19000</v>
      </c>
      <c r="J535" s="66">
        <f t="shared" si="10"/>
        <v>301885600</v>
      </c>
      <c r="K535" s="79" t="s">
        <v>6230</v>
      </c>
      <c r="L535" s="41">
        <f>-I535</f>
        <v>-19000</v>
      </c>
      <c r="M535" s="42" t="s">
        <v>427</v>
      </c>
      <c r="O535" s="44"/>
      <c r="P535" s="44"/>
      <c r="Q535" s="44"/>
    </row>
    <row r="536" spans="1:17" s="43" customFormat="1" ht="45" x14ac:dyDescent="0.25">
      <c r="A536" s="78"/>
      <c r="B536" s="77">
        <v>25</v>
      </c>
      <c r="C536" s="91" t="s">
        <v>9261</v>
      </c>
      <c r="D536" s="115"/>
      <c r="E536" s="219"/>
      <c r="F536" s="115" t="s">
        <v>9263</v>
      </c>
      <c r="G536" s="77"/>
      <c r="H536" s="113"/>
      <c r="I536" s="108">
        <v>6202300</v>
      </c>
      <c r="J536" s="66">
        <f t="shared" si="10"/>
        <v>295683300</v>
      </c>
      <c r="K536" s="79" t="s">
        <v>423</v>
      </c>
      <c r="L536" s="41">
        <f>-I536</f>
        <v>-6202300</v>
      </c>
      <c r="M536" s="42" t="s">
        <v>424</v>
      </c>
      <c r="O536" s="44"/>
      <c r="P536" s="44"/>
      <c r="Q536" s="44"/>
    </row>
    <row r="537" spans="1:17" s="43" customFormat="1" ht="45" x14ac:dyDescent="0.25">
      <c r="A537" s="78"/>
      <c r="B537" s="77">
        <v>25</v>
      </c>
      <c r="C537" s="91" t="s">
        <v>9262</v>
      </c>
      <c r="D537" s="115"/>
      <c r="E537" s="219"/>
      <c r="F537" s="115" t="s">
        <v>9264</v>
      </c>
      <c r="G537" s="77"/>
      <c r="H537" s="113"/>
      <c r="I537" s="108">
        <v>7887000</v>
      </c>
      <c r="J537" s="66">
        <f t="shared" si="10"/>
        <v>287796300</v>
      </c>
      <c r="K537" s="79" t="s">
        <v>168</v>
      </c>
      <c r="L537" s="41">
        <f>-I537</f>
        <v>-7887000</v>
      </c>
      <c r="M537" s="42" t="s">
        <v>4090</v>
      </c>
      <c r="O537" s="44"/>
      <c r="P537" s="44"/>
      <c r="Q537" s="44"/>
    </row>
    <row r="538" spans="1:17" s="43" customFormat="1" ht="30" x14ac:dyDescent="0.25">
      <c r="A538" s="78"/>
      <c r="B538" s="77">
        <v>26</v>
      </c>
      <c r="C538" s="91" t="s">
        <v>9265</v>
      </c>
      <c r="D538" s="115"/>
      <c r="E538" s="219"/>
      <c r="F538" s="115" t="s">
        <v>9266</v>
      </c>
      <c r="G538" s="77"/>
      <c r="H538" s="113"/>
      <c r="I538" s="108">
        <v>109570800</v>
      </c>
      <c r="J538" s="66">
        <f t="shared" si="10"/>
        <v>178225500</v>
      </c>
      <c r="K538" s="79" t="s">
        <v>168</v>
      </c>
      <c r="L538" s="41">
        <f>-I538</f>
        <v>-109570800</v>
      </c>
      <c r="M538" s="42" t="s">
        <v>169</v>
      </c>
      <c r="O538" s="44"/>
      <c r="P538" s="44"/>
      <c r="Q538" s="44"/>
    </row>
    <row r="539" spans="1:17" s="43" customFormat="1" ht="30" x14ac:dyDescent="0.25">
      <c r="A539" s="78"/>
      <c r="B539" s="77">
        <v>26</v>
      </c>
      <c r="C539" s="91" t="s">
        <v>9286</v>
      </c>
      <c r="D539" s="115"/>
      <c r="E539" s="219"/>
      <c r="F539" s="115" t="s">
        <v>9287</v>
      </c>
      <c r="G539" s="77"/>
      <c r="H539" s="113"/>
      <c r="I539" s="108">
        <v>6294400</v>
      </c>
      <c r="J539" s="66">
        <f t="shared" si="10"/>
        <v>171931100</v>
      </c>
      <c r="K539" s="79" t="s">
        <v>9288</v>
      </c>
      <c r="L539" s="41">
        <f>-I539</f>
        <v>-6294400</v>
      </c>
      <c r="M539" s="42" t="s">
        <v>599</v>
      </c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9268</v>
      </c>
      <c r="D540" s="120" t="s">
        <v>2218</v>
      </c>
      <c r="E540" s="205">
        <v>1</v>
      </c>
      <c r="F540" s="120" t="s">
        <v>9267</v>
      </c>
      <c r="G540" s="60"/>
      <c r="H540" s="86">
        <v>900000</v>
      </c>
      <c r="I540" s="68"/>
      <c r="J540" s="66">
        <f t="shared" si="10"/>
        <v>172831100</v>
      </c>
      <c r="K540" s="79"/>
      <c r="L540" s="41"/>
      <c r="M540" s="42"/>
      <c r="O540" s="44"/>
      <c r="P540" s="44"/>
      <c r="Q540" s="44"/>
    </row>
    <row r="541" spans="1:17" s="43" customFormat="1" ht="60" x14ac:dyDescent="0.25">
      <c r="A541" s="78"/>
      <c r="B541" s="60">
        <v>25</v>
      </c>
      <c r="C541" s="85" t="s">
        <v>9269</v>
      </c>
      <c r="D541" s="120" t="s">
        <v>2218</v>
      </c>
      <c r="E541" s="205">
        <v>1</v>
      </c>
      <c r="F541" s="120" t="s">
        <v>9291</v>
      </c>
      <c r="G541" s="60"/>
      <c r="H541" s="86">
        <v>3600000</v>
      </c>
      <c r="I541" s="68"/>
      <c r="J541" s="66">
        <f t="shared" si="10"/>
        <v>176431100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9270</v>
      </c>
      <c r="D542" s="120" t="s">
        <v>2217</v>
      </c>
      <c r="E542" s="63">
        <v>2</v>
      </c>
      <c r="F542" s="120" t="s">
        <v>9292</v>
      </c>
      <c r="G542" s="60"/>
      <c r="H542" s="86">
        <v>1000000</v>
      </c>
      <c r="I542" s="68"/>
      <c r="J542" s="66">
        <f t="shared" si="10"/>
        <v>177431100</v>
      </c>
      <c r="K542" s="79"/>
      <c r="L542" s="41"/>
      <c r="M542" s="42"/>
      <c r="O542" s="44"/>
      <c r="P542" s="44"/>
      <c r="Q542" s="44"/>
    </row>
    <row r="543" spans="1:17" s="43" customFormat="1" ht="60" x14ac:dyDescent="0.25">
      <c r="A543" s="78"/>
      <c r="B543" s="60">
        <v>25</v>
      </c>
      <c r="C543" s="85" t="s">
        <v>9271</v>
      </c>
      <c r="D543" s="120" t="s">
        <v>2218</v>
      </c>
      <c r="E543" s="63">
        <v>1</v>
      </c>
      <c r="F543" s="120" t="s">
        <v>9293</v>
      </c>
      <c r="G543" s="60"/>
      <c r="H543" s="86">
        <v>1900000</v>
      </c>
      <c r="I543" s="68"/>
      <c r="J543" s="66">
        <f t="shared" si="10"/>
        <v>179331100</v>
      </c>
      <c r="K543" s="79"/>
      <c r="L543" s="41"/>
      <c r="M543" s="42"/>
      <c r="O543" s="44"/>
      <c r="P543" s="44"/>
      <c r="Q543" s="44"/>
    </row>
    <row r="544" spans="1:17" s="43" customFormat="1" ht="45" x14ac:dyDescent="0.25">
      <c r="A544" s="78"/>
      <c r="B544" s="60">
        <v>25</v>
      </c>
      <c r="C544" s="85" t="s">
        <v>9272</v>
      </c>
      <c r="D544" s="120" t="s">
        <v>598</v>
      </c>
      <c r="E544" s="205">
        <v>4</v>
      </c>
      <c r="F544" s="120" t="s">
        <v>9294</v>
      </c>
      <c r="G544" s="60"/>
      <c r="H544" s="86">
        <v>900000</v>
      </c>
      <c r="I544" s="68"/>
      <c r="J544" s="66">
        <f t="shared" si="10"/>
        <v>180231100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9273</v>
      </c>
      <c r="D545" s="120" t="s">
        <v>2212</v>
      </c>
      <c r="E545" s="205">
        <v>1</v>
      </c>
      <c r="F545" s="120" t="s">
        <v>8643</v>
      </c>
      <c r="G545" s="60"/>
      <c r="H545" s="86">
        <v>750000</v>
      </c>
      <c r="I545" s="68"/>
      <c r="J545" s="66">
        <f t="shared" si="10"/>
        <v>180981100</v>
      </c>
      <c r="K545" s="79"/>
      <c r="L545" s="41"/>
      <c r="M545" s="42"/>
      <c r="O545" s="44"/>
      <c r="P545" s="44"/>
      <c r="Q545" s="44"/>
    </row>
    <row r="546" spans="1:17" s="43" customFormat="1" ht="60" x14ac:dyDescent="0.25">
      <c r="A546" s="78"/>
      <c r="B546" s="60">
        <v>25</v>
      </c>
      <c r="C546" s="85" t="s">
        <v>9274</v>
      </c>
      <c r="D546" s="120" t="s">
        <v>2218</v>
      </c>
      <c r="E546" s="205">
        <v>1</v>
      </c>
      <c r="F546" s="120" t="s">
        <v>8644</v>
      </c>
      <c r="G546" s="60"/>
      <c r="H546" s="86">
        <v>180000</v>
      </c>
      <c r="I546" s="68"/>
      <c r="J546" s="66">
        <f t="shared" si="10"/>
        <v>181161100</v>
      </c>
      <c r="K546" s="79"/>
      <c r="L546" s="41"/>
      <c r="M546" s="42"/>
      <c r="O546" s="44"/>
      <c r="P546" s="44"/>
      <c r="Q546" s="44"/>
    </row>
    <row r="547" spans="1:17" s="43" customFormat="1" ht="30" x14ac:dyDescent="0.25">
      <c r="A547" s="78"/>
      <c r="B547" s="60">
        <v>25</v>
      </c>
      <c r="C547" s="85" t="s">
        <v>9275</v>
      </c>
      <c r="D547" s="120" t="s">
        <v>2219</v>
      </c>
      <c r="E547" s="205">
        <v>2</v>
      </c>
      <c r="F547" s="120" t="s">
        <v>8645</v>
      </c>
      <c r="G547" s="60"/>
      <c r="H547" s="86">
        <v>1000000</v>
      </c>
      <c r="I547" s="68"/>
      <c r="J547" s="66">
        <f t="shared" si="10"/>
        <v>182161100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9276</v>
      </c>
      <c r="D548" s="120" t="s">
        <v>7626</v>
      </c>
      <c r="E548" s="205">
        <v>4</v>
      </c>
      <c r="F548" s="120" t="s">
        <v>8646</v>
      </c>
      <c r="G548" s="60"/>
      <c r="H548" s="86">
        <v>1500000</v>
      </c>
      <c r="I548" s="68"/>
      <c r="J548" s="66">
        <f t="shared" si="10"/>
        <v>183661100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9277</v>
      </c>
      <c r="D549" s="120" t="s">
        <v>2217</v>
      </c>
      <c r="E549" s="205">
        <v>2</v>
      </c>
      <c r="F549" s="120" t="s">
        <v>8647</v>
      </c>
      <c r="G549" s="60"/>
      <c r="H549" s="86">
        <v>1000000</v>
      </c>
      <c r="I549" s="68"/>
      <c r="J549" s="66">
        <f t="shared" si="10"/>
        <v>184661100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9278</v>
      </c>
      <c r="D550" s="115" t="s">
        <v>2218</v>
      </c>
      <c r="E550" s="219">
        <v>1</v>
      </c>
      <c r="F550" s="120" t="s">
        <v>8648</v>
      </c>
      <c r="G550" s="77"/>
      <c r="H550" s="86">
        <v>900000</v>
      </c>
      <c r="I550" s="108"/>
      <c r="J550" s="66">
        <f t="shared" si="10"/>
        <v>185561100</v>
      </c>
      <c r="K550" s="79"/>
      <c r="L550" s="41"/>
      <c r="M550" s="42"/>
      <c r="O550" s="44"/>
      <c r="P550" s="44"/>
      <c r="Q550" s="44"/>
    </row>
    <row r="551" spans="1:17" s="43" customFormat="1" ht="30" x14ac:dyDescent="0.25">
      <c r="A551" s="84"/>
      <c r="B551" s="60">
        <v>25</v>
      </c>
      <c r="C551" s="85" t="s">
        <v>9279</v>
      </c>
      <c r="D551" s="115" t="s">
        <v>2309</v>
      </c>
      <c r="E551" s="219">
        <v>1</v>
      </c>
      <c r="F551" s="120" t="s">
        <v>8649</v>
      </c>
      <c r="G551" s="77"/>
      <c r="H551" s="86">
        <v>800000</v>
      </c>
      <c r="I551" s="108"/>
      <c r="J551" s="66">
        <f t="shared" si="10"/>
        <v>186361100</v>
      </c>
      <c r="K551" s="79"/>
      <c r="L551" s="41"/>
      <c r="M551" s="42"/>
      <c r="O551" s="44"/>
      <c r="P551" s="44"/>
      <c r="Q551" s="44"/>
    </row>
    <row r="552" spans="1:17" s="43" customFormat="1" ht="60" x14ac:dyDescent="0.25">
      <c r="A552" s="84"/>
      <c r="B552" s="60">
        <v>25</v>
      </c>
      <c r="C552" s="85" t="s">
        <v>9280</v>
      </c>
      <c r="D552" s="115" t="s">
        <v>2852</v>
      </c>
      <c r="E552" s="219">
        <v>1</v>
      </c>
      <c r="F552" s="120" t="s">
        <v>8650</v>
      </c>
      <c r="G552" s="77"/>
      <c r="H552" s="86">
        <v>900000</v>
      </c>
      <c r="I552" s="108"/>
      <c r="J552" s="66">
        <f t="shared" si="10"/>
        <v>187261100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25</v>
      </c>
      <c r="C553" s="85" t="s">
        <v>9281</v>
      </c>
      <c r="D553" s="120" t="s">
        <v>2852</v>
      </c>
      <c r="E553" s="63">
        <v>1</v>
      </c>
      <c r="F553" s="120" t="s">
        <v>8651</v>
      </c>
      <c r="G553" s="60"/>
      <c r="H553" s="86">
        <v>1000000</v>
      </c>
      <c r="I553" s="68"/>
      <c r="J553" s="66">
        <f t="shared" si="10"/>
        <v>188261100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25</v>
      </c>
      <c r="C554" s="85" t="s">
        <v>9282</v>
      </c>
      <c r="D554" s="120" t="s">
        <v>2219</v>
      </c>
      <c r="E554" s="205">
        <v>2</v>
      </c>
      <c r="F554" s="120" t="s">
        <v>8652</v>
      </c>
      <c r="G554" s="60"/>
      <c r="H554" s="86">
        <v>1900000</v>
      </c>
      <c r="I554" s="68"/>
      <c r="J554" s="66">
        <f t="shared" si="10"/>
        <v>190161100</v>
      </c>
      <c r="K554" s="79"/>
      <c r="L554" s="41"/>
      <c r="M554" s="42"/>
      <c r="O554" s="44"/>
      <c r="P554" s="44"/>
      <c r="Q554" s="44"/>
    </row>
    <row r="555" spans="1:17" s="43" customFormat="1" ht="45" x14ac:dyDescent="0.25">
      <c r="A555" s="78"/>
      <c r="B555" s="60">
        <v>25</v>
      </c>
      <c r="C555" s="85" t="s">
        <v>9283</v>
      </c>
      <c r="D555" s="120" t="s">
        <v>2212</v>
      </c>
      <c r="E555" s="205">
        <v>1</v>
      </c>
      <c r="F555" s="120" t="s">
        <v>8653</v>
      </c>
      <c r="G555" s="60"/>
      <c r="H555" s="86">
        <v>400000</v>
      </c>
      <c r="I555" s="68"/>
      <c r="J555" s="66">
        <f t="shared" si="10"/>
        <v>190561100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25</v>
      </c>
      <c r="C556" s="85" t="s">
        <v>9284</v>
      </c>
      <c r="D556" s="120" t="s">
        <v>2217</v>
      </c>
      <c r="E556" s="63">
        <v>2</v>
      </c>
      <c r="F556" s="120" t="s">
        <v>8654</v>
      </c>
      <c r="G556" s="60"/>
      <c r="H556" s="86">
        <v>4000000</v>
      </c>
      <c r="I556" s="68"/>
      <c r="J556" s="66">
        <f t="shared" si="10"/>
        <v>194561100</v>
      </c>
      <c r="K556" s="79"/>
      <c r="L556" s="41"/>
      <c r="M556" s="42"/>
      <c r="O556" s="44"/>
      <c r="P556" s="44"/>
      <c r="Q556" s="44"/>
    </row>
    <row r="557" spans="1:17" s="43" customFormat="1" ht="60" x14ac:dyDescent="0.25">
      <c r="A557" s="78"/>
      <c r="B557" s="60">
        <v>25</v>
      </c>
      <c r="C557" s="85" t="s">
        <v>9285</v>
      </c>
      <c r="D557" s="120" t="s">
        <v>7626</v>
      </c>
      <c r="E557" s="63">
        <v>4</v>
      </c>
      <c r="F557" s="120" t="s">
        <v>8655</v>
      </c>
      <c r="G557" s="60"/>
      <c r="H557" s="86">
        <v>1250000</v>
      </c>
      <c r="I557" s="68"/>
      <c r="J557" s="66">
        <f t="shared" si="10"/>
        <v>195811100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9290</v>
      </c>
      <c r="D558" s="120" t="s">
        <v>1865</v>
      </c>
      <c r="E558" s="205">
        <v>3</v>
      </c>
      <c r="F558" s="115" t="s">
        <v>9289</v>
      </c>
      <c r="G558" s="60"/>
      <c r="H558" s="89"/>
      <c r="I558" s="68">
        <v>9284600</v>
      </c>
      <c r="J558" s="66">
        <f t="shared" si="10"/>
        <v>186526500</v>
      </c>
      <c r="K558" s="79"/>
      <c r="L558" s="41"/>
      <c r="M558" s="42"/>
      <c r="O558" s="44"/>
      <c r="P558" s="44"/>
      <c r="Q558" s="44"/>
    </row>
    <row r="559" spans="1:17" s="43" customFormat="1" ht="30" x14ac:dyDescent="0.25">
      <c r="A559" s="78"/>
      <c r="B559" s="60">
        <v>27</v>
      </c>
      <c r="C559" s="85" t="s">
        <v>9296</v>
      </c>
      <c r="D559" s="120" t="s">
        <v>2893</v>
      </c>
      <c r="E559" s="63">
        <v>1</v>
      </c>
      <c r="F559" s="120" t="s">
        <v>8656</v>
      </c>
      <c r="G559" s="60"/>
      <c r="H559" s="89">
        <v>750000</v>
      </c>
      <c r="I559" s="68"/>
      <c r="J559" s="66">
        <f t="shared" si="10"/>
        <v>187276500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9297</v>
      </c>
      <c r="D560" s="120" t="s">
        <v>187</v>
      </c>
      <c r="E560" s="205"/>
      <c r="F560" s="120" t="s">
        <v>8657</v>
      </c>
      <c r="G560" s="60"/>
      <c r="H560" s="89">
        <v>850000</v>
      </c>
      <c r="I560" s="68"/>
      <c r="J560" s="66">
        <f t="shared" si="10"/>
        <v>188126500</v>
      </c>
      <c r="K560" s="79"/>
      <c r="L560" s="41"/>
      <c r="M560" s="42"/>
      <c r="O560" s="44"/>
      <c r="P560" s="44"/>
      <c r="Q560" s="44"/>
    </row>
    <row r="561" spans="1:17" s="43" customFormat="1" ht="60" x14ac:dyDescent="0.25">
      <c r="A561" s="78"/>
      <c r="B561" s="60">
        <v>27</v>
      </c>
      <c r="C561" s="85" t="s">
        <v>9298</v>
      </c>
      <c r="D561" s="120" t="s">
        <v>187</v>
      </c>
      <c r="E561" s="205"/>
      <c r="F561" s="120" t="s">
        <v>8658</v>
      </c>
      <c r="G561" s="60"/>
      <c r="H561" s="89">
        <v>634000</v>
      </c>
      <c r="I561" s="68"/>
      <c r="J561" s="66">
        <f t="shared" si="10"/>
        <v>188760500</v>
      </c>
      <c r="K561" s="79"/>
      <c r="L561" s="41"/>
      <c r="M561" s="42"/>
      <c r="O561" s="44"/>
      <c r="P561" s="44"/>
      <c r="Q561" s="44"/>
    </row>
    <row r="562" spans="1:17" s="43" customFormat="1" ht="90" x14ac:dyDescent="0.25">
      <c r="A562" s="78"/>
      <c r="B562" s="60">
        <v>27</v>
      </c>
      <c r="C562" s="85" t="s">
        <v>9299</v>
      </c>
      <c r="D562" s="120" t="s">
        <v>187</v>
      </c>
      <c r="E562" s="205"/>
      <c r="F562" s="120" t="s">
        <v>8659</v>
      </c>
      <c r="G562" s="60"/>
      <c r="H562" s="89">
        <v>625000</v>
      </c>
      <c r="I562" s="68"/>
      <c r="J562" s="66">
        <f t="shared" si="10"/>
        <v>189385500</v>
      </c>
      <c r="K562" s="79"/>
      <c r="L562" s="41"/>
      <c r="M562" s="42"/>
      <c r="O562" s="44"/>
      <c r="P562" s="44"/>
      <c r="Q562" s="44"/>
    </row>
    <row r="563" spans="1:17" s="43" customFormat="1" ht="60" x14ac:dyDescent="0.25">
      <c r="A563" s="78"/>
      <c r="B563" s="60">
        <v>27</v>
      </c>
      <c r="C563" s="85" t="s">
        <v>9300</v>
      </c>
      <c r="D563" s="120" t="s">
        <v>187</v>
      </c>
      <c r="E563" s="205"/>
      <c r="F563" s="120" t="s">
        <v>9295</v>
      </c>
      <c r="G563" s="60"/>
      <c r="H563" s="89">
        <v>1000000</v>
      </c>
      <c r="I563" s="68"/>
      <c r="J563" s="66">
        <f t="shared" si="10"/>
        <v>190385500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9301</v>
      </c>
      <c r="D564" s="120" t="s">
        <v>187</v>
      </c>
      <c r="E564" s="205"/>
      <c r="F564" s="120" t="s">
        <v>8660</v>
      </c>
      <c r="G564" s="60"/>
      <c r="H564" s="89">
        <v>1000000</v>
      </c>
      <c r="I564" s="68"/>
      <c r="J564" s="66">
        <f t="shared" si="10"/>
        <v>191385500</v>
      </c>
      <c r="K564" s="79"/>
      <c r="L564" s="41"/>
      <c r="M564" s="42"/>
      <c r="O564" s="44"/>
      <c r="P564" s="44"/>
      <c r="Q564" s="44"/>
    </row>
    <row r="565" spans="1:17" s="43" customFormat="1" ht="75" x14ac:dyDescent="0.25">
      <c r="A565" s="78"/>
      <c r="B565" s="60">
        <v>27</v>
      </c>
      <c r="C565" s="85" t="s">
        <v>9302</v>
      </c>
      <c r="D565" s="120" t="s">
        <v>187</v>
      </c>
      <c r="E565" s="63"/>
      <c r="F565" s="120" t="s">
        <v>8661</v>
      </c>
      <c r="G565" s="60"/>
      <c r="H565" s="89">
        <v>150000</v>
      </c>
      <c r="I565" s="68"/>
      <c r="J565" s="66">
        <f t="shared" si="10"/>
        <v>191535500</v>
      </c>
      <c r="K565" s="79"/>
      <c r="L565" s="41"/>
      <c r="M565" s="42"/>
      <c r="O565" s="44"/>
      <c r="P565" s="44"/>
      <c r="Q565" s="44"/>
    </row>
    <row r="566" spans="1:17" s="43" customFormat="1" ht="60" x14ac:dyDescent="0.25">
      <c r="A566" s="78"/>
      <c r="B566" s="60">
        <v>27</v>
      </c>
      <c r="C566" s="85" t="s">
        <v>9303</v>
      </c>
      <c r="D566" s="120" t="s">
        <v>187</v>
      </c>
      <c r="E566" s="63"/>
      <c r="F566" s="120" t="s">
        <v>8662</v>
      </c>
      <c r="G566" s="60"/>
      <c r="H566" s="89">
        <v>500000</v>
      </c>
      <c r="I566" s="68"/>
      <c r="J566" s="66">
        <f t="shared" si="10"/>
        <v>192035500</v>
      </c>
      <c r="K566" s="79"/>
      <c r="L566" s="41"/>
      <c r="M566" s="42"/>
      <c r="O566" s="44"/>
      <c r="P566" s="44"/>
      <c r="Q566" s="44"/>
    </row>
    <row r="567" spans="1:17" s="43" customFormat="1" ht="60" x14ac:dyDescent="0.25">
      <c r="A567" s="78"/>
      <c r="B567" s="60">
        <v>27</v>
      </c>
      <c r="C567" s="85" t="s">
        <v>9304</v>
      </c>
      <c r="D567" s="120" t="s">
        <v>187</v>
      </c>
      <c r="E567" s="205"/>
      <c r="F567" s="120" t="s">
        <v>8663</v>
      </c>
      <c r="G567" s="60"/>
      <c r="H567" s="89">
        <v>500000</v>
      </c>
      <c r="I567" s="68"/>
      <c r="J567" s="66">
        <f t="shared" si="10"/>
        <v>192535500</v>
      </c>
      <c r="K567" s="79"/>
      <c r="L567" s="41"/>
      <c r="M567" s="42"/>
      <c r="O567" s="44"/>
      <c r="P567" s="44"/>
      <c r="Q567" s="44"/>
    </row>
    <row r="568" spans="1:17" s="43" customFormat="1" ht="60" x14ac:dyDescent="0.25">
      <c r="A568" s="78"/>
      <c r="B568" s="60">
        <v>27</v>
      </c>
      <c r="C568" s="85" t="s">
        <v>9305</v>
      </c>
      <c r="D568" s="115" t="s">
        <v>187</v>
      </c>
      <c r="E568" s="115"/>
      <c r="F568" s="120" t="s">
        <v>8664</v>
      </c>
      <c r="G568" s="60"/>
      <c r="H568" s="89">
        <v>400000</v>
      </c>
      <c r="I568" s="68"/>
      <c r="J568" s="66">
        <f t="shared" si="10"/>
        <v>192935500</v>
      </c>
      <c r="K568" s="79"/>
      <c r="L568" s="41"/>
      <c r="M568" s="42"/>
      <c r="O568" s="44"/>
      <c r="P568" s="44"/>
      <c r="Q568" s="44"/>
    </row>
    <row r="569" spans="1:17" s="43" customFormat="1" ht="60" x14ac:dyDescent="0.25">
      <c r="A569" s="78"/>
      <c r="B569" s="60">
        <v>27</v>
      </c>
      <c r="C569" s="85" t="s">
        <v>9306</v>
      </c>
      <c r="D569" s="115" t="s">
        <v>187</v>
      </c>
      <c r="E569" s="205"/>
      <c r="F569" s="120" t="s">
        <v>8665</v>
      </c>
      <c r="G569" s="77"/>
      <c r="H569" s="89">
        <v>500000</v>
      </c>
      <c r="I569" s="108"/>
      <c r="J569" s="66">
        <f t="shared" si="10"/>
        <v>193435500</v>
      </c>
      <c r="K569" s="79"/>
      <c r="L569" s="41"/>
      <c r="M569" s="42"/>
      <c r="O569" s="44"/>
      <c r="P569" s="44"/>
      <c r="Q569" s="44"/>
    </row>
    <row r="570" spans="1:17" s="43" customFormat="1" ht="60" x14ac:dyDescent="0.25">
      <c r="A570" s="78"/>
      <c r="B570" s="60">
        <v>27</v>
      </c>
      <c r="C570" s="85" t="s">
        <v>9307</v>
      </c>
      <c r="D570" s="115" t="s">
        <v>187</v>
      </c>
      <c r="E570" s="205"/>
      <c r="F570" s="120" t="s">
        <v>8666</v>
      </c>
      <c r="G570" s="77"/>
      <c r="H570" s="89">
        <v>1300000</v>
      </c>
      <c r="I570" s="108"/>
      <c r="J570" s="66">
        <f t="shared" si="10"/>
        <v>194735500</v>
      </c>
      <c r="K570" s="79"/>
      <c r="L570" s="41"/>
      <c r="M570" s="42"/>
      <c r="O570" s="44"/>
      <c r="P570" s="44"/>
      <c r="Q570" s="44"/>
    </row>
    <row r="571" spans="1:17" s="43" customFormat="1" ht="75" x14ac:dyDescent="0.25">
      <c r="A571" s="78"/>
      <c r="B571" s="60">
        <v>27</v>
      </c>
      <c r="C571" s="85" t="s">
        <v>9308</v>
      </c>
      <c r="D571" s="120" t="s">
        <v>187</v>
      </c>
      <c r="E571" s="205"/>
      <c r="F571" s="120" t="s">
        <v>8667</v>
      </c>
      <c r="G571" s="77"/>
      <c r="H571" s="89">
        <v>334000</v>
      </c>
      <c r="I571" s="108"/>
      <c r="J571" s="66">
        <f t="shared" si="10"/>
        <v>195069500</v>
      </c>
      <c r="K571" s="79"/>
      <c r="L571" s="41"/>
      <c r="M571" s="42"/>
      <c r="O571" s="44"/>
      <c r="P571" s="44"/>
      <c r="Q571" s="44"/>
    </row>
    <row r="572" spans="1:17" s="43" customFormat="1" ht="60" x14ac:dyDescent="0.25">
      <c r="A572" s="78"/>
      <c r="B572" s="60">
        <v>27</v>
      </c>
      <c r="C572" s="85" t="s">
        <v>9309</v>
      </c>
      <c r="D572" s="120" t="s">
        <v>187</v>
      </c>
      <c r="E572" s="63"/>
      <c r="F572" s="120" t="s">
        <v>8668</v>
      </c>
      <c r="G572" s="60"/>
      <c r="H572" s="89">
        <v>200000</v>
      </c>
      <c r="I572" s="68"/>
      <c r="J572" s="66">
        <f t="shared" si="10"/>
        <v>195269500</v>
      </c>
      <c r="K572" s="79"/>
      <c r="L572" s="41"/>
      <c r="M572" s="42"/>
      <c r="O572" s="44"/>
      <c r="P572" s="44"/>
      <c r="Q572" s="44"/>
    </row>
    <row r="573" spans="1:17" s="43" customFormat="1" ht="60" x14ac:dyDescent="0.25">
      <c r="A573" s="78"/>
      <c r="B573" s="60">
        <v>27</v>
      </c>
      <c r="C573" s="85" t="s">
        <v>9310</v>
      </c>
      <c r="D573" s="120" t="s">
        <v>187</v>
      </c>
      <c r="E573" s="205"/>
      <c r="F573" s="120" t="s">
        <v>8669</v>
      </c>
      <c r="G573" s="60"/>
      <c r="H573" s="89">
        <v>1000000</v>
      </c>
      <c r="I573" s="68"/>
      <c r="J573" s="66">
        <f t="shared" si="10"/>
        <v>196269500</v>
      </c>
      <c r="K573" s="79"/>
      <c r="L573" s="41"/>
      <c r="M573" s="42"/>
      <c r="O573" s="44"/>
      <c r="P573" s="44"/>
      <c r="Q573" s="44"/>
    </row>
    <row r="574" spans="1:17" s="43" customFormat="1" ht="60" x14ac:dyDescent="0.25">
      <c r="A574" s="78"/>
      <c r="B574" s="60">
        <v>27</v>
      </c>
      <c r="C574" s="85" t="s">
        <v>9311</v>
      </c>
      <c r="D574" s="120" t="s">
        <v>187</v>
      </c>
      <c r="E574" s="205"/>
      <c r="F574" s="120" t="s">
        <v>8670</v>
      </c>
      <c r="G574" s="60"/>
      <c r="H574" s="89">
        <v>417000</v>
      </c>
      <c r="I574" s="68"/>
      <c r="J574" s="66">
        <f t="shared" si="10"/>
        <v>196686500</v>
      </c>
      <c r="K574" s="79"/>
      <c r="L574" s="41"/>
      <c r="M574" s="42"/>
      <c r="O574" s="44"/>
      <c r="P574" s="44"/>
      <c r="Q574" s="44"/>
    </row>
    <row r="575" spans="1:17" s="43" customFormat="1" ht="75" x14ac:dyDescent="0.25">
      <c r="A575" s="78"/>
      <c r="B575" s="60">
        <v>27</v>
      </c>
      <c r="C575" s="85" t="s">
        <v>9312</v>
      </c>
      <c r="D575" s="120" t="s">
        <v>187</v>
      </c>
      <c r="E575" s="205"/>
      <c r="F575" s="120" t="s">
        <v>8671</v>
      </c>
      <c r="G575" s="60"/>
      <c r="H575" s="89">
        <v>500000</v>
      </c>
      <c r="I575" s="68"/>
      <c r="J575" s="66">
        <f t="shared" si="10"/>
        <v>197186500</v>
      </c>
      <c r="K575" s="79"/>
      <c r="L575" s="41"/>
      <c r="M575" s="42"/>
      <c r="O575" s="44"/>
      <c r="P575" s="44"/>
      <c r="Q575" s="44"/>
    </row>
    <row r="576" spans="1:17" s="43" customFormat="1" ht="45" x14ac:dyDescent="0.25">
      <c r="A576" s="78"/>
      <c r="B576" s="60">
        <v>27</v>
      </c>
      <c r="C576" s="85" t="s">
        <v>9313</v>
      </c>
      <c r="D576" s="120" t="s">
        <v>187</v>
      </c>
      <c r="E576" s="205"/>
      <c r="F576" s="120" t="s">
        <v>8672</v>
      </c>
      <c r="G576" s="60"/>
      <c r="H576" s="89">
        <v>5000000</v>
      </c>
      <c r="I576" s="68"/>
      <c r="J576" s="66">
        <f t="shared" si="10"/>
        <v>202186500</v>
      </c>
      <c r="K576" s="79"/>
      <c r="L576" s="41"/>
      <c r="M576" s="42"/>
      <c r="O576" s="44"/>
      <c r="P576" s="44"/>
      <c r="Q576" s="44"/>
    </row>
    <row r="577" spans="1:17" s="43" customFormat="1" ht="60" x14ac:dyDescent="0.25">
      <c r="A577" s="78"/>
      <c r="B577" s="60">
        <v>27</v>
      </c>
      <c r="C577" s="85" t="s">
        <v>9314</v>
      </c>
      <c r="D577" s="120" t="s">
        <v>187</v>
      </c>
      <c r="E577" s="205"/>
      <c r="F577" s="120" t="s">
        <v>8673</v>
      </c>
      <c r="G577" s="60"/>
      <c r="H577" s="89">
        <v>1000000</v>
      </c>
      <c r="I577" s="68"/>
      <c r="J577" s="66">
        <f t="shared" si="10"/>
        <v>203186500</v>
      </c>
      <c r="K577" s="79"/>
      <c r="L577" s="41"/>
      <c r="M577" s="42"/>
      <c r="O577" s="44"/>
      <c r="P577" s="44"/>
      <c r="Q577" s="44"/>
    </row>
    <row r="578" spans="1:17" s="43" customFormat="1" ht="60" x14ac:dyDescent="0.25">
      <c r="A578" s="78"/>
      <c r="B578" s="60">
        <v>27</v>
      </c>
      <c r="C578" s="85" t="s">
        <v>9314</v>
      </c>
      <c r="D578" s="120" t="s">
        <v>2309</v>
      </c>
      <c r="E578" s="205">
        <v>1</v>
      </c>
      <c r="F578" s="120" t="s">
        <v>8674</v>
      </c>
      <c r="G578" s="60"/>
      <c r="H578" s="89">
        <v>1000000</v>
      </c>
      <c r="I578" s="68"/>
      <c r="J578" s="66">
        <f t="shared" si="10"/>
        <v>204186500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9315</v>
      </c>
      <c r="D579" s="120" t="s">
        <v>2309</v>
      </c>
      <c r="E579" s="63">
        <v>1</v>
      </c>
      <c r="F579" s="120" t="s">
        <v>8675</v>
      </c>
      <c r="G579" s="60"/>
      <c r="H579" s="89">
        <v>480000</v>
      </c>
      <c r="I579" s="68"/>
      <c r="J579" s="66">
        <f t="shared" si="10"/>
        <v>204666500</v>
      </c>
      <c r="K579" s="79"/>
      <c r="L579" s="41"/>
      <c r="M579" s="42"/>
      <c r="O579" s="44"/>
      <c r="P579" s="44"/>
      <c r="Q579" s="44"/>
    </row>
    <row r="580" spans="1:17" s="43" customFormat="1" ht="30" x14ac:dyDescent="0.25">
      <c r="A580" s="78"/>
      <c r="B580" s="60">
        <v>27</v>
      </c>
      <c r="C580" s="85" t="s">
        <v>9316</v>
      </c>
      <c r="D580" s="120" t="s">
        <v>2852</v>
      </c>
      <c r="E580" s="63">
        <v>1</v>
      </c>
      <c r="F580" s="120" t="s">
        <v>8676</v>
      </c>
      <c r="G580" s="60"/>
      <c r="H580" s="89">
        <v>800000</v>
      </c>
      <c r="I580" s="68"/>
      <c r="J580" s="66">
        <f t="shared" si="10"/>
        <v>205466500</v>
      </c>
      <c r="K580" s="79"/>
      <c r="L580" s="41"/>
      <c r="M580" s="42"/>
      <c r="O580" s="44"/>
      <c r="P580" s="44"/>
      <c r="Q580" s="44"/>
    </row>
    <row r="581" spans="1:17" s="43" customFormat="1" ht="45" x14ac:dyDescent="0.25">
      <c r="A581" s="78"/>
      <c r="B581" s="60">
        <v>27</v>
      </c>
      <c r="C581" s="85" t="s">
        <v>9317</v>
      </c>
      <c r="D581" s="120" t="s">
        <v>598</v>
      </c>
      <c r="E581" s="63">
        <v>4</v>
      </c>
      <c r="F581" s="120" t="s">
        <v>8677</v>
      </c>
      <c r="G581" s="60"/>
      <c r="H581" s="89">
        <v>500000</v>
      </c>
      <c r="I581" s="68"/>
      <c r="J581" s="66">
        <f t="shared" si="10"/>
        <v>205966500</v>
      </c>
      <c r="K581" s="79"/>
      <c r="L581" s="41"/>
      <c r="M581" s="42"/>
      <c r="O581" s="44"/>
      <c r="P581" s="44"/>
      <c r="Q581" s="44"/>
    </row>
    <row r="582" spans="1:17" s="43" customFormat="1" ht="60" x14ac:dyDescent="0.25">
      <c r="A582" s="78"/>
      <c r="B582" s="60">
        <v>27</v>
      </c>
      <c r="C582" s="85" t="s">
        <v>9318</v>
      </c>
      <c r="D582" s="120" t="s">
        <v>7627</v>
      </c>
      <c r="E582" s="63">
        <v>3</v>
      </c>
      <c r="F582" s="120" t="s">
        <v>8678</v>
      </c>
      <c r="G582" s="60"/>
      <c r="H582" s="89">
        <v>4500000</v>
      </c>
      <c r="I582" s="68"/>
      <c r="J582" s="66">
        <f t="shared" si="10"/>
        <v>210466500</v>
      </c>
      <c r="K582" s="79"/>
      <c r="L582" s="41"/>
      <c r="M582" s="42"/>
      <c r="O582" s="44"/>
      <c r="P582" s="44"/>
      <c r="Q582" s="44"/>
    </row>
    <row r="583" spans="1:17" s="43" customFormat="1" ht="45" x14ac:dyDescent="0.25">
      <c r="A583" s="78"/>
      <c r="B583" s="60">
        <v>27</v>
      </c>
      <c r="C583" s="85" t="s">
        <v>9319</v>
      </c>
      <c r="D583" s="120" t="s">
        <v>2212</v>
      </c>
      <c r="E583" s="63">
        <v>1</v>
      </c>
      <c r="F583" s="120" t="s">
        <v>8679</v>
      </c>
      <c r="G583" s="60"/>
      <c r="H583" s="89">
        <v>700000</v>
      </c>
      <c r="I583" s="68"/>
      <c r="J583" s="66">
        <f t="shared" si="10"/>
        <v>211166500</v>
      </c>
      <c r="K583" s="79"/>
      <c r="L583" s="41"/>
      <c r="M583" s="42"/>
      <c r="O583" s="44"/>
      <c r="P583" s="44"/>
      <c r="Q583" s="44"/>
    </row>
    <row r="584" spans="1:17" s="43" customFormat="1" ht="60" x14ac:dyDescent="0.25">
      <c r="A584" s="78"/>
      <c r="B584" s="60">
        <v>27</v>
      </c>
      <c r="C584" s="85" t="s">
        <v>9320</v>
      </c>
      <c r="D584" s="120" t="s">
        <v>2300</v>
      </c>
      <c r="E584" s="205">
        <v>2</v>
      </c>
      <c r="F584" s="120" t="s">
        <v>8680</v>
      </c>
      <c r="G584" s="60"/>
      <c r="H584" s="89">
        <v>500000</v>
      </c>
      <c r="I584" s="68"/>
      <c r="J584" s="66">
        <f t="shared" si="10"/>
        <v>211666500</v>
      </c>
      <c r="K584" s="79"/>
      <c r="L584" s="41"/>
      <c r="M584" s="42"/>
      <c r="O584" s="44"/>
      <c r="P584" s="44"/>
      <c r="Q584" s="44"/>
    </row>
    <row r="585" spans="1:17" s="43" customFormat="1" ht="45" x14ac:dyDescent="0.25">
      <c r="A585" s="78"/>
      <c r="B585" s="60">
        <v>27</v>
      </c>
      <c r="C585" s="85" t="s">
        <v>9321</v>
      </c>
      <c r="D585" s="115" t="s">
        <v>2893</v>
      </c>
      <c r="E585" s="205">
        <v>1</v>
      </c>
      <c r="F585" s="120" t="s">
        <v>8681</v>
      </c>
      <c r="G585" s="60"/>
      <c r="H585" s="89">
        <v>1000000</v>
      </c>
      <c r="I585" s="68"/>
      <c r="J585" s="66">
        <f t="shared" si="10"/>
        <v>212666500</v>
      </c>
      <c r="K585" s="79"/>
      <c r="L585" s="41"/>
      <c r="M585" s="42"/>
      <c r="O585" s="44"/>
      <c r="P585" s="44"/>
      <c r="Q585" s="44"/>
    </row>
    <row r="586" spans="1:17" s="43" customFormat="1" ht="45" x14ac:dyDescent="0.25">
      <c r="A586" s="78"/>
      <c r="B586" s="60">
        <v>27</v>
      </c>
      <c r="C586" s="85" t="s">
        <v>9322</v>
      </c>
      <c r="D586" s="115" t="s">
        <v>2217</v>
      </c>
      <c r="E586" s="115">
        <v>2</v>
      </c>
      <c r="F586" s="120" t="s">
        <v>8682</v>
      </c>
      <c r="G586" s="77"/>
      <c r="H586" s="89">
        <v>950000</v>
      </c>
      <c r="I586" s="108"/>
      <c r="J586" s="66">
        <f t="shared" si="10"/>
        <v>213616500</v>
      </c>
      <c r="K586" s="79"/>
      <c r="L586" s="41"/>
      <c r="M586" s="42"/>
      <c r="O586" s="44"/>
      <c r="P586" s="44"/>
      <c r="Q586" s="44"/>
    </row>
    <row r="587" spans="1:17" s="43" customFormat="1" ht="45" x14ac:dyDescent="0.25">
      <c r="A587" s="78"/>
      <c r="B587" s="60">
        <v>27</v>
      </c>
      <c r="C587" s="85" t="s">
        <v>9323</v>
      </c>
      <c r="D587" s="115" t="s">
        <v>598</v>
      </c>
      <c r="E587" s="115">
        <v>4</v>
      </c>
      <c r="F587" s="120" t="s">
        <v>8683</v>
      </c>
      <c r="G587" s="77"/>
      <c r="H587" s="89">
        <v>1000000</v>
      </c>
      <c r="I587" s="108"/>
      <c r="J587" s="66">
        <f t="shared" si="10"/>
        <v>214616500</v>
      </c>
      <c r="K587" s="79"/>
      <c r="L587" s="41"/>
      <c r="M587" s="42"/>
      <c r="O587" s="44"/>
      <c r="P587" s="44"/>
      <c r="Q587" s="44"/>
    </row>
    <row r="588" spans="1:17" s="43" customFormat="1" ht="60" x14ac:dyDescent="0.25">
      <c r="A588" s="78"/>
      <c r="B588" s="60">
        <v>27</v>
      </c>
      <c r="C588" s="85" t="s">
        <v>9324</v>
      </c>
      <c r="D588" s="115" t="s">
        <v>2893</v>
      </c>
      <c r="E588" s="205">
        <v>1</v>
      </c>
      <c r="F588" s="120" t="s">
        <v>8684</v>
      </c>
      <c r="G588" s="77"/>
      <c r="H588" s="89">
        <v>1600000</v>
      </c>
      <c r="I588" s="108"/>
      <c r="J588" s="66">
        <f t="shared" si="10"/>
        <v>216216500</v>
      </c>
      <c r="K588" s="79"/>
      <c r="L588" s="41"/>
      <c r="M588" s="42"/>
      <c r="O588" s="44"/>
      <c r="P588" s="44"/>
      <c r="Q588" s="44"/>
    </row>
    <row r="589" spans="1:17" s="43" customFormat="1" ht="45" x14ac:dyDescent="0.25">
      <c r="A589" s="78"/>
      <c r="B589" s="60">
        <v>27</v>
      </c>
      <c r="C589" s="85" t="s">
        <v>9325</v>
      </c>
      <c r="D589" s="115" t="s">
        <v>598</v>
      </c>
      <c r="E589" s="115">
        <v>3</v>
      </c>
      <c r="F589" s="120" t="s">
        <v>8685</v>
      </c>
      <c r="G589" s="77"/>
      <c r="H589" s="89">
        <v>850000</v>
      </c>
      <c r="I589" s="108"/>
      <c r="J589" s="66">
        <f t="shared" ref="J589:J600" si="11">+J588+H589-I589</f>
        <v>217066500</v>
      </c>
      <c r="K589" s="79"/>
      <c r="L589" s="41"/>
      <c r="M589" s="42"/>
      <c r="O589" s="44"/>
      <c r="P589" s="44"/>
      <c r="Q589" s="44"/>
    </row>
    <row r="590" spans="1:17" s="43" customFormat="1" ht="75" x14ac:dyDescent="0.25">
      <c r="A590" s="78"/>
      <c r="B590" s="60">
        <v>27</v>
      </c>
      <c r="C590" s="85" t="s">
        <v>9326</v>
      </c>
      <c r="D590" s="115" t="s">
        <v>2215</v>
      </c>
      <c r="E590" s="205">
        <v>2</v>
      </c>
      <c r="F590" s="120" t="s">
        <v>8686</v>
      </c>
      <c r="G590" s="77"/>
      <c r="H590" s="89">
        <v>5000000</v>
      </c>
      <c r="I590" s="108"/>
      <c r="J590" s="66">
        <f t="shared" si="11"/>
        <v>222066500</v>
      </c>
      <c r="K590" s="79"/>
      <c r="L590" s="41"/>
      <c r="M590" s="42"/>
      <c r="O590" s="44"/>
      <c r="P590" s="44"/>
      <c r="Q590" s="44"/>
    </row>
    <row r="591" spans="1:17" s="43" customFormat="1" ht="45" x14ac:dyDescent="0.25">
      <c r="A591" s="78"/>
      <c r="B591" s="60">
        <v>27</v>
      </c>
      <c r="C591" s="85" t="s">
        <v>9327</v>
      </c>
      <c r="D591" s="120" t="s">
        <v>2893</v>
      </c>
      <c r="E591" s="205">
        <v>1</v>
      </c>
      <c r="F591" s="120" t="s">
        <v>8687</v>
      </c>
      <c r="G591" s="77"/>
      <c r="H591" s="89">
        <v>1000000</v>
      </c>
      <c r="I591" s="108"/>
      <c r="J591" s="66">
        <f t="shared" si="11"/>
        <v>223066500</v>
      </c>
      <c r="K591" s="79"/>
      <c r="L591" s="41"/>
      <c r="M591" s="42"/>
      <c r="O591" s="44"/>
      <c r="P591" s="44"/>
      <c r="Q591" s="44"/>
    </row>
    <row r="592" spans="1:17" s="43" customFormat="1" ht="45" x14ac:dyDescent="0.25">
      <c r="A592" s="78"/>
      <c r="B592" s="60">
        <v>27</v>
      </c>
      <c r="C592" s="85" t="s">
        <v>9328</v>
      </c>
      <c r="D592" s="120" t="s">
        <v>2217</v>
      </c>
      <c r="E592" s="63">
        <v>2</v>
      </c>
      <c r="F592" s="120" t="s">
        <v>8688</v>
      </c>
      <c r="G592" s="60"/>
      <c r="H592" s="89">
        <v>800000</v>
      </c>
      <c r="I592" s="68"/>
      <c r="J592" s="66">
        <f t="shared" si="11"/>
        <v>223866500</v>
      </c>
      <c r="K592" s="79"/>
      <c r="L592" s="41"/>
      <c r="M592" s="42"/>
      <c r="O592" s="44"/>
      <c r="P592" s="44"/>
      <c r="Q592" s="44"/>
    </row>
    <row r="593" spans="1:17" s="43" customFormat="1" ht="45" x14ac:dyDescent="0.25">
      <c r="A593" s="78"/>
      <c r="B593" s="60">
        <v>27</v>
      </c>
      <c r="C593" s="85" t="s">
        <v>9329</v>
      </c>
      <c r="D593" s="120" t="s">
        <v>2217</v>
      </c>
      <c r="E593" s="205">
        <v>2</v>
      </c>
      <c r="F593" s="120" t="s">
        <v>8689</v>
      </c>
      <c r="G593" s="60"/>
      <c r="H593" s="89">
        <v>2000000</v>
      </c>
      <c r="I593" s="68"/>
      <c r="J593" s="66">
        <f t="shared" si="11"/>
        <v>225866500</v>
      </c>
      <c r="K593" s="79"/>
      <c r="L593" s="41"/>
      <c r="M593" s="42"/>
      <c r="O593" s="44"/>
      <c r="P593" s="44"/>
      <c r="Q593" s="44"/>
    </row>
    <row r="594" spans="1:17" s="43" customFormat="1" ht="45" x14ac:dyDescent="0.25">
      <c r="A594" s="78"/>
      <c r="B594" s="60">
        <v>27</v>
      </c>
      <c r="C594" s="85" t="s">
        <v>9330</v>
      </c>
      <c r="D594" s="120" t="s">
        <v>2852</v>
      </c>
      <c r="E594" s="63">
        <v>1</v>
      </c>
      <c r="F594" s="120" t="s">
        <v>8690</v>
      </c>
      <c r="G594" s="60"/>
      <c r="H594" s="89">
        <v>1000000</v>
      </c>
      <c r="I594" s="68"/>
      <c r="J594" s="66">
        <f t="shared" si="11"/>
        <v>226866500</v>
      </c>
      <c r="K594" s="79"/>
      <c r="L594" s="41"/>
      <c r="M594" s="42"/>
      <c r="O594" s="44"/>
      <c r="P594" s="44"/>
      <c r="Q594" s="44"/>
    </row>
    <row r="595" spans="1:17" s="43" customFormat="1" ht="60" x14ac:dyDescent="0.25">
      <c r="A595" s="78"/>
      <c r="B595" s="60">
        <v>27</v>
      </c>
      <c r="C595" s="85" t="s">
        <v>9331</v>
      </c>
      <c r="D595" s="120" t="s">
        <v>2217</v>
      </c>
      <c r="E595" s="63">
        <v>2</v>
      </c>
      <c r="F595" s="120" t="s">
        <v>8691</v>
      </c>
      <c r="G595" s="60"/>
      <c r="H595" s="89">
        <v>1000000</v>
      </c>
      <c r="I595" s="68"/>
      <c r="J595" s="66">
        <f t="shared" si="11"/>
        <v>227866500</v>
      </c>
      <c r="K595" s="79"/>
      <c r="L595" s="41"/>
      <c r="M595" s="42"/>
      <c r="O595" s="44"/>
      <c r="P595" s="44"/>
      <c r="Q595" s="44"/>
    </row>
    <row r="596" spans="1:17" s="43" customFormat="1" ht="45" x14ac:dyDescent="0.25">
      <c r="A596" s="78"/>
      <c r="B596" s="60">
        <v>27</v>
      </c>
      <c r="C596" s="85" t="s">
        <v>9332</v>
      </c>
      <c r="D596" s="120" t="s">
        <v>2217</v>
      </c>
      <c r="E596" s="63">
        <v>2</v>
      </c>
      <c r="F596" s="120" t="s">
        <v>8692</v>
      </c>
      <c r="G596" s="60"/>
      <c r="H596" s="89">
        <v>1000000</v>
      </c>
      <c r="I596" s="68"/>
      <c r="J596" s="66">
        <f t="shared" si="11"/>
        <v>228866500</v>
      </c>
      <c r="K596" s="79"/>
      <c r="L596" s="41"/>
      <c r="M596" s="42"/>
      <c r="O596" s="44"/>
      <c r="P596" s="44"/>
      <c r="Q596" s="44"/>
    </row>
    <row r="597" spans="1:17" s="43" customFormat="1" ht="45" x14ac:dyDescent="0.25">
      <c r="A597" s="78"/>
      <c r="B597" s="60">
        <v>27</v>
      </c>
      <c r="C597" s="85" t="s">
        <v>9333</v>
      </c>
      <c r="D597" s="120" t="s">
        <v>2217</v>
      </c>
      <c r="E597" s="63">
        <v>2</v>
      </c>
      <c r="F597" s="120" t="s">
        <v>8693</v>
      </c>
      <c r="G597" s="60"/>
      <c r="H597" s="89">
        <v>1300000</v>
      </c>
      <c r="I597" s="68"/>
      <c r="J597" s="66">
        <f t="shared" si="11"/>
        <v>230166500</v>
      </c>
      <c r="K597" s="79"/>
      <c r="L597" s="41"/>
      <c r="M597" s="42"/>
      <c r="O597" s="44"/>
      <c r="P597" s="44"/>
      <c r="Q597" s="44"/>
    </row>
    <row r="598" spans="1:17" s="43" customFormat="1" ht="45" x14ac:dyDescent="0.25">
      <c r="A598" s="78"/>
      <c r="B598" s="60">
        <v>27</v>
      </c>
      <c r="C598" s="85" t="s">
        <v>9334</v>
      </c>
      <c r="D598" s="120"/>
      <c r="E598" s="63"/>
      <c r="F598" s="120" t="s">
        <v>8694</v>
      </c>
      <c r="G598" s="60"/>
      <c r="H598" s="89">
        <v>2000000</v>
      </c>
      <c r="I598" s="68"/>
      <c r="J598" s="66">
        <f t="shared" si="11"/>
        <v>232166500</v>
      </c>
      <c r="K598" s="79"/>
      <c r="L598" s="41"/>
      <c r="M598" s="42"/>
      <c r="O598" s="44"/>
      <c r="P598" s="44"/>
      <c r="Q598" s="44"/>
    </row>
    <row r="599" spans="1:17" s="43" customFormat="1" ht="60" x14ac:dyDescent="0.25">
      <c r="A599" s="78"/>
      <c r="B599" s="77">
        <v>28</v>
      </c>
      <c r="C599" s="91" t="s">
        <v>9337</v>
      </c>
      <c r="D599" s="115"/>
      <c r="E599" s="115"/>
      <c r="F599" s="115" t="s">
        <v>9336</v>
      </c>
      <c r="G599" s="77"/>
      <c r="H599" s="113"/>
      <c r="I599" s="108">
        <v>2027000</v>
      </c>
      <c r="J599" s="66">
        <f t="shared" si="11"/>
        <v>230139500</v>
      </c>
      <c r="K599" s="79" t="s">
        <v>6230</v>
      </c>
      <c r="L599" s="41">
        <f>-I599</f>
        <v>-2027000</v>
      </c>
      <c r="M599" s="42" t="s">
        <v>789</v>
      </c>
      <c r="O599" s="44"/>
      <c r="P599" s="44"/>
      <c r="Q599" s="44"/>
    </row>
    <row r="600" spans="1:17" s="43" customFormat="1" ht="30" x14ac:dyDescent="0.25">
      <c r="A600" s="78"/>
      <c r="B600" s="77">
        <v>28</v>
      </c>
      <c r="C600" s="91" t="s">
        <v>9338</v>
      </c>
      <c r="D600" s="115"/>
      <c r="E600" s="115"/>
      <c r="F600" s="115" t="s">
        <v>9990</v>
      </c>
      <c r="G600" s="77"/>
      <c r="H600" s="113"/>
      <c r="I600" s="108">
        <v>1230000</v>
      </c>
      <c r="J600" s="66">
        <f t="shared" si="11"/>
        <v>228909500</v>
      </c>
      <c r="K600" s="79" t="s">
        <v>6612</v>
      </c>
      <c r="L600" s="41">
        <f>-I600</f>
        <v>-1230000</v>
      </c>
      <c r="M600" s="42" t="s">
        <v>717</v>
      </c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8167</v>
      </c>
      <c r="D601" s="190"/>
      <c r="E601" s="54"/>
      <c r="F601" s="190"/>
      <c r="G601" s="52"/>
      <c r="H601" s="171">
        <f>SUM(H1:H600)</f>
        <v>703489500</v>
      </c>
      <c r="I601" s="171">
        <f>SUM(I1:I600)</f>
        <v>739075100</v>
      </c>
      <c r="J601" s="57">
        <f>+J10+H601-I601</f>
        <v>228909500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9339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3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Oktober 18</vt:lpstr>
      <vt:lpstr>November </vt:lpstr>
      <vt:lpstr>Desember </vt:lpstr>
      <vt:lpstr>'Agustus 18'!Print_Area</vt:lpstr>
      <vt:lpstr>'April 18'!Print_Area</vt:lpstr>
      <vt:lpstr>'Desember 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'November '!Print_Area</vt:lpstr>
      <vt:lpstr>'Oktober 18'!Print_Area</vt:lpstr>
      <vt:lpstr>'September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2018-10-15T01:02:23Z</cp:lastPrinted>
  <dcterms:created xsi:type="dcterms:W3CDTF">2018-01-03T03:17:57Z</dcterms:created>
  <dcterms:modified xsi:type="dcterms:W3CDTF">2019-01-02T01:51:39Z</dcterms:modified>
</cp:coreProperties>
</file>