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1" i="1" l="1"/>
  <c r="C47" i="1"/>
  <c r="C41" i="1"/>
  <c r="F38" i="1"/>
  <c r="F35" i="1"/>
  <c r="C35" i="1"/>
  <c r="F34" i="1"/>
  <c r="F33" i="1"/>
  <c r="F32" i="1"/>
  <c r="E28" i="1"/>
  <c r="C48" i="1" l="1"/>
</calcChain>
</file>

<file path=xl/sharedStrings.xml><?xml version="1.0" encoding="utf-8"?>
<sst xmlns="http://schemas.openxmlformats.org/spreadsheetml/2006/main" count="100" uniqueCount="53">
  <si>
    <t>TAHUN AJARAN 2017 / 2018</t>
  </si>
  <si>
    <t>RENCANA</t>
  </si>
  <si>
    <t>Tingkat</t>
  </si>
  <si>
    <t>Sebelum Juli</t>
  </si>
  <si>
    <t>Juli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</si>
  <si>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</si>
  <si>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</si>
  <si>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</si>
  <si>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</si>
  <si>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</si>
  <si>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</si>
  <si>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</si>
  <si>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</si>
  <si>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</si>
  <si>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</si>
  <si>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</si>
  <si>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Jumlah</t>
  </si>
  <si>
    <t>JUNIOR</t>
  </si>
  <si>
    <t>SENIOR</t>
  </si>
  <si>
    <t>TINGKAT 3</t>
  </si>
  <si>
    <t>TINGKAT 4</t>
  </si>
  <si>
    <t>JUMLAH</t>
  </si>
  <si>
    <t>REALISASI</t>
  </si>
  <si>
    <t>TUNGGAKAN</t>
  </si>
  <si>
    <t>DAFTAR RENCANA, PEMBAYARAN / REALISASI &amp; TUNGGAKAN BIAYA PENDIDIKAN</t>
  </si>
  <si>
    <t>Rekapitulasi Pendapatan</t>
  </si>
  <si>
    <t>Rekapitulasi Piutang dan Pengeluran</t>
  </si>
  <si>
    <t>Profesi</t>
  </si>
  <si>
    <t>Nominal</t>
  </si>
  <si>
    <t>Piutang</t>
  </si>
  <si>
    <t>Junior</t>
  </si>
  <si>
    <t>Registrasi Junior</t>
  </si>
  <si>
    <t>Senior</t>
  </si>
  <si>
    <t>Tingkat 3</t>
  </si>
  <si>
    <t>Registrasi Senior</t>
  </si>
  <si>
    <t>Tingkat 4</t>
  </si>
  <si>
    <t>Total Pendapatan Profesi</t>
  </si>
  <si>
    <t>Total Piutang</t>
  </si>
  <si>
    <t>Pengeluaran Profesi</t>
  </si>
  <si>
    <t>Akuntansi</t>
  </si>
  <si>
    <t>Pengeluaran Kelas Kerjasama</t>
  </si>
  <si>
    <t>Manajemen</t>
  </si>
  <si>
    <t>Total Pengeluaran</t>
  </si>
  <si>
    <t>TO</t>
  </si>
  <si>
    <t>TI</t>
  </si>
  <si>
    <t>Total Pendapatan Tingkat 3</t>
  </si>
  <si>
    <t>Tingat 4</t>
  </si>
  <si>
    <t>IT</t>
  </si>
  <si>
    <t>Total Pendapatan Tingkat 4</t>
  </si>
  <si>
    <t>Total Semua Pendapatan</t>
  </si>
  <si>
    <t>BTK Sd 45814</t>
  </si>
  <si>
    <t>BKK Sd 26968</t>
  </si>
  <si>
    <t>Periode 16 April - 22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</si>
</sst>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name val="Times New Roman"/>
      <family val="1"/>
    </font>
    <font>
      <sz val="1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CF8E3"/>
        <bgColor indexed="64"/>
      </patternFill>
    </fill>
    <fill>
      <patternFill patternType="solid">
        <fgColor rgb="FFDFF0D8"/>
        <bgColor indexed="64"/>
      </patternFill>
    </fill>
    <fill>
      <patternFill patternType="solid">
        <fgColor rgb="FFF2DED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/>
    <xf numFmtId="0" fontId="4" fillId="3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vertical="top"/>
    </xf>
    <xf numFmtId="3" fontId="5" fillId="2" borderId="1" xfId="0" applyNumberFormat="1" applyFont="1" applyFill="1" applyBorder="1" applyAlignment="1">
      <alignment horizontal="right" vertical="top"/>
    </xf>
    <xf numFmtId="0" fontId="4" fillId="5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right" vertical="top"/>
    </xf>
    <xf numFmtId="0" fontId="6" fillId="0" borderId="0" xfId="0" applyFont="1"/>
    <xf numFmtId="0" fontId="7" fillId="0" borderId="0" xfId="0" applyFont="1"/>
    <xf numFmtId="0" fontId="3" fillId="7" borderId="0" xfId="0" applyFont="1" applyFill="1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41" fontId="7" fillId="0" borderId="1" xfId="1" applyFont="1" applyBorder="1"/>
    <xf numFmtId="3" fontId="7" fillId="0" borderId="1" xfId="0" applyNumberFormat="1" applyFont="1" applyBorder="1"/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41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Fill="1" applyBorder="1"/>
    <xf numFmtId="41" fontId="6" fillId="0" borderId="1" xfId="1" applyFont="1" applyBorder="1"/>
    <xf numFmtId="0" fontId="6" fillId="0" borderId="0" xfId="0" applyFon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31" workbookViewId="0">
      <selection activeCell="F37" sqref="F37"/>
    </sheetView>
  </sheetViews>
  <sheetFormatPr defaultRowHeight="15" x14ac:dyDescent="0.25"/>
  <cols>
    <col min="1" max="1" width="31.7109375" style="2" bestFit="1" customWidth="1"/>
    <col min="2" max="2" width="11.5703125" style="2" bestFit="1" customWidth="1"/>
    <col min="3" max="3" width="14" style="2" bestFit="1" customWidth="1"/>
    <col min="4" max="4" width="9.5703125" style="2" bestFit="1" customWidth="1"/>
    <col min="5" max="5" width="36.140625" style="2" bestFit="1" customWidth="1"/>
    <col min="6" max="6" width="12.7109375" style="2" bestFit="1" customWidth="1"/>
    <col min="7" max="14" width="9.5703125" style="2" bestFit="1" customWidth="1"/>
    <col min="15" max="15" width="10.85546875" style="2" bestFit="1" customWidth="1"/>
    <col min="16" max="16384" width="9.140625" style="2"/>
  </cols>
  <sheetData>
    <row r="1" spans="1:15" ht="23.25" x14ac:dyDescent="0.25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3.25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x14ac:dyDescent="0.25">
      <c r="A5" s="4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5" t="s">
        <v>2</v>
      </c>
      <c r="B6" s="5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5" t="s">
        <v>14</v>
      </c>
      <c r="N6" s="5" t="s">
        <v>15</v>
      </c>
      <c r="O6" s="5" t="s">
        <v>16</v>
      </c>
    </row>
    <row r="7" spans="1:15" x14ac:dyDescent="0.25">
      <c r="A7" s="6" t="s">
        <v>17</v>
      </c>
      <c r="B7" s="7">
        <v>813577000</v>
      </c>
      <c r="C7" s="7">
        <v>658986500</v>
      </c>
      <c r="D7" s="7">
        <v>256204000</v>
      </c>
      <c r="E7" s="7">
        <v>194684000</v>
      </c>
      <c r="F7" s="7">
        <v>185274800</v>
      </c>
      <c r="G7" s="7">
        <v>177274800</v>
      </c>
      <c r="H7" s="7">
        <v>181049800</v>
      </c>
      <c r="I7" s="7">
        <v>179424800</v>
      </c>
      <c r="J7" s="7">
        <v>180424800</v>
      </c>
      <c r="K7" s="7">
        <v>181049800</v>
      </c>
      <c r="L7" s="7">
        <v>172274800</v>
      </c>
      <c r="M7" s="7">
        <v>59265800</v>
      </c>
      <c r="N7" s="7">
        <v>35171600</v>
      </c>
      <c r="O7" s="7">
        <v>3274662500</v>
      </c>
    </row>
    <row r="8" spans="1:15" x14ac:dyDescent="0.25">
      <c r="A8" s="6" t="s">
        <v>18</v>
      </c>
      <c r="B8" s="7">
        <v>718360000</v>
      </c>
      <c r="C8" s="7">
        <v>238350000</v>
      </c>
      <c r="D8" s="7">
        <v>148407500</v>
      </c>
      <c r="E8" s="7">
        <v>123962500</v>
      </c>
      <c r="F8" s="7">
        <v>132737500</v>
      </c>
      <c r="G8" s="7">
        <v>124468750</v>
      </c>
      <c r="H8" s="7">
        <v>136418750</v>
      </c>
      <c r="I8" s="7">
        <v>132543750</v>
      </c>
      <c r="J8" s="7">
        <v>124468750</v>
      </c>
      <c r="K8" s="7">
        <v>127568750</v>
      </c>
      <c r="L8" s="7">
        <v>129643750</v>
      </c>
      <c r="M8" s="7">
        <v>86593750</v>
      </c>
      <c r="N8" s="7">
        <v>65026250</v>
      </c>
      <c r="O8" s="7">
        <v>2288550000</v>
      </c>
    </row>
    <row r="9" spans="1:15" x14ac:dyDescent="0.25">
      <c r="A9" s="6" t="s">
        <v>19</v>
      </c>
      <c r="B9" s="7">
        <v>623537500</v>
      </c>
      <c r="C9" s="7">
        <v>179446500</v>
      </c>
      <c r="D9" s="7">
        <v>210761500</v>
      </c>
      <c r="E9" s="7">
        <v>192211500</v>
      </c>
      <c r="F9" s="7">
        <v>192361500</v>
      </c>
      <c r="G9" s="7">
        <v>193180250</v>
      </c>
      <c r="H9" s="7">
        <v>193180250</v>
      </c>
      <c r="I9" s="7">
        <v>191230250</v>
      </c>
      <c r="J9" s="7">
        <v>191230250</v>
      </c>
      <c r="K9" s="7">
        <v>191225250</v>
      </c>
      <c r="L9" s="7">
        <v>191225250</v>
      </c>
      <c r="M9" s="7">
        <v>155510250</v>
      </c>
      <c r="N9" s="7">
        <v>138274750</v>
      </c>
      <c r="O9" s="7">
        <v>2843375000</v>
      </c>
    </row>
    <row r="10" spans="1:15" x14ac:dyDescent="0.25">
      <c r="A10" s="6" t="s">
        <v>20</v>
      </c>
      <c r="B10" s="7">
        <v>37000000</v>
      </c>
      <c r="C10" s="7">
        <v>25635000</v>
      </c>
      <c r="D10" s="7">
        <v>25635000</v>
      </c>
      <c r="E10" s="7">
        <v>25635000</v>
      </c>
      <c r="F10" s="7">
        <v>25635000</v>
      </c>
      <c r="G10" s="7">
        <v>25635000</v>
      </c>
      <c r="H10" s="7">
        <v>25635000</v>
      </c>
      <c r="I10" s="7">
        <v>25635000</v>
      </c>
      <c r="J10" s="7">
        <v>25635000</v>
      </c>
      <c r="K10" s="7">
        <v>25635000</v>
      </c>
      <c r="L10" s="7">
        <v>25635000</v>
      </c>
      <c r="M10" s="7">
        <v>21885000</v>
      </c>
      <c r="N10" s="7">
        <v>22765000</v>
      </c>
      <c r="O10" s="7">
        <v>338000000</v>
      </c>
    </row>
    <row r="11" spans="1:15" x14ac:dyDescent="0.25">
      <c r="A11" s="6" t="s">
        <v>21</v>
      </c>
      <c r="B11" s="7">
        <v>2192474500</v>
      </c>
      <c r="C11" s="7">
        <v>1102418000</v>
      </c>
      <c r="D11" s="7">
        <v>641008000</v>
      </c>
      <c r="E11" s="7">
        <v>536493000</v>
      </c>
      <c r="F11" s="7">
        <v>536008800</v>
      </c>
      <c r="G11" s="7">
        <v>520558800</v>
      </c>
      <c r="H11" s="7">
        <v>536283800</v>
      </c>
      <c r="I11" s="7">
        <v>528833800</v>
      </c>
      <c r="J11" s="7">
        <v>521758800</v>
      </c>
      <c r="K11" s="7">
        <v>525478800</v>
      </c>
      <c r="L11" s="7">
        <v>518778800</v>
      </c>
      <c r="M11" s="7">
        <v>323254800</v>
      </c>
      <c r="N11" s="7">
        <v>261237600</v>
      </c>
      <c r="O11" s="7">
        <v>8744587500</v>
      </c>
    </row>
    <row r="12" spans="1:15" x14ac:dyDescent="0.25">
      <c r="A12" s="4" t="s">
        <v>22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8" t="s">
        <v>2</v>
      </c>
      <c r="B13" s="8" t="s">
        <v>3</v>
      </c>
      <c r="C13" s="8" t="s">
        <v>4</v>
      </c>
      <c r="D13" s="8" t="s">
        <v>5</v>
      </c>
      <c r="E13" s="8" t="s">
        <v>6</v>
      </c>
      <c r="F13" s="8" t="s">
        <v>7</v>
      </c>
      <c r="G13" s="8" t="s">
        <v>8</v>
      </c>
      <c r="H13" s="8" t="s">
        <v>9</v>
      </c>
      <c r="I13" s="8" t="s">
        <v>10</v>
      </c>
      <c r="J13" s="8" t="s">
        <v>11</v>
      </c>
      <c r="K13" s="8" t="s">
        <v>12</v>
      </c>
      <c r="L13" s="8" t="s">
        <v>13</v>
      </c>
      <c r="M13" s="8" t="s">
        <v>14</v>
      </c>
      <c r="N13" s="8" t="s">
        <v>15</v>
      </c>
      <c r="O13" s="8" t="s">
        <v>16</v>
      </c>
    </row>
    <row r="14" spans="1:15" x14ac:dyDescent="0.25">
      <c r="A14" s="6" t="s">
        <v>17</v>
      </c>
      <c r="B14" s="7">
        <v>812457000</v>
      </c>
      <c r="C14" s="7">
        <v>651196500</v>
      </c>
      <c r="D14" s="7">
        <v>255454000</v>
      </c>
      <c r="E14" s="7">
        <v>193934000</v>
      </c>
      <c r="F14" s="7">
        <v>183724800</v>
      </c>
      <c r="G14" s="7">
        <v>173824800</v>
      </c>
      <c r="H14" s="7">
        <v>174949800</v>
      </c>
      <c r="I14" s="7">
        <v>168024800</v>
      </c>
      <c r="J14" s="7">
        <v>166074800</v>
      </c>
      <c r="K14" s="7">
        <v>157184800</v>
      </c>
      <c r="L14" s="7">
        <v>104040200</v>
      </c>
      <c r="M14" s="7">
        <v>16040000</v>
      </c>
      <c r="N14" s="7">
        <v>6078000</v>
      </c>
      <c r="O14" s="7">
        <v>3062983500</v>
      </c>
    </row>
    <row r="15" spans="1:15" x14ac:dyDescent="0.25">
      <c r="A15" s="6" t="s">
        <v>18</v>
      </c>
      <c r="B15" s="7">
        <v>718360000</v>
      </c>
      <c r="C15" s="7">
        <v>238350000</v>
      </c>
      <c r="D15" s="7">
        <v>145407500</v>
      </c>
      <c r="E15" s="7">
        <v>123112500</v>
      </c>
      <c r="F15" s="7">
        <v>130937500</v>
      </c>
      <c r="G15" s="7">
        <v>121818750</v>
      </c>
      <c r="H15" s="7">
        <v>132118750</v>
      </c>
      <c r="I15" s="7">
        <v>123407000</v>
      </c>
      <c r="J15" s="7">
        <v>109887500</v>
      </c>
      <c r="K15" s="7">
        <v>102637500</v>
      </c>
      <c r="L15" s="7">
        <v>82412500</v>
      </c>
      <c r="M15" s="7">
        <v>34728500</v>
      </c>
      <c r="N15" s="7">
        <v>25721000</v>
      </c>
      <c r="O15" s="7">
        <v>2088899000</v>
      </c>
    </row>
    <row r="16" spans="1:15" x14ac:dyDescent="0.25">
      <c r="A16" s="6" t="s">
        <v>19</v>
      </c>
      <c r="B16" s="7">
        <v>623137500</v>
      </c>
      <c r="C16" s="7">
        <v>170642000</v>
      </c>
      <c r="D16" s="7">
        <v>197421000</v>
      </c>
      <c r="E16" s="7">
        <v>171865000</v>
      </c>
      <c r="F16" s="7">
        <v>164978500</v>
      </c>
      <c r="G16" s="7">
        <v>156740000</v>
      </c>
      <c r="H16" s="7">
        <v>140185000</v>
      </c>
      <c r="I16" s="7">
        <v>128235000</v>
      </c>
      <c r="J16" s="7">
        <v>111373050</v>
      </c>
      <c r="K16" s="7">
        <v>79159500</v>
      </c>
      <c r="L16" s="7">
        <v>48826000</v>
      </c>
      <c r="M16" s="7">
        <v>21863000</v>
      </c>
      <c r="N16" s="7">
        <v>15056000</v>
      </c>
      <c r="O16" s="7">
        <v>2047977550</v>
      </c>
    </row>
    <row r="17" spans="1:15" x14ac:dyDescent="0.25">
      <c r="A17" s="6" t="s">
        <v>20</v>
      </c>
      <c r="B17" s="7">
        <v>34000000</v>
      </c>
      <c r="C17" s="7">
        <v>22935000</v>
      </c>
      <c r="D17" s="7">
        <v>21185000</v>
      </c>
      <c r="E17" s="7">
        <v>20235000</v>
      </c>
      <c r="F17" s="7">
        <v>18635000</v>
      </c>
      <c r="G17" s="7">
        <v>17485000</v>
      </c>
      <c r="H17" s="7">
        <v>16585000</v>
      </c>
      <c r="I17" s="7">
        <v>16085000</v>
      </c>
      <c r="J17" s="7">
        <v>13985000</v>
      </c>
      <c r="K17" s="7">
        <v>9335000</v>
      </c>
      <c r="L17" s="7">
        <v>7535000</v>
      </c>
      <c r="M17" s="7">
        <v>3985000</v>
      </c>
      <c r="N17" s="7">
        <v>2465000</v>
      </c>
      <c r="O17" s="7">
        <v>204450000</v>
      </c>
    </row>
    <row r="18" spans="1:15" x14ac:dyDescent="0.25">
      <c r="A18" s="6" t="s">
        <v>21</v>
      </c>
      <c r="B18" s="7">
        <v>2187954500</v>
      </c>
      <c r="C18" s="7">
        <v>1083123500</v>
      </c>
      <c r="D18" s="7">
        <v>619467500</v>
      </c>
      <c r="E18" s="7">
        <v>509146500</v>
      </c>
      <c r="F18" s="7">
        <v>498275800</v>
      </c>
      <c r="G18" s="7">
        <v>469868550</v>
      </c>
      <c r="H18" s="7">
        <v>481293550</v>
      </c>
      <c r="I18" s="7">
        <v>435751800</v>
      </c>
      <c r="J18" s="7">
        <v>401320350</v>
      </c>
      <c r="K18" s="7">
        <v>348316800</v>
      </c>
      <c r="L18" s="7">
        <v>242813700</v>
      </c>
      <c r="M18" s="7">
        <v>76616500</v>
      </c>
      <c r="N18" s="7">
        <v>49320000</v>
      </c>
      <c r="O18" s="7">
        <v>7404310050</v>
      </c>
    </row>
    <row r="19" spans="1:15" x14ac:dyDescent="0.25">
      <c r="A19" s="4" t="s">
        <v>23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9" t="s">
        <v>2</v>
      </c>
      <c r="B20" s="9" t="s">
        <v>3</v>
      </c>
      <c r="C20" s="9" t="s">
        <v>4</v>
      </c>
      <c r="D20" s="9" t="s">
        <v>5</v>
      </c>
      <c r="E20" s="9" t="s">
        <v>6</v>
      </c>
      <c r="F20" s="9" t="s">
        <v>7</v>
      </c>
      <c r="G20" s="9" t="s">
        <v>8</v>
      </c>
      <c r="H20" s="9" t="s">
        <v>9</v>
      </c>
      <c r="I20" s="9" t="s">
        <v>10</v>
      </c>
      <c r="J20" s="9" t="s">
        <v>11</v>
      </c>
      <c r="K20" s="9" t="s">
        <v>12</v>
      </c>
      <c r="L20" s="9" t="s">
        <v>13</v>
      </c>
      <c r="M20" s="9" t="s">
        <v>14</v>
      </c>
      <c r="N20" s="9" t="s">
        <v>15</v>
      </c>
      <c r="O20" s="9" t="s">
        <v>16</v>
      </c>
    </row>
    <row r="21" spans="1:15" x14ac:dyDescent="0.25">
      <c r="A21" s="6" t="s">
        <v>17</v>
      </c>
      <c r="B21" s="7">
        <v>1120000</v>
      </c>
      <c r="C21" s="7">
        <v>7790000</v>
      </c>
      <c r="D21" s="7">
        <v>750000</v>
      </c>
      <c r="E21" s="7">
        <v>750000</v>
      </c>
      <c r="F21" s="7">
        <v>1550000</v>
      </c>
      <c r="G21" s="7">
        <v>3450000</v>
      </c>
      <c r="H21" s="7">
        <v>6100000</v>
      </c>
      <c r="I21" s="7">
        <v>11400000</v>
      </c>
      <c r="J21" s="7">
        <v>14350000</v>
      </c>
      <c r="K21" s="7">
        <v>23865000</v>
      </c>
      <c r="L21" s="7">
        <v>68234600</v>
      </c>
      <c r="M21" s="7">
        <v>43225800</v>
      </c>
      <c r="N21" s="7">
        <v>29093600</v>
      </c>
      <c r="O21" s="7">
        <v>211679000</v>
      </c>
    </row>
    <row r="22" spans="1:15" x14ac:dyDescent="0.25">
      <c r="A22" s="6" t="s">
        <v>18</v>
      </c>
      <c r="B22" s="10">
        <v>0</v>
      </c>
      <c r="C22" s="10">
        <v>0</v>
      </c>
      <c r="D22" s="7">
        <v>3000000</v>
      </c>
      <c r="E22" s="7">
        <v>850000</v>
      </c>
      <c r="F22" s="7">
        <v>1800000</v>
      </c>
      <c r="G22" s="7">
        <v>2650000</v>
      </c>
      <c r="H22" s="7">
        <v>4300000</v>
      </c>
      <c r="I22" s="7">
        <v>9136750</v>
      </c>
      <c r="J22" s="7">
        <v>14581250</v>
      </c>
      <c r="K22" s="7">
        <v>24931250</v>
      </c>
      <c r="L22" s="7">
        <v>47231250</v>
      </c>
      <c r="M22" s="7">
        <v>51865250</v>
      </c>
      <c r="N22" s="7">
        <v>39305250</v>
      </c>
      <c r="O22" s="7">
        <v>199651000</v>
      </c>
    </row>
    <row r="23" spans="1:15" x14ac:dyDescent="0.25">
      <c r="A23" s="6" t="s">
        <v>19</v>
      </c>
      <c r="B23" s="7">
        <v>400000</v>
      </c>
      <c r="C23" s="7">
        <v>8804500</v>
      </c>
      <c r="D23" s="7">
        <v>13340500</v>
      </c>
      <c r="E23" s="7">
        <v>20346500</v>
      </c>
      <c r="F23" s="7">
        <v>27383000</v>
      </c>
      <c r="G23" s="7">
        <v>36440250</v>
      </c>
      <c r="H23" s="7">
        <v>52995250</v>
      </c>
      <c r="I23" s="7">
        <v>62995250</v>
      </c>
      <c r="J23" s="7">
        <v>79857200</v>
      </c>
      <c r="K23" s="7">
        <v>112065750</v>
      </c>
      <c r="L23" s="7">
        <v>142399250</v>
      </c>
      <c r="M23" s="7">
        <v>133647250</v>
      </c>
      <c r="N23" s="7">
        <v>123218750</v>
      </c>
      <c r="O23" s="7">
        <v>795397450</v>
      </c>
    </row>
    <row r="24" spans="1:15" x14ac:dyDescent="0.25">
      <c r="A24" s="6" t="s">
        <v>20</v>
      </c>
      <c r="B24" s="7">
        <v>3000000</v>
      </c>
      <c r="C24" s="7">
        <v>2700000</v>
      </c>
      <c r="D24" s="7">
        <v>4450000</v>
      </c>
      <c r="E24" s="7">
        <v>5400000</v>
      </c>
      <c r="F24" s="7">
        <v>7000000</v>
      </c>
      <c r="G24" s="7">
        <v>8150000</v>
      </c>
      <c r="H24" s="7">
        <v>9050000</v>
      </c>
      <c r="I24" s="7">
        <v>9550000</v>
      </c>
      <c r="J24" s="7">
        <v>11650000</v>
      </c>
      <c r="K24" s="7">
        <v>16300000</v>
      </c>
      <c r="L24" s="7">
        <v>18100000</v>
      </c>
      <c r="M24" s="7">
        <v>17900000</v>
      </c>
      <c r="N24" s="7">
        <v>20300000</v>
      </c>
      <c r="O24" s="7">
        <v>133550000</v>
      </c>
    </row>
    <row r="25" spans="1:15" x14ac:dyDescent="0.25">
      <c r="A25" s="6" t="s">
        <v>21</v>
      </c>
      <c r="B25" s="7">
        <v>4520000</v>
      </c>
      <c r="C25" s="7">
        <v>19294500</v>
      </c>
      <c r="D25" s="7">
        <v>21540500</v>
      </c>
      <c r="E25" s="7">
        <v>27346500</v>
      </c>
      <c r="F25" s="7">
        <v>37733000</v>
      </c>
      <c r="G25" s="7">
        <v>50690250</v>
      </c>
      <c r="H25" s="7">
        <v>72445250</v>
      </c>
      <c r="I25" s="7">
        <v>93082000</v>
      </c>
      <c r="J25" s="7">
        <v>120438450</v>
      </c>
      <c r="K25" s="7">
        <v>177162000</v>
      </c>
      <c r="L25" s="7">
        <v>275965100</v>
      </c>
      <c r="M25" s="7">
        <v>246638300</v>
      </c>
      <c r="N25" s="7">
        <v>211917600</v>
      </c>
      <c r="O25" s="7">
        <v>1340277450</v>
      </c>
    </row>
    <row r="27" spans="1:15" customFormat="1" x14ac:dyDescent="0.25">
      <c r="A27" s="11" t="s">
        <v>25</v>
      </c>
      <c r="B27" s="12"/>
      <c r="C27" s="12"/>
      <c r="D27" s="12"/>
      <c r="E27" s="11" t="s">
        <v>26</v>
      </c>
      <c r="G27" s="13"/>
    </row>
    <row r="28" spans="1:15" customFormat="1" x14ac:dyDescent="0.25">
      <c r="A28" s="11" t="s">
        <v>52</v>
      </c>
      <c r="B28" s="12"/>
      <c r="C28" s="12"/>
      <c r="D28" s="12"/>
      <c r="E28" s="11" t="str">
        <f>+A28</f>
        <v>Periode 16 April - 22 April 2018</v>
      </c>
      <c r="G28" s="13"/>
    </row>
    <row r="29" spans="1:15" customFormat="1" x14ac:dyDescent="0.25">
      <c r="A29" s="12"/>
      <c r="B29" s="12"/>
      <c r="C29" s="12"/>
      <c r="D29" s="12"/>
      <c r="G29" s="13"/>
    </row>
    <row r="30" spans="1:15" customFormat="1" x14ac:dyDescent="0.25">
      <c r="A30" s="14" t="s">
        <v>27</v>
      </c>
      <c r="B30" s="15" t="s">
        <v>28</v>
      </c>
      <c r="C30" s="16"/>
      <c r="D30" s="12"/>
      <c r="E30" s="14" t="s">
        <v>29</v>
      </c>
      <c r="F30" s="14" t="s">
        <v>28</v>
      </c>
      <c r="G30" s="13"/>
    </row>
    <row r="31" spans="1:15" customFormat="1" x14ac:dyDescent="0.25">
      <c r="A31" s="14" t="s">
        <v>30</v>
      </c>
      <c r="B31" s="17">
        <v>16910000</v>
      </c>
      <c r="C31" s="14"/>
      <c r="D31" s="12"/>
      <c r="E31" s="14" t="s">
        <v>30</v>
      </c>
      <c r="F31" s="18">
        <f>+SUM(B21:L21)</f>
        <v>139359600</v>
      </c>
      <c r="G31" s="13"/>
    </row>
    <row r="32" spans="1:15" customFormat="1" x14ac:dyDescent="0.25">
      <c r="A32" s="14" t="s">
        <v>31</v>
      </c>
      <c r="B32" s="17">
        <v>22500000</v>
      </c>
      <c r="C32" s="14"/>
      <c r="D32" s="12"/>
      <c r="E32" s="14" t="s">
        <v>32</v>
      </c>
      <c r="F32" s="18">
        <f t="shared" ref="F32:F34" si="0">+SUM(B22:L22)</f>
        <v>108480500</v>
      </c>
      <c r="G32" s="13"/>
    </row>
    <row r="33" spans="1:7" customFormat="1" x14ac:dyDescent="0.25">
      <c r="A33" s="14" t="s">
        <v>32</v>
      </c>
      <c r="B33" s="17">
        <v>18150000</v>
      </c>
      <c r="C33" s="14"/>
      <c r="D33" s="12"/>
      <c r="E33" s="14" t="s">
        <v>33</v>
      </c>
      <c r="F33" s="18">
        <f t="shared" si="0"/>
        <v>557027450</v>
      </c>
      <c r="G33" s="13"/>
    </row>
    <row r="34" spans="1:7" customFormat="1" x14ac:dyDescent="0.25">
      <c r="A34" s="14" t="s">
        <v>34</v>
      </c>
      <c r="B34" s="17">
        <v>39500000</v>
      </c>
      <c r="C34" s="14"/>
      <c r="D34" s="12"/>
      <c r="E34" s="14" t="s">
        <v>35</v>
      </c>
      <c r="F34" s="18">
        <f t="shared" si="0"/>
        <v>95350000</v>
      </c>
      <c r="G34" s="13"/>
    </row>
    <row r="35" spans="1:7" customFormat="1" x14ac:dyDescent="0.25">
      <c r="A35" s="19" t="s">
        <v>36</v>
      </c>
      <c r="B35" s="20"/>
      <c r="C35" s="21">
        <f>+SUM(B31:B34)</f>
        <v>97060000</v>
      </c>
      <c r="D35" s="12"/>
      <c r="E35" s="22" t="s">
        <v>37</v>
      </c>
      <c r="F35" s="18">
        <f>+SUM(B25:K25)</f>
        <v>624252450</v>
      </c>
      <c r="G35" s="13"/>
    </row>
    <row r="36" spans="1:7" customFormat="1" x14ac:dyDescent="0.25">
      <c r="A36" s="14" t="s">
        <v>33</v>
      </c>
      <c r="B36" s="17"/>
      <c r="C36" s="14"/>
      <c r="D36" s="12"/>
      <c r="E36" s="23" t="s">
        <v>38</v>
      </c>
      <c r="F36" s="24">
        <v>58207300</v>
      </c>
      <c r="G36" s="13"/>
    </row>
    <row r="37" spans="1:7" customFormat="1" x14ac:dyDescent="0.25">
      <c r="A37" s="14" t="s">
        <v>39</v>
      </c>
      <c r="B37" s="17">
        <v>7083000</v>
      </c>
      <c r="C37" s="14"/>
      <c r="D37" s="12"/>
      <c r="E37" s="23" t="s">
        <v>40</v>
      </c>
      <c r="F37" s="24">
        <v>0</v>
      </c>
      <c r="G37" s="13"/>
    </row>
    <row r="38" spans="1:7" customFormat="1" x14ac:dyDescent="0.25">
      <c r="A38" s="14" t="s">
        <v>41</v>
      </c>
      <c r="B38" s="17">
        <v>27381000</v>
      </c>
      <c r="C38" s="14"/>
      <c r="D38" s="12"/>
      <c r="E38" s="23" t="s">
        <v>42</v>
      </c>
      <c r="F38" s="24">
        <f>+F36+F37</f>
        <v>58207300</v>
      </c>
      <c r="G38" s="13"/>
    </row>
    <row r="39" spans="1:7" customFormat="1" x14ac:dyDescent="0.25">
      <c r="A39" s="14" t="s">
        <v>43</v>
      </c>
      <c r="B39" s="17">
        <v>3825000</v>
      </c>
      <c r="C39" s="14"/>
      <c r="D39" s="12"/>
      <c r="G39" s="13"/>
    </row>
    <row r="40" spans="1:7" customFormat="1" x14ac:dyDescent="0.25">
      <c r="A40" s="14" t="s">
        <v>44</v>
      </c>
      <c r="B40" s="17">
        <v>10637500</v>
      </c>
      <c r="C40" s="14"/>
      <c r="D40" s="12"/>
      <c r="E40" s="25"/>
      <c r="G40" s="13"/>
    </row>
    <row r="41" spans="1:7" customFormat="1" x14ac:dyDescent="0.25">
      <c r="A41" s="19" t="s">
        <v>45</v>
      </c>
      <c r="B41" s="20"/>
      <c r="C41" s="21">
        <f>+SUM(B37:B40)</f>
        <v>48926500</v>
      </c>
      <c r="D41" s="12"/>
      <c r="G41" s="13"/>
    </row>
    <row r="42" spans="1:7" customFormat="1" x14ac:dyDescent="0.25">
      <c r="A42" s="14" t="s">
        <v>46</v>
      </c>
      <c r="B42" s="17"/>
      <c r="C42" s="14"/>
      <c r="D42" s="12"/>
      <c r="G42" s="13"/>
    </row>
    <row r="43" spans="1:7" customFormat="1" x14ac:dyDescent="0.25">
      <c r="A43" s="14" t="s">
        <v>39</v>
      </c>
      <c r="B43" s="17">
        <v>14862500</v>
      </c>
      <c r="C43" s="14"/>
      <c r="D43" s="12"/>
      <c r="G43" s="13"/>
    </row>
    <row r="44" spans="1:7" customFormat="1" x14ac:dyDescent="0.25">
      <c r="A44" s="14" t="s">
        <v>41</v>
      </c>
      <c r="B44" s="17">
        <v>10000000</v>
      </c>
      <c r="C44" s="14"/>
      <c r="D44" s="12"/>
      <c r="G44" s="13"/>
    </row>
    <row r="45" spans="1:7" customFormat="1" x14ac:dyDescent="0.25">
      <c r="A45" s="14" t="s">
        <v>47</v>
      </c>
      <c r="B45" s="17">
        <v>0</v>
      </c>
      <c r="C45" s="14"/>
      <c r="D45" s="12"/>
      <c r="G45" s="13"/>
    </row>
    <row r="46" spans="1:7" customFormat="1" x14ac:dyDescent="0.25">
      <c r="A46" s="14" t="s">
        <v>43</v>
      </c>
      <c r="B46" s="17">
        <v>2000000</v>
      </c>
      <c r="C46" s="14"/>
      <c r="D46" s="12"/>
      <c r="G46" s="13"/>
    </row>
    <row r="47" spans="1:7" customFormat="1" x14ac:dyDescent="0.25">
      <c r="A47" s="19" t="s">
        <v>48</v>
      </c>
      <c r="B47" s="20"/>
      <c r="C47" s="21">
        <f>+SUM(B43:B46)</f>
        <v>26862500</v>
      </c>
      <c r="G47" s="13"/>
    </row>
    <row r="48" spans="1:7" customFormat="1" x14ac:dyDescent="0.25">
      <c r="A48" s="19" t="s">
        <v>49</v>
      </c>
      <c r="B48" s="20"/>
      <c r="C48" s="21">
        <f>+C35+C41+C47</f>
        <v>172849000</v>
      </c>
      <c r="G48" s="13"/>
    </row>
    <row r="49" spans="1:1" customFormat="1" x14ac:dyDescent="0.25"/>
    <row r="50" spans="1:1" customFormat="1" x14ac:dyDescent="0.25">
      <c r="A50" t="s">
        <v>50</v>
      </c>
    </row>
    <row r="51" spans="1:1" customFormat="1" x14ac:dyDescent="0.25">
      <c r="A51" t="s">
        <v>51</v>
      </c>
    </row>
  </sheetData>
  <mergeCells count="10">
    <mergeCell ref="B30:C30"/>
    <mergeCell ref="A35:B35"/>
    <mergeCell ref="A41:B41"/>
    <mergeCell ref="A47:B47"/>
    <mergeCell ref="A48:B48"/>
    <mergeCell ref="A5:O5"/>
    <mergeCell ref="A12:O12"/>
    <mergeCell ref="A19:O19"/>
    <mergeCell ref="A1:O1"/>
    <mergeCell ref="A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2018-04-22T04:22:56Z</dcterms:created>
  <dcterms:modified xsi:type="dcterms:W3CDTF">2018-04-22T04:35:21Z</dcterms:modified>
</cp:coreProperties>
</file>