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itip nijar\6. DANA PENDING DAN CASH BON\"/>
    </mc:Choice>
  </mc:AlternateContent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LP3i!$C$4:$G$39</definedName>
    <definedName name="_xlnm._FilterDatabase" localSheetId="1" hidden="1">Mayasari!$B$6:$F$56</definedName>
    <definedName name="_xlnm.Print_Area" localSheetId="1">Mayasari!$A$1:$E$81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E61" i="2" l="1"/>
  <c r="E23" i="3" l="1"/>
  <c r="D39" i="6" l="1"/>
  <c r="D39" i="4" l="1"/>
</calcChain>
</file>

<file path=xl/sharedStrings.xml><?xml version="1.0" encoding="utf-8"?>
<sst xmlns="http://schemas.openxmlformats.org/spreadsheetml/2006/main" count="521" uniqueCount="192">
  <si>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</si>
  <si>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</si>
  <si>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</si>
  <si>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</si>
  <si>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</si>
  <si>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</si>
  <si>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</si>
  <si>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</si>
  <si>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</si>
  <si>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</si>
  <si>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</si>
  <si>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</si>
  <si>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</si>
  <si>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</si>
  <si>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</si>
  <si>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</si>
  <si>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</si>
  <si>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</si>
  <si>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</si>
  <si>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</si>
  <si>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</si>
  <si>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</si>
  <si>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</si>
  <si>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</si>
  <si>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</si>
  <si>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</si>
  <si>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</si>
  <si>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</si>
  <si>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</si>
  <si>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</si>
  <si>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</si>
  <si>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</si>
  <si>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</si>
  <si>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</si>
  <si>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</si>
  <si>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</si>
  <si>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</si>
  <si>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</si>
  <si>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</si>
  <si>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</si>
  <si>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</si>
  <si>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</si>
  <si>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</si>
  <si>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</si>
  <si>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</si>
  <si>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</si>
  <si>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</si>
  <si>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</si>
  <si>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</si>
  <si>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</si>
  <si>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</si>
  <si>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</si>
  <si>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</si>
  <si>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</si>
  <si>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</si>
  <si>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</si>
  <si>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</si>
  <si>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</si>
  <si>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</si>
  <si>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</si>
  <si>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</si>
  <si>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</si>
  <si>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</si>
  <si>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</si>
  <si>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</si>
  <si>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</si>
  <si>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</si>
  <si>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</si>
  <si>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</si>
  <si>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</si>
  <si>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</si>
  <si>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</si>
  <si>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</si>
  <si>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</si>
  <si>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</si>
  <si>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</si>
  <si>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</si>
  <si>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</si>
  <si>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</si>
  <si>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</si>
  <si>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</si>
  <si>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</si>
  <si>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</si>
  <si>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</si>
  <si>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</si>
  <si>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</si>
  <si>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</si>
  <si>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</si>
  <si>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</si>
  <si>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</si>
  <si>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</si>
  <si>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</si>
  <si>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</si>
  <si>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</si>
  <si>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</si>
  <si>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</si>
  <si>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</si>
  <si>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</si>
  <si>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</si>
  <si>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</si>
  <si>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Marketing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</si>
  <si>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</si>
  <si>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</si>
  <si>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</si>
  <si>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</si>
  <si>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</si>
  <si>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</si>
  <si>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</si>
  <si>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</si>
  <si>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</si>
  <si>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</si>
  <si>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</si>
  <si>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</si>
  <si>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</si>
  <si>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</si>
  <si>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</si>
  <si>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</si>
  <si>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</si>
  <si>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</si>
  <si>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</si>
  <si>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</si>
  <si>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</si>
  <si>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</si>
  <si>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</si>
  <si>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</si>
  <si>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</si>
  <si>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</si>
  <si>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GA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</si>
  <si>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</si>
  <si>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</si>
  <si>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</si>
  <si>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</si>
  <si>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</si>
  <si>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</si>
  <si>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</si>
  <si>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</si>
  <si>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</si>
  <si>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</si>
  <si>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</si>
  <si>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</si>
  <si>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</si>
  <si>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</si>
  <si>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>Dendi</t>
  </si>
  <si>
    <t>Andri</t>
  </si>
  <si>
    <t>cb</t>
  </si>
  <si>
    <t xml:space="preserve">Nijar </t>
  </si>
  <si>
    <t>Pembayaran perawatan gedung ke 2</t>
  </si>
  <si>
    <t>Pembayaran perawatan gedung ke 1</t>
  </si>
  <si>
    <t>Gaji bulan april</t>
  </si>
  <si>
    <t>Panitia UN SMP 6</t>
  </si>
  <si>
    <t>Rudi H</t>
  </si>
  <si>
    <t>Yovi F</t>
  </si>
  <si>
    <t>Adam A</t>
  </si>
  <si>
    <t>IT</t>
  </si>
  <si>
    <t>Rapat karyawan</t>
  </si>
  <si>
    <t>Honor dosen</t>
  </si>
  <si>
    <t>Roni Nugraha</t>
  </si>
  <si>
    <t>Belanja bulanan</t>
  </si>
  <si>
    <t xml:space="preserve">Dewi </t>
  </si>
  <si>
    <t>Dheri Febiyani Lestari, S.Pd.,M.M</t>
  </si>
  <si>
    <t>Head Of Finance and HRD</t>
  </si>
  <si>
    <t>Yanti F</t>
  </si>
  <si>
    <t>MGM an Sidik</t>
  </si>
  <si>
    <t>Silmi</t>
  </si>
  <si>
    <t>MGM an Wildan</t>
  </si>
  <si>
    <t>Dewi</t>
  </si>
  <si>
    <t>MGM an Yanti</t>
  </si>
  <si>
    <t xml:space="preserve">Nurul </t>
  </si>
  <si>
    <t>MGM an Aji W</t>
  </si>
  <si>
    <t>R Asep</t>
  </si>
  <si>
    <t>Pemasangan Street Banner</t>
  </si>
  <si>
    <t>UM Perpisahan SPA</t>
  </si>
  <si>
    <t>Sponshor Sekolah SMK NU, MAN 2</t>
  </si>
  <si>
    <t xml:space="preserve">UM Perpisahan </t>
  </si>
  <si>
    <t>Pengembalian Registrasi an Cindy</t>
  </si>
  <si>
    <t>Ratna</t>
  </si>
  <si>
    <t>Entry Data base</t>
  </si>
  <si>
    <t xml:space="preserve">Rijal R </t>
  </si>
  <si>
    <t>MGM an Eka</t>
  </si>
  <si>
    <t>Uang Pembinaan SMK 2</t>
  </si>
  <si>
    <t>Pembelian Perrmen</t>
  </si>
  <si>
    <t>Perpisahan SMK2</t>
  </si>
  <si>
    <t>Asep D</t>
  </si>
  <si>
    <t>Pendaftaran lomba badminton</t>
  </si>
  <si>
    <t>Ririn</t>
  </si>
  <si>
    <t>UM Dan Koran</t>
  </si>
  <si>
    <t>Maintenance Avanza Hitam</t>
  </si>
  <si>
    <t xml:space="preserve">Egi Dwi </t>
  </si>
  <si>
    <t>Komponen Engine</t>
  </si>
  <si>
    <t>Soket OLC</t>
  </si>
  <si>
    <t>SPPD DLL</t>
  </si>
  <si>
    <t>Tasikmalaya, 05 Mei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</si>
</sst>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0" xfId="0" applyNumberFormat="1" applyFont="1" applyBorder="1"/>
    <xf numFmtId="41" fontId="12" fillId="2" borderId="0" xfId="1" applyFont="1" applyFill="1" applyBorder="1"/>
    <xf numFmtId="41" fontId="12" fillId="0" borderId="0" xfId="1" applyFont="1"/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16" fontId="12" fillId="0" borderId="0" xfId="0" applyNumberFormat="1" applyFont="1"/>
    <xf numFmtId="41" fontId="12" fillId="2" borderId="1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56"/>
  <sheetViews>
    <sheetView tabSelected="1" topLeftCell="A2" zoomScaleNormal="100" workbookViewId="0">
      <pane ySplit="3" topLeftCell="A17" activePane="bottomLeft" state="frozen"/>
      <selection activeCell="A2" sqref="A2"/>
      <selection pane="bottomLeft" activeCell="G12" sqref="G12:G38"/>
    </sheetView>
  </sheetViews>
  <sheetFormatPr defaultRowHeight="18.75" x14ac:dyDescent="0.3"/>
  <cols>
    <col min="1" max="2" width="9.140625" style="92"/>
    <col min="3" max="3" width="17.140625" style="92" bestFit="1" customWidth="1"/>
    <col min="4" max="4" width="19.28515625" style="92" bestFit="1" customWidth="1"/>
    <col min="5" max="5" width="17.140625" style="92" customWidth="1"/>
    <col min="6" max="6" width="41.5703125" style="92" bestFit="1" customWidth="1"/>
    <col min="7" max="7" width="23" style="99" customWidth="1"/>
    <col min="8" max="8" width="14.5703125" style="92" bestFit="1" customWidth="1"/>
    <col min="9" max="9" width="16.140625" style="92" bestFit="1" customWidth="1"/>
    <col min="10" max="16384" width="9.140625" style="92"/>
  </cols>
  <sheetData>
    <row r="1" spans="3:8" x14ac:dyDescent="0.3">
      <c r="C1" s="93"/>
      <c r="D1" s="115" t="s">
        <v>0</v>
      </c>
      <c r="E1" s="115"/>
      <c r="F1" s="115"/>
      <c r="G1" s="116"/>
    </row>
    <row r="2" spans="3:8" x14ac:dyDescent="0.3">
      <c r="C2" s="93"/>
      <c r="D2" s="115" t="s">
        <v>1</v>
      </c>
      <c r="E2" s="115"/>
      <c r="F2" s="115"/>
      <c r="G2" s="116"/>
    </row>
    <row r="3" spans="3:8" x14ac:dyDescent="0.3">
      <c r="C3" s="93"/>
      <c r="D3" s="115" t="s">
        <v>138</v>
      </c>
      <c r="E3" s="115"/>
      <c r="F3" s="115"/>
      <c r="G3" s="116"/>
    </row>
    <row r="4" spans="3:8" x14ac:dyDescent="0.3">
      <c r="C4" s="94" t="s">
        <v>3</v>
      </c>
      <c r="D4" s="94" t="s">
        <v>4</v>
      </c>
      <c r="E4" s="94" t="s">
        <v>5</v>
      </c>
      <c r="F4" s="94" t="s">
        <v>6</v>
      </c>
      <c r="G4" s="95" t="s">
        <v>7</v>
      </c>
    </row>
    <row r="5" spans="3:8" hidden="1" x14ac:dyDescent="0.3">
      <c r="C5" s="109">
        <v>42892</v>
      </c>
      <c r="D5" s="110" t="s">
        <v>104</v>
      </c>
      <c r="E5" s="110" t="s">
        <v>102</v>
      </c>
      <c r="F5" s="110" t="s">
        <v>103</v>
      </c>
      <c r="G5" s="111">
        <v>5000000</v>
      </c>
      <c r="H5" s="92" t="s">
        <v>134</v>
      </c>
    </row>
    <row r="6" spans="3:8" hidden="1" x14ac:dyDescent="0.3">
      <c r="C6" s="109">
        <v>43200</v>
      </c>
      <c r="D6" s="110" t="s">
        <v>143</v>
      </c>
      <c r="E6" s="110" t="s">
        <v>102</v>
      </c>
      <c r="F6" s="110" t="s">
        <v>9</v>
      </c>
      <c r="G6" s="111">
        <v>500000</v>
      </c>
    </row>
    <row r="7" spans="3:8" hidden="1" x14ac:dyDescent="0.3">
      <c r="C7" s="109">
        <v>43203</v>
      </c>
      <c r="D7" s="110" t="s">
        <v>142</v>
      </c>
      <c r="E7" s="110" t="s">
        <v>102</v>
      </c>
      <c r="F7" s="110" t="s">
        <v>144</v>
      </c>
      <c r="G7" s="111">
        <v>300000</v>
      </c>
    </row>
    <row r="8" spans="3:8" hidden="1" x14ac:dyDescent="0.3">
      <c r="C8" s="109">
        <v>43206</v>
      </c>
      <c r="D8" s="110" t="s">
        <v>38</v>
      </c>
      <c r="E8" s="110" t="s">
        <v>102</v>
      </c>
      <c r="F8" s="110" t="s">
        <v>147</v>
      </c>
      <c r="G8" s="111">
        <v>10000000</v>
      </c>
    </row>
    <row r="9" spans="3:8" hidden="1" x14ac:dyDescent="0.3">
      <c r="C9" s="109">
        <v>43208</v>
      </c>
      <c r="D9" s="110" t="s">
        <v>145</v>
      </c>
      <c r="E9" s="110" t="s">
        <v>102</v>
      </c>
      <c r="F9" s="110" t="s">
        <v>146</v>
      </c>
      <c r="G9" s="111">
        <v>10000000</v>
      </c>
    </row>
    <row r="10" spans="3:8" hidden="1" x14ac:dyDescent="0.3">
      <c r="C10" s="109">
        <v>43215</v>
      </c>
      <c r="D10" s="110" t="s">
        <v>104</v>
      </c>
      <c r="E10" s="110" t="s">
        <v>102</v>
      </c>
      <c r="F10" s="110" t="s">
        <v>148</v>
      </c>
      <c r="G10" s="111">
        <v>112515500</v>
      </c>
    </row>
    <row r="11" spans="3:8" hidden="1" x14ac:dyDescent="0.3">
      <c r="C11" s="109">
        <v>43216</v>
      </c>
      <c r="D11" s="110" t="s">
        <v>104</v>
      </c>
      <c r="E11" s="110" t="s">
        <v>102</v>
      </c>
      <c r="F11" s="110" t="s">
        <v>149</v>
      </c>
      <c r="G11" s="111">
        <v>3735000</v>
      </c>
    </row>
    <row r="12" spans="3:8" x14ac:dyDescent="0.3">
      <c r="C12" s="109">
        <v>43217</v>
      </c>
      <c r="D12" s="110" t="s">
        <v>169</v>
      </c>
      <c r="E12" s="110" t="s">
        <v>100</v>
      </c>
      <c r="F12" s="110" t="s">
        <v>170</v>
      </c>
      <c r="G12" s="111">
        <v>275000</v>
      </c>
    </row>
    <row r="13" spans="3:8" hidden="1" x14ac:dyDescent="0.3">
      <c r="C13" s="109">
        <v>43218</v>
      </c>
      <c r="D13" s="110" t="s">
        <v>152</v>
      </c>
      <c r="E13" s="110" t="s">
        <v>153</v>
      </c>
      <c r="F13" s="110" t="s">
        <v>154</v>
      </c>
      <c r="G13" s="111">
        <v>1800000</v>
      </c>
    </row>
    <row r="14" spans="3:8" hidden="1" x14ac:dyDescent="0.3">
      <c r="C14" s="109">
        <v>43218</v>
      </c>
      <c r="D14" s="110" t="s">
        <v>145</v>
      </c>
      <c r="E14" s="110" t="s">
        <v>102</v>
      </c>
      <c r="F14" s="110" t="s">
        <v>155</v>
      </c>
      <c r="G14" s="111">
        <v>19871000</v>
      </c>
    </row>
    <row r="15" spans="3:8" hidden="1" x14ac:dyDescent="0.3">
      <c r="C15" s="109">
        <v>43222</v>
      </c>
      <c r="D15" s="110" t="s">
        <v>156</v>
      </c>
      <c r="E15" s="110" t="s">
        <v>127</v>
      </c>
      <c r="F15" s="110" t="s">
        <v>157</v>
      </c>
      <c r="G15" s="111">
        <v>1721000</v>
      </c>
    </row>
    <row r="16" spans="3:8" x14ac:dyDescent="0.3">
      <c r="C16" s="109">
        <v>43223</v>
      </c>
      <c r="D16" s="110" t="s">
        <v>163</v>
      </c>
      <c r="E16" s="110" t="s">
        <v>100</v>
      </c>
      <c r="F16" s="110" t="s">
        <v>171</v>
      </c>
      <c r="G16" s="111">
        <v>80000</v>
      </c>
    </row>
    <row r="17" spans="3:7" x14ac:dyDescent="0.3">
      <c r="C17" s="109">
        <v>43223</v>
      </c>
      <c r="D17" s="110" t="s">
        <v>169</v>
      </c>
      <c r="E17" s="110" t="s">
        <v>100</v>
      </c>
      <c r="F17" s="110" t="s">
        <v>170</v>
      </c>
      <c r="G17" s="111">
        <v>110000</v>
      </c>
    </row>
    <row r="18" spans="3:7" x14ac:dyDescent="0.3">
      <c r="C18" s="109">
        <v>43223</v>
      </c>
      <c r="D18" s="110" t="s">
        <v>158</v>
      </c>
      <c r="E18" s="110" t="s">
        <v>100</v>
      </c>
      <c r="F18" s="110" t="s">
        <v>173</v>
      </c>
      <c r="G18" s="111">
        <v>180000</v>
      </c>
    </row>
    <row r="19" spans="3:7" x14ac:dyDescent="0.3">
      <c r="C19" s="109">
        <v>43223</v>
      </c>
      <c r="D19" s="110" t="s">
        <v>161</v>
      </c>
      <c r="E19" s="110" t="s">
        <v>100</v>
      </c>
      <c r="F19" s="110" t="s">
        <v>174</v>
      </c>
      <c r="G19" s="111">
        <v>2075000</v>
      </c>
    </row>
    <row r="20" spans="3:7" hidden="1" x14ac:dyDescent="0.3">
      <c r="C20" s="109">
        <v>43223</v>
      </c>
      <c r="D20" s="110" t="s">
        <v>156</v>
      </c>
      <c r="E20" s="110" t="s">
        <v>127</v>
      </c>
      <c r="F20" s="110" t="s">
        <v>186</v>
      </c>
      <c r="G20" s="111">
        <v>210000</v>
      </c>
    </row>
    <row r="21" spans="3:7" x14ac:dyDescent="0.3">
      <c r="C21" s="109">
        <v>43224</v>
      </c>
      <c r="D21" s="110" t="s">
        <v>150</v>
      </c>
      <c r="E21" s="110" t="s">
        <v>100</v>
      </c>
      <c r="F21" s="110" t="s">
        <v>172</v>
      </c>
      <c r="G21" s="111">
        <v>940000</v>
      </c>
    </row>
    <row r="22" spans="3:7" x14ac:dyDescent="0.3">
      <c r="C22" s="109">
        <v>43224</v>
      </c>
      <c r="D22" s="110" t="s">
        <v>175</v>
      </c>
      <c r="E22" s="110" t="s">
        <v>100</v>
      </c>
      <c r="F22" s="110" t="s">
        <v>176</v>
      </c>
      <c r="G22" s="111">
        <v>407500</v>
      </c>
    </row>
    <row r="23" spans="3:7" hidden="1" x14ac:dyDescent="0.3">
      <c r="C23" s="109">
        <v>43224</v>
      </c>
      <c r="D23" s="110" t="s">
        <v>182</v>
      </c>
      <c r="E23" s="110" t="s">
        <v>101</v>
      </c>
      <c r="F23" s="110" t="s">
        <v>183</v>
      </c>
      <c r="G23" s="111">
        <v>200000</v>
      </c>
    </row>
    <row r="24" spans="3:7" hidden="1" x14ac:dyDescent="0.3">
      <c r="C24" s="109">
        <v>43224</v>
      </c>
      <c r="D24" s="110" t="s">
        <v>184</v>
      </c>
      <c r="E24" s="110" t="s">
        <v>102</v>
      </c>
      <c r="F24" s="110" t="s">
        <v>185</v>
      </c>
      <c r="G24" s="111">
        <v>3347500</v>
      </c>
    </row>
    <row r="25" spans="3:7" hidden="1" x14ac:dyDescent="0.3">
      <c r="C25" s="109">
        <v>43224</v>
      </c>
      <c r="D25" s="110" t="s">
        <v>187</v>
      </c>
      <c r="E25" s="110" t="s">
        <v>139</v>
      </c>
      <c r="F25" s="110" t="s">
        <v>188</v>
      </c>
      <c r="G25" s="111">
        <v>250000</v>
      </c>
    </row>
    <row r="26" spans="3:7" hidden="1" x14ac:dyDescent="0.3">
      <c r="C26" s="109">
        <v>43224</v>
      </c>
      <c r="D26" s="110" t="s">
        <v>151</v>
      </c>
      <c r="E26" s="110" t="s">
        <v>139</v>
      </c>
      <c r="F26" s="110" t="s">
        <v>189</v>
      </c>
      <c r="G26" s="111">
        <v>100000</v>
      </c>
    </row>
    <row r="27" spans="3:7" hidden="1" x14ac:dyDescent="0.3">
      <c r="C27" s="109">
        <v>43224</v>
      </c>
      <c r="D27" s="110" t="s">
        <v>104</v>
      </c>
      <c r="E27" s="110" t="s">
        <v>102</v>
      </c>
      <c r="F27" s="110" t="s">
        <v>190</v>
      </c>
      <c r="G27" s="111">
        <v>4770000</v>
      </c>
    </row>
    <row r="28" spans="3:7" x14ac:dyDescent="0.3">
      <c r="C28" s="109">
        <v>43225</v>
      </c>
      <c r="D28" s="110" t="s">
        <v>161</v>
      </c>
      <c r="E28" s="110" t="s">
        <v>100</v>
      </c>
      <c r="F28" s="110" t="s">
        <v>162</v>
      </c>
      <c r="G28" s="111">
        <v>150000</v>
      </c>
    </row>
    <row r="29" spans="3:7" x14ac:dyDescent="0.3">
      <c r="C29" s="109">
        <v>43225</v>
      </c>
      <c r="D29" s="110" t="s">
        <v>163</v>
      </c>
      <c r="E29" s="110" t="s">
        <v>100</v>
      </c>
      <c r="F29" s="110" t="s">
        <v>164</v>
      </c>
      <c r="G29" s="111">
        <v>200000</v>
      </c>
    </row>
    <row r="30" spans="3:7" x14ac:dyDescent="0.3">
      <c r="C30" s="109">
        <v>43225</v>
      </c>
      <c r="D30" s="110" t="s">
        <v>165</v>
      </c>
      <c r="E30" s="110" t="s">
        <v>100</v>
      </c>
      <c r="F30" s="110" t="s">
        <v>166</v>
      </c>
      <c r="G30" s="111">
        <v>200000</v>
      </c>
    </row>
    <row r="31" spans="3:7" x14ac:dyDescent="0.3">
      <c r="C31" s="109">
        <v>43225</v>
      </c>
      <c r="D31" s="110" t="s">
        <v>167</v>
      </c>
      <c r="E31" s="110" t="s">
        <v>100</v>
      </c>
      <c r="F31" s="110" t="s">
        <v>168</v>
      </c>
      <c r="G31" s="111">
        <v>150000</v>
      </c>
    </row>
    <row r="32" spans="3:7" x14ac:dyDescent="0.3">
      <c r="C32" s="109">
        <v>43225</v>
      </c>
      <c r="D32" s="110" t="s">
        <v>177</v>
      </c>
      <c r="E32" s="110" t="s">
        <v>100</v>
      </c>
      <c r="F32" s="110" t="s">
        <v>178</v>
      </c>
      <c r="G32" s="111">
        <v>200000</v>
      </c>
    </row>
    <row r="33" spans="3:8" x14ac:dyDescent="0.3">
      <c r="C33" s="109">
        <v>43225</v>
      </c>
      <c r="D33" s="110" t="s">
        <v>175</v>
      </c>
      <c r="E33" s="110" t="s">
        <v>100</v>
      </c>
      <c r="F33" s="110" t="s">
        <v>170</v>
      </c>
      <c r="G33" s="111">
        <v>600000</v>
      </c>
    </row>
    <row r="34" spans="3:8" x14ac:dyDescent="0.3">
      <c r="C34" s="109">
        <v>43225</v>
      </c>
      <c r="D34" s="110" t="s">
        <v>175</v>
      </c>
      <c r="E34" s="110" t="s">
        <v>100</v>
      </c>
      <c r="F34" s="110" t="s">
        <v>179</v>
      </c>
      <c r="G34" s="111">
        <v>200000</v>
      </c>
    </row>
    <row r="35" spans="3:8" x14ac:dyDescent="0.3">
      <c r="C35" s="109">
        <v>43225</v>
      </c>
      <c r="D35" s="110" t="s">
        <v>165</v>
      </c>
      <c r="E35" s="110" t="s">
        <v>100</v>
      </c>
      <c r="F35" s="110" t="s">
        <v>180</v>
      </c>
      <c r="G35" s="111">
        <v>1330000</v>
      </c>
    </row>
    <row r="36" spans="3:8" x14ac:dyDescent="0.3">
      <c r="C36" s="109">
        <v>43225</v>
      </c>
      <c r="D36" s="110" t="s">
        <v>175</v>
      </c>
      <c r="E36" s="110" t="s">
        <v>100</v>
      </c>
      <c r="F36" s="110" t="s">
        <v>170</v>
      </c>
      <c r="G36" s="111">
        <v>125000</v>
      </c>
    </row>
    <row r="37" spans="3:8" x14ac:dyDescent="0.3">
      <c r="C37" s="109">
        <v>43225</v>
      </c>
      <c r="D37" s="110" t="s">
        <v>175</v>
      </c>
      <c r="E37" s="110" t="s">
        <v>100</v>
      </c>
      <c r="F37" s="110" t="s">
        <v>181</v>
      </c>
      <c r="G37" s="111">
        <v>60000</v>
      </c>
    </row>
    <row r="38" spans="3:8" x14ac:dyDescent="0.3">
      <c r="C38" s="109">
        <v>43225</v>
      </c>
      <c r="D38" s="110" t="s">
        <v>175</v>
      </c>
      <c r="E38" s="110" t="s">
        <v>100</v>
      </c>
      <c r="F38" s="110" t="s">
        <v>176</v>
      </c>
      <c r="G38" s="111">
        <v>477000</v>
      </c>
    </row>
    <row r="39" spans="3:8" hidden="1" x14ac:dyDescent="0.3">
      <c r="C39" s="112" t="s">
        <v>111</v>
      </c>
      <c r="D39" s="112"/>
      <c r="E39" s="112"/>
      <c r="F39" s="112"/>
      <c r="G39" s="114">
        <f>SUM(G5:G38)</f>
        <v>182079500</v>
      </c>
    </row>
    <row r="40" spans="3:8" x14ac:dyDescent="0.3">
      <c r="C40" s="96"/>
      <c r="D40" s="91"/>
      <c r="E40" s="91"/>
      <c r="F40" s="91"/>
      <c r="G40" s="97"/>
      <c r="H40" s="98"/>
    </row>
    <row r="41" spans="3:8" x14ac:dyDescent="0.3">
      <c r="H41" s="98"/>
    </row>
    <row r="42" spans="3:8" x14ac:dyDescent="0.3">
      <c r="C42" s="91" t="s">
        <v>191</v>
      </c>
      <c r="D42" s="91"/>
      <c r="E42" s="91"/>
      <c r="F42" s="91"/>
      <c r="G42" s="100"/>
      <c r="H42" s="101"/>
    </row>
    <row r="43" spans="3:8" x14ac:dyDescent="0.3">
      <c r="C43" s="91" t="s">
        <v>105</v>
      </c>
      <c r="D43" s="91"/>
      <c r="E43" s="91"/>
      <c r="F43" s="117" t="s">
        <v>108</v>
      </c>
      <c r="G43" s="117"/>
      <c r="H43" s="101"/>
    </row>
    <row r="44" spans="3:8" x14ac:dyDescent="0.3">
      <c r="H44" s="101"/>
    </row>
    <row r="48" spans="3:8" x14ac:dyDescent="0.3">
      <c r="C48" s="113"/>
    </row>
    <row r="49" spans="3:7" s="102" customFormat="1" x14ac:dyDescent="0.3">
      <c r="C49" s="103" t="s">
        <v>106</v>
      </c>
      <c r="D49" s="103"/>
      <c r="E49" s="103"/>
      <c r="F49" s="103" t="s">
        <v>159</v>
      </c>
      <c r="G49" s="104" t="s">
        <v>119</v>
      </c>
    </row>
    <row r="50" spans="3:7" s="105" customFormat="1" x14ac:dyDescent="0.3">
      <c r="C50" s="106" t="s">
        <v>107</v>
      </c>
      <c r="D50" s="106"/>
      <c r="E50" s="106"/>
      <c r="F50" s="106" t="s">
        <v>160</v>
      </c>
      <c r="G50" s="107" t="s">
        <v>120</v>
      </c>
    </row>
    <row r="52" spans="3:7" x14ac:dyDescent="0.3">
      <c r="C52" s="92" t="s">
        <v>140</v>
      </c>
    </row>
    <row r="53" spans="3:7" x14ac:dyDescent="0.3">
      <c r="C53" s="93" t="s">
        <v>141</v>
      </c>
    </row>
    <row r="54" spans="3:7" x14ac:dyDescent="0.3">
      <c r="C54" s="93"/>
    </row>
    <row r="56" spans="3:7" x14ac:dyDescent="0.3">
      <c r="C56" s="108"/>
      <c r="D56" s="108"/>
      <c r="E56" s="108"/>
    </row>
  </sheetData>
  <autoFilter ref="C4:G39">
    <filterColumn colId="2">
      <filters>
        <filter val="Marketing"/>
      </filters>
    </filterColumn>
    <sortState ref="C54:G54">
      <sortCondition ref="E4:E54"/>
    </sortState>
  </autoFilter>
  <sortState ref="C5:H40">
    <sortCondition ref="C5"/>
  </sortState>
  <mergeCells count="4">
    <mergeCell ref="D1:G1"/>
    <mergeCell ref="D2:G2"/>
    <mergeCell ref="D3:G3"/>
    <mergeCell ref="F43:G43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81"/>
  <sheetViews>
    <sheetView topLeftCell="A63" workbookViewId="0">
      <selection activeCell="E87" sqref="E87"/>
    </sheetView>
  </sheetViews>
  <sheetFormatPr defaultRowHeight="15" x14ac:dyDescent="0.25"/>
  <cols>
    <col min="1" max="1" width="9.140625" style="65"/>
    <col min="2" max="2" width="11.85546875" style="65" bestFit="1" customWidth="1"/>
    <col min="3" max="3" width="7.85546875" style="65" bestFit="1" customWidth="1"/>
    <col min="4" max="4" width="34.7109375" style="65" bestFit="1" customWidth="1"/>
    <col min="5" max="5" width="33.140625" style="65" bestFit="1" customWidth="1"/>
    <col min="6" max="6" width="4.5703125" style="64" bestFit="1" customWidth="1"/>
    <col min="7" max="16384" width="9.140625" style="65"/>
  </cols>
  <sheetData>
    <row r="1" spans="2:6" x14ac:dyDescent="0.25">
      <c r="B1" s="63"/>
      <c r="C1" s="120" t="s">
        <v>0</v>
      </c>
      <c r="D1" s="120"/>
      <c r="E1" s="120"/>
    </row>
    <row r="2" spans="2:6" x14ac:dyDescent="0.25">
      <c r="B2" s="63"/>
      <c r="C2" s="120" t="s">
        <v>1</v>
      </c>
      <c r="D2" s="120"/>
      <c r="E2" s="120"/>
    </row>
    <row r="3" spans="2:6" x14ac:dyDescent="0.25">
      <c r="B3" s="63"/>
      <c r="C3" s="120" t="s">
        <v>132</v>
      </c>
      <c r="D3" s="120"/>
      <c r="E3" s="120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122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124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122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125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122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122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122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122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122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122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122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110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112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115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128</v>
      </c>
      <c r="E57" s="77">
        <v>2500000</v>
      </c>
    </row>
    <row r="58" spans="2:6" x14ac:dyDescent="0.25">
      <c r="B58" s="69">
        <v>43103</v>
      </c>
      <c r="C58" s="70" t="s">
        <v>40</v>
      </c>
      <c r="D58" s="70" t="s">
        <v>136</v>
      </c>
      <c r="E58" s="77">
        <v>2500000</v>
      </c>
    </row>
    <row r="59" spans="2:6" x14ac:dyDescent="0.25">
      <c r="B59" s="69">
        <v>43103</v>
      </c>
      <c r="C59" s="70" t="s">
        <v>40</v>
      </c>
      <c r="D59" s="70" t="s">
        <v>137</v>
      </c>
      <c r="E59" s="77">
        <v>2500000</v>
      </c>
    </row>
    <row r="60" spans="2:6" x14ac:dyDescent="0.25">
      <c r="B60" s="69"/>
      <c r="C60" s="70"/>
      <c r="D60" s="70"/>
      <c r="E60" s="77"/>
    </row>
    <row r="61" spans="2:6" x14ac:dyDescent="0.25">
      <c r="B61" s="121" t="s">
        <v>45</v>
      </c>
      <c r="C61" s="121"/>
      <c r="D61" s="74"/>
      <c r="E61" s="80">
        <f>SUBTOTAL(9,E7:E59)</f>
        <v>113206500</v>
      </c>
    </row>
    <row r="63" spans="2:6" x14ac:dyDescent="0.25">
      <c r="B63" s="81" t="s">
        <v>129</v>
      </c>
      <c r="C63" s="81"/>
      <c r="D63" s="81"/>
      <c r="E63" s="81"/>
      <c r="F63" s="82"/>
    </row>
    <row r="64" spans="2:6" x14ac:dyDescent="0.25">
      <c r="B64" s="81" t="s">
        <v>105</v>
      </c>
      <c r="C64" s="81"/>
      <c r="D64" s="81"/>
      <c r="E64" s="83" t="s">
        <v>108</v>
      </c>
      <c r="F64" s="65"/>
    </row>
    <row r="65" spans="2:6" x14ac:dyDescent="0.25">
      <c r="E65" s="84"/>
      <c r="F65" s="65"/>
    </row>
    <row r="66" spans="2:6" x14ac:dyDescent="0.25">
      <c r="E66" s="84"/>
      <c r="F66" s="65"/>
    </row>
    <row r="67" spans="2:6" x14ac:dyDescent="0.25">
      <c r="E67" s="84"/>
      <c r="F67" s="65"/>
    </row>
    <row r="68" spans="2:6" x14ac:dyDescent="0.25">
      <c r="E68" s="84"/>
      <c r="F68" s="65"/>
    </row>
    <row r="69" spans="2:6" x14ac:dyDescent="0.25">
      <c r="E69" s="84"/>
      <c r="F69" s="65"/>
    </row>
    <row r="70" spans="2:6" s="63" customFormat="1" ht="14.25" x14ac:dyDescent="0.2">
      <c r="B70" s="85" t="s">
        <v>106</v>
      </c>
      <c r="C70" s="86"/>
      <c r="D70" s="86"/>
      <c r="E70" s="87" t="s">
        <v>123</v>
      </c>
    </row>
    <row r="71" spans="2:6" x14ac:dyDescent="0.25">
      <c r="B71" s="88" t="s">
        <v>107</v>
      </c>
      <c r="C71" s="81"/>
      <c r="D71" s="81"/>
      <c r="E71" s="89" t="s">
        <v>133</v>
      </c>
      <c r="F71" s="65"/>
    </row>
    <row r="74" spans="2:6" x14ac:dyDescent="0.25">
      <c r="D74" s="122" t="s">
        <v>130</v>
      </c>
      <c r="E74" s="122"/>
    </row>
    <row r="75" spans="2:6" x14ac:dyDescent="0.25">
      <c r="D75" s="90"/>
    </row>
    <row r="76" spans="2:6" x14ac:dyDescent="0.25">
      <c r="D76" s="90"/>
    </row>
    <row r="77" spans="2:6" x14ac:dyDescent="0.25">
      <c r="D77" s="90"/>
    </row>
    <row r="78" spans="2:6" x14ac:dyDescent="0.25">
      <c r="D78" s="90"/>
    </row>
    <row r="79" spans="2:6" x14ac:dyDescent="0.25">
      <c r="D79" s="90"/>
    </row>
    <row r="80" spans="2:6" x14ac:dyDescent="0.25">
      <c r="D80" s="118" t="s">
        <v>119</v>
      </c>
      <c r="E80" s="118"/>
    </row>
    <row r="81" spans="4:5" x14ac:dyDescent="0.25">
      <c r="D81" s="119" t="s">
        <v>131</v>
      </c>
      <c r="E81" s="119"/>
    </row>
  </sheetData>
  <autoFilter ref="B6:F56">
    <filterColumn colId="4">
      <filters>
        <filter val="m"/>
      </filters>
    </filterColumn>
  </autoFilter>
  <mergeCells count="7">
    <mergeCell ref="D80:E80"/>
    <mergeCell ref="D81:E81"/>
    <mergeCell ref="C1:E1"/>
    <mergeCell ref="C2:E2"/>
    <mergeCell ref="C3:E3"/>
    <mergeCell ref="B61:C61"/>
    <mergeCell ref="D74:E74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3" t="s">
        <v>0</v>
      </c>
      <c r="C1" s="123"/>
      <c r="D1" s="123"/>
      <c r="E1" s="2"/>
    </row>
    <row r="2" spans="1:5" x14ac:dyDescent="0.2">
      <c r="A2" s="1"/>
      <c r="B2" s="123" t="s">
        <v>1</v>
      </c>
      <c r="C2" s="123"/>
      <c r="D2" s="123"/>
      <c r="E2" s="2"/>
    </row>
    <row r="3" spans="1:5" x14ac:dyDescent="0.2">
      <c r="A3" s="1"/>
      <c r="B3" s="123" t="s">
        <v>2</v>
      </c>
      <c r="C3" s="123"/>
      <c r="D3" s="12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109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113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114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135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126</v>
      </c>
      <c r="B25" s="40"/>
      <c r="C25" s="40"/>
      <c r="D25" s="40"/>
      <c r="E25" s="44"/>
    </row>
    <row r="26" spans="1:5" x14ac:dyDescent="0.2">
      <c r="A26" s="40" t="s">
        <v>105</v>
      </c>
      <c r="B26" s="40"/>
      <c r="C26" s="40"/>
      <c r="D26" s="40"/>
      <c r="E26" s="44" t="s">
        <v>108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106</v>
      </c>
      <c r="B32" s="40"/>
      <c r="C32" s="40"/>
      <c r="D32" s="40"/>
      <c r="E32" s="45" t="s">
        <v>119</v>
      </c>
    </row>
    <row r="33" spans="1:5" x14ac:dyDescent="0.2">
      <c r="A33" s="41" t="s">
        <v>107</v>
      </c>
      <c r="B33" s="40"/>
      <c r="C33" s="40"/>
      <c r="D33" s="40"/>
      <c r="E33" s="46" t="s">
        <v>120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4" t="s">
        <v>0</v>
      </c>
      <c r="C1" s="124"/>
      <c r="D1" s="124"/>
    </row>
    <row r="2" spans="1:6" x14ac:dyDescent="0.2">
      <c r="A2" s="49"/>
      <c r="B2" s="124" t="s">
        <v>1</v>
      </c>
      <c r="C2" s="124"/>
      <c r="D2" s="124"/>
    </row>
    <row r="3" spans="1:6" x14ac:dyDescent="0.2">
      <c r="A3" s="49"/>
      <c r="B3" s="124" t="s">
        <v>2</v>
      </c>
      <c r="C3" s="124"/>
      <c r="D3" s="12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121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117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5" t="s">
        <v>45</v>
      </c>
      <c r="B39" s="126"/>
      <c r="C39" s="127"/>
      <c r="D39" s="51">
        <f>SUM(D5:D38)</f>
        <v>16351900</v>
      </c>
      <c r="E39" s="61"/>
      <c r="F39" s="61"/>
    </row>
    <row r="41" spans="1:6" s="3" customFormat="1" x14ac:dyDescent="0.2">
      <c r="A41" s="40" t="s">
        <v>118</v>
      </c>
      <c r="B41" s="40"/>
      <c r="C41" s="40"/>
      <c r="D41" s="40"/>
      <c r="E41" s="44"/>
    </row>
    <row r="42" spans="1:6" s="3" customFormat="1" x14ac:dyDescent="0.2">
      <c r="A42" s="40" t="s">
        <v>105</v>
      </c>
      <c r="B42" s="40"/>
      <c r="C42" s="40"/>
      <c r="D42" s="44" t="s">
        <v>108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106</v>
      </c>
      <c r="B48" s="40"/>
      <c r="C48" s="40"/>
      <c r="D48" s="45" t="s">
        <v>119</v>
      </c>
    </row>
    <row r="49" spans="1:4" s="3" customFormat="1" x14ac:dyDescent="0.2">
      <c r="A49" s="41" t="s">
        <v>107</v>
      </c>
      <c r="B49" s="40"/>
      <c r="C49" s="40"/>
      <c r="D49" s="46" t="s">
        <v>120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6" workbookViewId="0">
      <selection activeCell="A51" sqref="A51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3"/>
      <c r="C1" s="123"/>
      <c r="D1" s="123"/>
      <c r="E1" s="2"/>
    </row>
    <row r="2" spans="1:10" x14ac:dyDescent="0.2">
      <c r="A2" s="1"/>
      <c r="B2" s="123"/>
      <c r="C2" s="123"/>
      <c r="D2" s="123"/>
      <c r="E2" s="2"/>
    </row>
    <row r="3" spans="1:10" x14ac:dyDescent="0.2">
      <c r="A3" s="1"/>
      <c r="B3" s="123"/>
      <c r="C3" s="123"/>
      <c r="D3" s="12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116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116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117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8" t="s">
        <v>45</v>
      </c>
      <c r="B39" s="129"/>
      <c r="C39" s="13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2018-05-03T02:56:27Z</cp:lastPrinted>
  <dcterms:created xsi:type="dcterms:W3CDTF">2017-09-21T14:57:48Z</dcterms:created>
  <dcterms:modified xsi:type="dcterms:W3CDTF">2018-05-06T23:46:48Z</dcterms:modified>
</cp:coreProperties>
</file>