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activeTab="10"/>
  </bookViews>
  <sheets>
    <sheet name="02 Mei" sheetId="1" r:id="rId1"/>
    <sheet name="03 Mei" sheetId="2" r:id="rId2"/>
    <sheet name="04 MEi" sheetId="4" r:id="rId3"/>
    <sheet name="05 Mei " sheetId="5" r:id="rId4"/>
    <sheet name="06 Mei" sheetId="6" r:id="rId5"/>
    <sheet name="07 Mei" sheetId="7" r:id="rId6"/>
    <sheet name="8 Mei " sheetId="8" r:id="rId7"/>
    <sheet name="09 Mei " sheetId="9" r:id="rId8"/>
    <sheet name="11 Mei " sheetId="10" r:id="rId9"/>
    <sheet name="12 Mei" sheetId="11" r:id="rId10"/>
    <sheet name="13 Mei" sheetId="12" r:id="rId11"/>
  </sheets>
  <externalReferences>
    <externalReference r:id="rId12"/>
  </externalReferences>
  <definedNames>
    <definedName name="_xlnm.Print_Area" localSheetId="0">'02 Mei'!$A$1:$I$77</definedName>
    <definedName name="_xlnm.Print_Area" localSheetId="1">'03 Mei'!$A$1:$I$77</definedName>
    <definedName name="_xlnm.Print_Area" localSheetId="2">'04 MEi'!$A$1:$I$77</definedName>
    <definedName name="_xlnm.Print_Area" localSheetId="3">'05 Mei '!$A$1:$I$77</definedName>
    <definedName name="_xlnm.Print_Area" localSheetId="4">'06 Mei'!$A$1:$I$77</definedName>
    <definedName name="_xlnm.Print_Area" localSheetId="5">'07 Mei'!$A$1:$I$77</definedName>
    <definedName name="_xlnm.Print_Area" localSheetId="7">'09 Mei '!$A$1:$I$75</definedName>
    <definedName name="_xlnm.Print_Area" localSheetId="8">'11 Mei '!$A$1:$I$75</definedName>
    <definedName name="_xlnm.Print_Area" localSheetId="9">'12 Mei'!$A$1:$I$75</definedName>
    <definedName name="_xlnm.Print_Area" localSheetId="10">'13 Mei'!$A$1:$I$75</definedName>
    <definedName name="_xlnm.Print_Area" localSheetId="6">'8 Mei '!$A$1:$I$77</definedName>
  </definedNames>
  <calcPr calcId="144525"/>
</workbook>
</file>

<file path=xl/calcChain.xml><?xml version="1.0" encoding="utf-8"?>
<calcChain xmlns="http://schemas.openxmlformats.org/spreadsheetml/2006/main">
  <c r="E9" i="12" l="1"/>
  <c r="G9" i="12" s="1"/>
  <c r="E12" i="12"/>
  <c r="G12" i="12" s="1"/>
  <c r="E10" i="12"/>
  <c r="E11" i="12"/>
  <c r="E8" i="12"/>
  <c r="G8" i="12" s="1"/>
  <c r="I31" i="12"/>
  <c r="P119" i="12"/>
  <c r="O119" i="12"/>
  <c r="O120" i="12" s="1"/>
  <c r="N119" i="12"/>
  <c r="M119" i="12"/>
  <c r="H47" i="12" s="1"/>
  <c r="I49" i="12" s="1"/>
  <c r="L119" i="12"/>
  <c r="L120" i="12" s="1"/>
  <c r="Q111" i="12"/>
  <c r="H85" i="12"/>
  <c r="E85" i="12"/>
  <c r="A85" i="12"/>
  <c r="S47" i="12"/>
  <c r="I44" i="12"/>
  <c r="I30" i="12"/>
  <c r="I38" i="12" s="1"/>
  <c r="I45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1" i="12"/>
  <c r="G10" i="12"/>
  <c r="H17" i="12" l="1"/>
  <c r="I27" i="12" s="1"/>
  <c r="I57" i="12" s="1"/>
  <c r="H52" i="12"/>
  <c r="H53" i="12"/>
  <c r="I55" i="12"/>
  <c r="I56" i="12" s="1"/>
  <c r="E8" i="11"/>
  <c r="I31" i="11"/>
  <c r="P119" i="11"/>
  <c r="O119" i="11"/>
  <c r="O120" i="11" s="1"/>
  <c r="N119" i="11"/>
  <c r="M119" i="11"/>
  <c r="H47" i="11" s="1"/>
  <c r="I49" i="11" s="1"/>
  <c r="L119" i="11"/>
  <c r="L120" i="11" s="1"/>
  <c r="Q111" i="11"/>
  <c r="H85" i="11"/>
  <c r="E85" i="11"/>
  <c r="A85" i="11"/>
  <c r="H52" i="11"/>
  <c r="S47" i="11"/>
  <c r="I44" i="11"/>
  <c r="I30" i="11"/>
  <c r="I38" i="11" s="1"/>
  <c r="I45" i="11" s="1"/>
  <c r="G24" i="11"/>
  <c r="G23" i="11"/>
  <c r="G22" i="11"/>
  <c r="G21" i="11"/>
  <c r="G20" i="11"/>
  <c r="H26" i="11" s="1"/>
  <c r="G16" i="11"/>
  <c r="U15" i="11"/>
  <c r="T15" i="11"/>
  <c r="G15" i="11"/>
  <c r="G14" i="11"/>
  <c r="G13" i="11"/>
  <c r="G12" i="11"/>
  <c r="G11" i="11"/>
  <c r="G10" i="11"/>
  <c r="G9" i="11"/>
  <c r="G8" i="11"/>
  <c r="I59" i="12" l="1"/>
  <c r="H17" i="11"/>
  <c r="I27" i="11" s="1"/>
  <c r="I57" i="11" s="1"/>
  <c r="H53" i="11"/>
  <c r="I55" i="11" s="1"/>
  <c r="I56" i="11" s="1"/>
  <c r="E9" i="10"/>
  <c r="I59" i="11" l="1"/>
  <c r="I31" i="10"/>
  <c r="P119" i="10"/>
  <c r="O119" i="10"/>
  <c r="O120" i="10" s="1"/>
  <c r="N119" i="10"/>
  <c r="M119" i="10"/>
  <c r="H47" i="10" s="1"/>
  <c r="I49" i="10" s="1"/>
  <c r="L119" i="10"/>
  <c r="L120" i="10" s="1"/>
  <c r="Q111" i="10"/>
  <c r="H85" i="10"/>
  <c r="E85" i="10"/>
  <c r="A85" i="10"/>
  <c r="S47" i="10"/>
  <c r="I44" i="10"/>
  <c r="I30" i="10"/>
  <c r="I38" i="10" s="1"/>
  <c r="I45" i="10" s="1"/>
  <c r="G24" i="10"/>
  <c r="G23" i="10"/>
  <c r="G22" i="10"/>
  <c r="G21" i="10"/>
  <c r="G20" i="10"/>
  <c r="G16" i="10"/>
  <c r="U15" i="10"/>
  <c r="T15" i="10"/>
  <c r="G15" i="10"/>
  <c r="G14" i="10"/>
  <c r="G13" i="10"/>
  <c r="G12" i="10"/>
  <c r="G11" i="10"/>
  <c r="G10" i="10"/>
  <c r="G9" i="10"/>
  <c r="G8" i="10"/>
  <c r="I31" i="9"/>
  <c r="P119" i="9"/>
  <c r="O119" i="9"/>
  <c r="O120" i="9" s="1"/>
  <c r="N119" i="9"/>
  <c r="M119" i="9"/>
  <c r="H47" i="9" s="1"/>
  <c r="I49" i="9" s="1"/>
  <c r="L119" i="9"/>
  <c r="L120" i="9" s="1"/>
  <c r="Q111" i="9"/>
  <c r="H85" i="9"/>
  <c r="E85" i="9"/>
  <c r="A85" i="9"/>
  <c r="H53" i="9"/>
  <c r="S47" i="9"/>
  <c r="I44" i="9"/>
  <c r="I30" i="9"/>
  <c r="I38" i="9" s="1"/>
  <c r="G24" i="9"/>
  <c r="G23" i="9"/>
  <c r="G22" i="9"/>
  <c r="G21" i="9"/>
  <c r="G20" i="9"/>
  <c r="G16" i="9"/>
  <c r="U15" i="9"/>
  <c r="T15" i="9"/>
  <c r="G15" i="9"/>
  <c r="G14" i="9"/>
  <c r="G13" i="9"/>
  <c r="G12" i="9"/>
  <c r="G11" i="9"/>
  <c r="G10" i="9"/>
  <c r="G9" i="9"/>
  <c r="G8" i="9"/>
  <c r="H53" i="10" l="1"/>
  <c r="H26" i="10"/>
  <c r="H17" i="10"/>
  <c r="H52" i="10"/>
  <c r="I55" i="10" s="1"/>
  <c r="I56" i="10" s="1"/>
  <c r="H26" i="9"/>
  <c r="I45" i="9"/>
  <c r="H17" i="9"/>
  <c r="I27" i="9" s="1"/>
  <c r="I57" i="9" s="1"/>
  <c r="H52" i="9"/>
  <c r="I55" i="9" s="1"/>
  <c r="I56" i="9" s="1"/>
  <c r="E9" i="8"/>
  <c r="I33" i="8"/>
  <c r="E8" i="8"/>
  <c r="P121" i="8"/>
  <c r="O121" i="8"/>
  <c r="O122" i="8" s="1"/>
  <c r="N121" i="8"/>
  <c r="M121" i="8"/>
  <c r="H49" i="8" s="1"/>
  <c r="I51" i="8" s="1"/>
  <c r="L121" i="8"/>
  <c r="L122" i="8" s="1"/>
  <c r="Q113" i="8"/>
  <c r="H87" i="8"/>
  <c r="E87" i="8"/>
  <c r="A87" i="8"/>
  <c r="H55" i="8"/>
  <c r="S49" i="8"/>
  <c r="I46" i="8"/>
  <c r="I32" i="8"/>
  <c r="I40" i="8" s="1"/>
  <c r="I47" i="8" s="1"/>
  <c r="G24" i="8"/>
  <c r="G23" i="8"/>
  <c r="G22" i="8"/>
  <c r="G21" i="8"/>
  <c r="G20" i="8"/>
  <c r="H26" i="8" s="1"/>
  <c r="G16" i="8"/>
  <c r="U15" i="8"/>
  <c r="T15" i="8"/>
  <c r="G15" i="8"/>
  <c r="G14" i="8"/>
  <c r="G13" i="8"/>
  <c r="G12" i="8"/>
  <c r="G11" i="8"/>
  <c r="G10" i="8"/>
  <c r="G9" i="8"/>
  <c r="G8" i="8"/>
  <c r="I27" i="10" l="1"/>
  <c r="I57" i="10" s="1"/>
  <c r="I59" i="10" s="1"/>
  <c r="I59" i="9"/>
  <c r="H54" i="8"/>
  <c r="I57" i="8" s="1"/>
  <c r="H17" i="8"/>
  <c r="I27" i="8" s="1"/>
  <c r="I59" i="8" s="1"/>
  <c r="I58" i="8"/>
  <c r="E8" i="7"/>
  <c r="I33" i="7"/>
  <c r="P121" i="7"/>
  <c r="O121" i="7"/>
  <c r="O122" i="7" s="1"/>
  <c r="N121" i="7"/>
  <c r="M121" i="7"/>
  <c r="H49" i="7" s="1"/>
  <c r="I51" i="7" s="1"/>
  <c r="L121" i="7"/>
  <c r="L122" i="7" s="1"/>
  <c r="Q113" i="7"/>
  <c r="H87" i="7"/>
  <c r="E87" i="7"/>
  <c r="A87" i="7"/>
  <c r="H55" i="7"/>
  <c r="S49" i="7"/>
  <c r="I46" i="7"/>
  <c r="I32" i="7"/>
  <c r="I40" i="7" s="1"/>
  <c r="I47" i="7" s="1"/>
  <c r="G24" i="7"/>
  <c r="G23" i="7"/>
  <c r="G22" i="7"/>
  <c r="G21" i="7"/>
  <c r="G20" i="7"/>
  <c r="G16" i="7"/>
  <c r="U15" i="7"/>
  <c r="T15" i="7"/>
  <c r="G15" i="7"/>
  <c r="G14" i="7"/>
  <c r="G13" i="7"/>
  <c r="G12" i="7"/>
  <c r="G11" i="7"/>
  <c r="G10" i="7"/>
  <c r="G9" i="7"/>
  <c r="G8" i="7"/>
  <c r="I61" i="8" l="1"/>
  <c r="H26" i="7"/>
  <c r="H54" i="7"/>
  <c r="I57" i="7" s="1"/>
  <c r="I58" i="7" s="1"/>
  <c r="H17" i="7"/>
  <c r="I27" i="7" s="1"/>
  <c r="I59" i="7" s="1"/>
  <c r="I61" i="7" l="1"/>
  <c r="E9" i="6" l="1"/>
  <c r="G9" i="6" s="1"/>
  <c r="E8" i="6"/>
  <c r="G8" i="6" s="1"/>
  <c r="P121" i="6"/>
  <c r="O121" i="6"/>
  <c r="O122" i="6" s="1"/>
  <c r="N121" i="6"/>
  <c r="M121" i="6"/>
  <c r="H49" i="6" s="1"/>
  <c r="I51" i="6" s="1"/>
  <c r="L121" i="6"/>
  <c r="L122" i="6" s="1"/>
  <c r="Q113" i="6"/>
  <c r="H87" i="6"/>
  <c r="E87" i="6"/>
  <c r="A87" i="6"/>
  <c r="S49" i="6"/>
  <c r="I46" i="6"/>
  <c r="G24" i="6"/>
  <c r="G23" i="6"/>
  <c r="G22" i="6"/>
  <c r="G21" i="6"/>
  <c r="G20" i="6"/>
  <c r="G16" i="6"/>
  <c r="U15" i="6"/>
  <c r="T15" i="6"/>
  <c r="G15" i="6"/>
  <c r="G14" i="6"/>
  <c r="G13" i="6"/>
  <c r="G12" i="6"/>
  <c r="G11" i="6"/>
  <c r="G10" i="6"/>
  <c r="H26" i="6" l="1"/>
  <c r="H17" i="6"/>
  <c r="H55" i="6"/>
  <c r="H54" i="6"/>
  <c r="P121" i="5"/>
  <c r="O121" i="5"/>
  <c r="O122" i="5" s="1"/>
  <c r="N121" i="5"/>
  <c r="M121" i="5"/>
  <c r="H49" i="5" s="1"/>
  <c r="I51" i="5" s="1"/>
  <c r="L121" i="5"/>
  <c r="L122" i="5" s="1"/>
  <c r="Q113" i="5"/>
  <c r="H87" i="5"/>
  <c r="E87" i="5"/>
  <c r="A87" i="5"/>
  <c r="S49" i="5"/>
  <c r="I46" i="5"/>
  <c r="I40" i="5"/>
  <c r="G24" i="5"/>
  <c r="G23" i="5"/>
  <c r="G22" i="5"/>
  <c r="G21" i="5"/>
  <c r="H26" i="5" s="1"/>
  <c r="G20" i="5"/>
  <c r="G16" i="5"/>
  <c r="U15" i="5"/>
  <c r="T15" i="5"/>
  <c r="G15" i="5"/>
  <c r="G14" i="5"/>
  <c r="G13" i="5"/>
  <c r="G12" i="5"/>
  <c r="G11" i="5"/>
  <c r="G10" i="5"/>
  <c r="G9" i="5"/>
  <c r="G8" i="5"/>
  <c r="I47" i="5" l="1"/>
  <c r="I32" i="6"/>
  <c r="I40" i="6" s="1"/>
  <c r="I47" i="6" s="1"/>
  <c r="I27" i="6"/>
  <c r="I59" i="6" s="1"/>
  <c r="I57" i="6"/>
  <c r="H55" i="5"/>
  <c r="H17" i="5"/>
  <c r="I27" i="5" s="1"/>
  <c r="I59" i="5" s="1"/>
  <c r="H54" i="5"/>
  <c r="I57" i="5" s="1"/>
  <c r="P121" i="4" l="1"/>
  <c r="O121" i="4"/>
  <c r="O122" i="4" s="1"/>
  <c r="N121" i="4"/>
  <c r="M121" i="4"/>
  <c r="L121" i="4"/>
  <c r="L122" i="4" s="1"/>
  <c r="Q113" i="4"/>
  <c r="H87" i="4"/>
  <c r="E87" i="4"/>
  <c r="A87" i="4"/>
  <c r="H55" i="4"/>
  <c r="H54" i="4"/>
  <c r="I57" i="4" s="1"/>
  <c r="S49" i="4"/>
  <c r="H49" i="4"/>
  <c r="I51" i="4" s="1"/>
  <c r="I46" i="4"/>
  <c r="I40" i="4"/>
  <c r="I47" i="4" s="1"/>
  <c r="I33" i="4"/>
  <c r="G24" i="4"/>
  <c r="G23" i="4"/>
  <c r="G22" i="4"/>
  <c r="G21" i="4"/>
  <c r="G20" i="4"/>
  <c r="H26" i="4" s="1"/>
  <c r="G16" i="4"/>
  <c r="U15" i="4"/>
  <c r="T15" i="4"/>
  <c r="G15" i="4"/>
  <c r="G14" i="4"/>
  <c r="G13" i="4"/>
  <c r="G12" i="4"/>
  <c r="G11" i="4"/>
  <c r="G10" i="4"/>
  <c r="G9" i="4"/>
  <c r="G8" i="4"/>
  <c r="L122" i="2"/>
  <c r="P121" i="2"/>
  <c r="O121" i="2"/>
  <c r="O122" i="2" s="1"/>
  <c r="N121" i="2"/>
  <c r="M121" i="2"/>
  <c r="H49" i="2" s="1"/>
  <c r="I51" i="2" s="1"/>
  <c r="L121" i="2"/>
  <c r="Q113" i="2"/>
  <c r="H87" i="2"/>
  <c r="E87" i="2"/>
  <c r="A87" i="2"/>
  <c r="H55" i="2"/>
  <c r="H54" i="2"/>
  <c r="S49" i="2"/>
  <c r="I46" i="2"/>
  <c r="I40" i="2"/>
  <c r="I33" i="2"/>
  <c r="G24" i="2"/>
  <c r="G23" i="2"/>
  <c r="G22" i="2"/>
  <c r="G21" i="2"/>
  <c r="H26" i="2" s="1"/>
  <c r="G20" i="2"/>
  <c r="G16" i="2"/>
  <c r="U15" i="2"/>
  <c r="T15" i="2"/>
  <c r="G15" i="2"/>
  <c r="G14" i="2"/>
  <c r="G13" i="2"/>
  <c r="G12" i="2"/>
  <c r="G11" i="2"/>
  <c r="G10" i="2"/>
  <c r="G9" i="2"/>
  <c r="G8" i="2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H55" i="1"/>
  <c r="H54" i="1"/>
  <c r="S49" i="1"/>
  <c r="I46" i="1"/>
  <c r="I40" i="1"/>
  <c r="I33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E8" i="1"/>
  <c r="G8" i="1" s="1"/>
  <c r="H17" i="1" s="1"/>
  <c r="I27" i="1" l="1"/>
  <c r="I59" i="1" s="1"/>
  <c r="H26" i="1"/>
  <c r="I47" i="1"/>
  <c r="I57" i="1"/>
  <c r="I58" i="1" s="1"/>
  <c r="H17" i="2"/>
  <c r="I27" i="2" s="1"/>
  <c r="I59" i="2" s="1"/>
  <c r="I47" i="2"/>
  <c r="I57" i="2"/>
  <c r="I58" i="2" s="1"/>
  <c r="H17" i="4"/>
  <c r="I27" i="4"/>
  <c r="I59" i="4" s="1"/>
  <c r="I61" i="4" s="1"/>
  <c r="I58" i="4"/>
  <c r="I33" i="5" s="1"/>
  <c r="I58" i="5" s="1"/>
  <c r="I61" i="2" l="1"/>
  <c r="I61" i="1"/>
  <c r="I33" i="6"/>
  <c r="I58" i="6" s="1"/>
  <c r="I61" i="6" s="1"/>
  <c r="I61" i="5"/>
</calcChain>
</file>

<file path=xl/sharedStrings.xml><?xml version="1.0" encoding="utf-8"?>
<sst xmlns="http://schemas.openxmlformats.org/spreadsheetml/2006/main" count="953" uniqueCount="107">
  <si>
    <t>CASH OPNAME</t>
  </si>
  <si>
    <t>Hari             :</t>
  </si>
  <si>
    <t>Rabu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</si>
  <si>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</si>
  <si>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</si>
  <si>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</si>
  <si>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</si>
  <si>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</si>
  <si>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</si>
  <si>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</si>
  <si>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</si>
  <si>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</si>
  <si>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</si>
  <si>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</si>
  <si>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</si>
  <si>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</si>
  <si>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</si>
  <si>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</si>
  <si>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</si>
  <si>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</si>
  <si>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</si>
  <si>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</si>
  <si>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</si>
  <si>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</si>
  <si>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</si>
  <si>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</si>
  <si>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</si>
  <si>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</si>
  <si>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</si>
  <si>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</si>
  <si>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</si>
  <si>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</si>
  <si>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</si>
  <si>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</si>
  <si>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</si>
  <si>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</si>
  <si>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</si>
  <si>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</si>
  <si>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</si>
  <si>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</si>
  <si>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</si>
  <si>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</si>
  <si>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</si>
  <si>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</si>
  <si>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</si>
  <si>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</si>
  <si>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</si>
  <si>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</si>
  <si>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</si>
  <si>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</si>
  <si>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</si>
  <si>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</si>
  <si>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</si>
  <si>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</si>
  <si>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</si>
  <si>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</si>
  <si>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</si>
  <si>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</si>
  <si>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</si>
  <si>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</si>
  <si>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</si>
  <si>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</si>
  <si>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</si>
  <si>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</si>
  <si>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Kamis</t>
  </si>
  <si>
    <t>Jum'at</t>
  </si>
  <si>
    <t>Sabtu</t>
  </si>
  <si>
    <t>Senin</t>
  </si>
  <si>
    <t>Selasa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</si>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</sst>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vertical="center" wrapText="1"/>
    </xf>
    <xf numFmtId="3" fontId="16" fillId="0" borderId="1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6" fillId="0" borderId="1" xfId="1" applyFont="1" applyBorder="1" applyAlignment="1">
      <alignment horizontal="right" vertical="center" wrapText="1"/>
    </xf>
    <xf numFmtId="41" fontId="16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0" fontId="16" fillId="0" borderId="1" xfId="0" applyFont="1" applyBorder="1" applyAlignment="1">
      <alignment vertical="center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0" fontId="8" fillId="3" borderId="1" xfId="0" applyFont="1" applyFill="1" applyBorder="1" applyAlignment="1">
      <alignment horizontal="center" vertical="center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41" fontId="16" fillId="0" borderId="1" xfId="1" applyFont="1" applyBorder="1" applyAlignment="1">
      <alignment vertical="center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6" fillId="0" borderId="5" xfId="0" applyFont="1" applyBorder="1" applyAlignment="1">
      <alignment vertical="center" wrapText="1"/>
    </xf>
    <xf numFmtId="0" fontId="15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6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6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6" fillId="0" borderId="5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6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6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25" fillId="0" borderId="6" xfId="5" applyFont="1" applyBorder="1" applyAlignment="1">
      <alignment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6" fillId="0" borderId="6" xfId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Cash%20Opname%20-%20Apri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April"/>
      <sheetName val="3 April (2)"/>
      <sheetName val="4 April 2018 (2)"/>
      <sheetName val="5 April 2018"/>
      <sheetName val="6 April 2018"/>
      <sheetName val="07 April "/>
      <sheetName val="09 April "/>
      <sheetName val="10 April "/>
      <sheetName val="11 April "/>
      <sheetName val="12 April"/>
      <sheetName val="13 April"/>
      <sheetName val="15 April"/>
      <sheetName val="16 April"/>
      <sheetName val="17 April "/>
      <sheetName val="18 April"/>
      <sheetName val="19 April"/>
      <sheetName val="20 April "/>
      <sheetName val="21 April"/>
      <sheetName val="22 April"/>
      <sheetName val="23 April"/>
      <sheetName val="24 April"/>
      <sheetName val="25 Apr"/>
      <sheetName val="26 April"/>
      <sheetName val="27 Apr "/>
      <sheetName val="28 Apr "/>
      <sheetName val="30 April"/>
      <sheetName val="02 Mei"/>
      <sheetName val="03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8">
          <cell r="I58">
            <v>99455900</v>
          </cell>
        </row>
      </sheetData>
      <sheetData sheetId="26">
        <row r="58">
          <cell r="I58">
            <v>115686900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60" TargetMode="External"/><Relationship Id="rId13" Type="http://schemas.openxmlformats.org/officeDocument/2006/relationships/hyperlink" Target="cetak-kwitansi.php%3fid=1801848" TargetMode="External"/><Relationship Id="rId3" Type="http://schemas.openxmlformats.org/officeDocument/2006/relationships/hyperlink" Target="cetak-kwitansi.php%3fid=1801850" TargetMode="External"/><Relationship Id="rId7" Type="http://schemas.openxmlformats.org/officeDocument/2006/relationships/hyperlink" Target="cetak-kwitansi.php%3fid=1801859" TargetMode="External"/><Relationship Id="rId12" Type="http://schemas.openxmlformats.org/officeDocument/2006/relationships/hyperlink" Target="cetak-kwitansi.php%3fid=1801847" TargetMode="External"/><Relationship Id="rId2" Type="http://schemas.openxmlformats.org/officeDocument/2006/relationships/hyperlink" Target="cetak-kwitansi.php%3fid=1801849" TargetMode="External"/><Relationship Id="rId1" Type="http://schemas.openxmlformats.org/officeDocument/2006/relationships/hyperlink" Target="cetak-kwitansi.php%3fid=1801842" TargetMode="External"/><Relationship Id="rId6" Type="http://schemas.openxmlformats.org/officeDocument/2006/relationships/hyperlink" Target="cetak-kwitansi.php%3fid=1801858" TargetMode="External"/><Relationship Id="rId11" Type="http://schemas.openxmlformats.org/officeDocument/2006/relationships/hyperlink" Target="cetak-kwitansi.php%3fid=1801846" TargetMode="External"/><Relationship Id="rId5" Type="http://schemas.openxmlformats.org/officeDocument/2006/relationships/hyperlink" Target="cetak-kwitansi.php%3fid=18018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1843" TargetMode="External"/><Relationship Id="rId4" Type="http://schemas.openxmlformats.org/officeDocument/2006/relationships/hyperlink" Target="cetak-kwitansi.php%3fid=1801851" TargetMode="External"/><Relationship Id="rId9" Type="http://schemas.openxmlformats.org/officeDocument/2006/relationships/hyperlink" Target="cetak-kwitansi.php%3fid=1801862" TargetMode="External"/><Relationship Id="rId14" Type="http://schemas.openxmlformats.org/officeDocument/2006/relationships/hyperlink" Target="cetak-kwitansi.php%3fid=1801861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995" TargetMode="External"/><Relationship Id="rId18" Type="http://schemas.openxmlformats.org/officeDocument/2006/relationships/hyperlink" Target="cetak-kwitansi.php%3fid=1802004" TargetMode="External"/><Relationship Id="rId26" Type="http://schemas.openxmlformats.org/officeDocument/2006/relationships/hyperlink" Target="cetak-kwitansi.php%3fid=1801972" TargetMode="External"/><Relationship Id="rId39" Type="http://schemas.openxmlformats.org/officeDocument/2006/relationships/hyperlink" Target="cetak-kwitansi.php%3fid=1802002" TargetMode="External"/><Relationship Id="rId3" Type="http://schemas.openxmlformats.org/officeDocument/2006/relationships/hyperlink" Target="cetak-kwitansi.php%3fid=1801964" TargetMode="External"/><Relationship Id="rId21" Type="http://schemas.openxmlformats.org/officeDocument/2006/relationships/hyperlink" Target="cetak-kwitansi.php%3fid=1801965" TargetMode="External"/><Relationship Id="rId34" Type="http://schemas.openxmlformats.org/officeDocument/2006/relationships/hyperlink" Target="cetak-kwitansi.php%3fid=1801982" TargetMode="External"/><Relationship Id="rId42" Type="http://schemas.openxmlformats.org/officeDocument/2006/relationships/hyperlink" Target="cetak-kwitansi.php%3fid=1801999" TargetMode="External"/><Relationship Id="rId47" Type="http://schemas.openxmlformats.org/officeDocument/2006/relationships/hyperlink" Target="cetak-kwitansi.php%3fid=1801960" TargetMode="External"/><Relationship Id="rId50" Type="http://schemas.openxmlformats.org/officeDocument/2006/relationships/hyperlink" Target="cetak-kwitansi.php%3fid=1801980" TargetMode="External"/><Relationship Id="rId7" Type="http://schemas.openxmlformats.org/officeDocument/2006/relationships/hyperlink" Target="cetak-kwitansi.php%3fid=1801986" TargetMode="External"/><Relationship Id="rId12" Type="http://schemas.openxmlformats.org/officeDocument/2006/relationships/hyperlink" Target="cetak-kwitansi.php%3fid=1801994" TargetMode="External"/><Relationship Id="rId17" Type="http://schemas.openxmlformats.org/officeDocument/2006/relationships/hyperlink" Target="cetak-kwitansi.php%3fid=1802000" TargetMode="External"/><Relationship Id="rId25" Type="http://schemas.openxmlformats.org/officeDocument/2006/relationships/hyperlink" Target="cetak-kwitansi.php%3fid=1801971" TargetMode="External"/><Relationship Id="rId33" Type="http://schemas.openxmlformats.org/officeDocument/2006/relationships/hyperlink" Target="cetak-kwitansi.php%3fid=1801981" TargetMode="External"/><Relationship Id="rId38" Type="http://schemas.openxmlformats.org/officeDocument/2006/relationships/hyperlink" Target="cetak-kwitansi.php%3fid=1802008" TargetMode="External"/><Relationship Id="rId46" Type="http://schemas.openxmlformats.org/officeDocument/2006/relationships/hyperlink" Target="cetak-kwitansi.php%3fid=1801959" TargetMode="External"/><Relationship Id="rId2" Type="http://schemas.openxmlformats.org/officeDocument/2006/relationships/hyperlink" Target="cetak-kwitansi.php%3fid=1801962" TargetMode="External"/><Relationship Id="rId16" Type="http://schemas.openxmlformats.org/officeDocument/2006/relationships/hyperlink" Target="cetak-kwitansi.php%3fid=1801998" TargetMode="External"/><Relationship Id="rId20" Type="http://schemas.openxmlformats.org/officeDocument/2006/relationships/hyperlink" Target="cetak-kwitansi.php%3fid=1801963" TargetMode="External"/><Relationship Id="rId29" Type="http://schemas.openxmlformats.org/officeDocument/2006/relationships/hyperlink" Target="cetak-kwitansi.php%3fid=1801975" TargetMode="External"/><Relationship Id="rId41" Type="http://schemas.openxmlformats.org/officeDocument/2006/relationships/hyperlink" Target="cetak-kwitansi.php%3fid=1801992" TargetMode="External"/><Relationship Id="rId1" Type="http://schemas.openxmlformats.org/officeDocument/2006/relationships/hyperlink" Target="cetak-kwitansi.php%3fid=1801961" TargetMode="External"/><Relationship Id="rId6" Type="http://schemas.openxmlformats.org/officeDocument/2006/relationships/hyperlink" Target="cetak-kwitansi.php%3fid=1801985" TargetMode="External"/><Relationship Id="rId11" Type="http://schemas.openxmlformats.org/officeDocument/2006/relationships/hyperlink" Target="cetak-kwitansi.php%3fid=1801993" TargetMode="External"/><Relationship Id="rId24" Type="http://schemas.openxmlformats.org/officeDocument/2006/relationships/hyperlink" Target="cetak-kwitansi.php%3fid=1801970" TargetMode="External"/><Relationship Id="rId32" Type="http://schemas.openxmlformats.org/officeDocument/2006/relationships/hyperlink" Target="cetak-kwitansi.php%3fid=1801979" TargetMode="External"/><Relationship Id="rId37" Type="http://schemas.openxmlformats.org/officeDocument/2006/relationships/hyperlink" Target="cetak-kwitansi.php%3fid=1802006" TargetMode="External"/><Relationship Id="rId40" Type="http://schemas.openxmlformats.org/officeDocument/2006/relationships/hyperlink" Target="cetak-kwitansi.php%3fid=1801989" TargetMode="External"/><Relationship Id="rId45" Type="http://schemas.openxmlformats.org/officeDocument/2006/relationships/hyperlink" Target="cetak-kwitansi.php%3fid=1801958" TargetMode="External"/><Relationship Id="rId5" Type="http://schemas.openxmlformats.org/officeDocument/2006/relationships/hyperlink" Target="cetak-kwitansi.php%3fid=1801984" TargetMode="External"/><Relationship Id="rId15" Type="http://schemas.openxmlformats.org/officeDocument/2006/relationships/hyperlink" Target="cetak-kwitansi.php%3fid=1801997" TargetMode="External"/><Relationship Id="rId23" Type="http://schemas.openxmlformats.org/officeDocument/2006/relationships/hyperlink" Target="cetak-kwitansi.php%3fid=1801969" TargetMode="External"/><Relationship Id="rId28" Type="http://schemas.openxmlformats.org/officeDocument/2006/relationships/hyperlink" Target="cetak-kwitansi.php%3fid=1801974" TargetMode="External"/><Relationship Id="rId36" Type="http://schemas.openxmlformats.org/officeDocument/2006/relationships/hyperlink" Target="cetak-kwitansi.php%3fid=1802005" TargetMode="External"/><Relationship Id="rId49" Type="http://schemas.openxmlformats.org/officeDocument/2006/relationships/hyperlink" Target="cetak-kwitansi.php%3fid=1801978" TargetMode="External"/><Relationship Id="rId10" Type="http://schemas.openxmlformats.org/officeDocument/2006/relationships/hyperlink" Target="cetak-kwitansi.php%3fid=1801991" TargetMode="External"/><Relationship Id="rId19" Type="http://schemas.openxmlformats.org/officeDocument/2006/relationships/hyperlink" Target="cetak-kwitansi.php%3fid=1801957" TargetMode="External"/><Relationship Id="rId31" Type="http://schemas.openxmlformats.org/officeDocument/2006/relationships/hyperlink" Target="cetak-kwitansi.php%3fid=1801977" TargetMode="External"/><Relationship Id="rId44" Type="http://schemas.openxmlformats.org/officeDocument/2006/relationships/hyperlink" Target="cetak-kwitansi.php%3fid=1802003" TargetMode="External"/><Relationship Id="rId52" Type="http://schemas.openxmlformats.org/officeDocument/2006/relationships/printerSettings" Target="../printerSettings/printerSettings10.bin"/><Relationship Id="rId4" Type="http://schemas.openxmlformats.org/officeDocument/2006/relationships/hyperlink" Target="cetak-kwitansi.php%3fid=1802009" TargetMode="External"/><Relationship Id="rId9" Type="http://schemas.openxmlformats.org/officeDocument/2006/relationships/hyperlink" Target="cetak-kwitansi.php%3fid=1801990" TargetMode="External"/><Relationship Id="rId14" Type="http://schemas.openxmlformats.org/officeDocument/2006/relationships/hyperlink" Target="cetak-kwitansi.php%3fid=1801996" TargetMode="External"/><Relationship Id="rId22" Type="http://schemas.openxmlformats.org/officeDocument/2006/relationships/hyperlink" Target="cetak-kwitansi.php%3fid=1801968" TargetMode="External"/><Relationship Id="rId27" Type="http://schemas.openxmlformats.org/officeDocument/2006/relationships/hyperlink" Target="cetak-kwitansi.php%3fid=1801973" TargetMode="External"/><Relationship Id="rId30" Type="http://schemas.openxmlformats.org/officeDocument/2006/relationships/hyperlink" Target="cetak-kwitansi.php%3fid=1801976" TargetMode="External"/><Relationship Id="rId35" Type="http://schemas.openxmlformats.org/officeDocument/2006/relationships/hyperlink" Target="cetak-kwitansi.php%3fid=1801983" TargetMode="External"/><Relationship Id="rId43" Type="http://schemas.openxmlformats.org/officeDocument/2006/relationships/hyperlink" Target="cetak-kwitansi.php%3fid=1802001" TargetMode="External"/><Relationship Id="rId48" Type="http://schemas.openxmlformats.org/officeDocument/2006/relationships/hyperlink" Target="cetak-kwitansi.php%3fid=1801966" TargetMode="External"/><Relationship Id="rId8" Type="http://schemas.openxmlformats.org/officeDocument/2006/relationships/hyperlink" Target="cetak-kwitansi.php%3fid=1801987" TargetMode="External"/><Relationship Id="rId51" Type="http://schemas.openxmlformats.org/officeDocument/2006/relationships/hyperlink" Target="cetak-kwitansi.php%3fid=1802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87" TargetMode="External"/><Relationship Id="rId3" Type="http://schemas.openxmlformats.org/officeDocument/2006/relationships/hyperlink" Target="cetak-kwitansi.php%3fid=1801884" TargetMode="External"/><Relationship Id="rId7" Type="http://schemas.openxmlformats.org/officeDocument/2006/relationships/hyperlink" Target="cetak-kwitansi.php%3fid=1801885" TargetMode="External"/><Relationship Id="rId2" Type="http://schemas.openxmlformats.org/officeDocument/2006/relationships/hyperlink" Target="cetak-kwitansi.php%3fid=1801883" TargetMode="External"/><Relationship Id="rId1" Type="http://schemas.openxmlformats.org/officeDocument/2006/relationships/hyperlink" Target="cetak-kwitansi.php%3fid=1801881" TargetMode="External"/><Relationship Id="rId6" Type="http://schemas.openxmlformats.org/officeDocument/2006/relationships/hyperlink" Target="cetak-kwitansi.php%3fid=1801879" TargetMode="External"/><Relationship Id="rId5" Type="http://schemas.openxmlformats.org/officeDocument/2006/relationships/hyperlink" Target="cetak-kwitansi.php%3fid=1801882" TargetMode="External"/><Relationship Id="rId4" Type="http://schemas.openxmlformats.org/officeDocument/2006/relationships/hyperlink" Target="cetak-kwitansi.php%3fid=1801886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12" TargetMode="External"/><Relationship Id="rId13" Type="http://schemas.openxmlformats.org/officeDocument/2006/relationships/hyperlink" Target="cetak-kwitansi.php%3fid=1801911" TargetMode="External"/><Relationship Id="rId3" Type="http://schemas.openxmlformats.org/officeDocument/2006/relationships/hyperlink" Target="cetak-kwitansi.php%3fid=1801905" TargetMode="External"/><Relationship Id="rId7" Type="http://schemas.openxmlformats.org/officeDocument/2006/relationships/hyperlink" Target="cetak-kwitansi.php%3fid=1801910" TargetMode="External"/><Relationship Id="rId12" Type="http://schemas.openxmlformats.org/officeDocument/2006/relationships/hyperlink" Target="cetak-kwitansi.php%3fid=1801902" TargetMode="External"/><Relationship Id="rId2" Type="http://schemas.openxmlformats.org/officeDocument/2006/relationships/hyperlink" Target="cetak-kwitansi.php%3fid=1801904" TargetMode="External"/><Relationship Id="rId1" Type="http://schemas.openxmlformats.org/officeDocument/2006/relationships/hyperlink" Target="cetak-kwitansi.php%3fid=1801901" TargetMode="External"/><Relationship Id="rId6" Type="http://schemas.openxmlformats.org/officeDocument/2006/relationships/hyperlink" Target="cetak-kwitansi.php%3fid=1801909" TargetMode="External"/><Relationship Id="rId11" Type="http://schemas.openxmlformats.org/officeDocument/2006/relationships/hyperlink" Target="cetak-kwitansi.php%3fid=1801906" TargetMode="External"/><Relationship Id="rId5" Type="http://schemas.openxmlformats.org/officeDocument/2006/relationships/hyperlink" Target="cetak-kwitansi.php%3fid=1801908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cetak-kwitansi.php%3fid=1801903" TargetMode="External"/><Relationship Id="rId4" Type="http://schemas.openxmlformats.org/officeDocument/2006/relationships/hyperlink" Target="cetak-kwitansi.php%3fid=1801907" TargetMode="External"/><Relationship Id="rId9" Type="http://schemas.openxmlformats.org/officeDocument/2006/relationships/hyperlink" Target="cetak-kwitansi.php%3fid=1801900" TargetMode="External"/><Relationship Id="rId14" Type="http://schemas.openxmlformats.org/officeDocument/2006/relationships/hyperlink" Target="cetak-kwitansi.php%3fid=180191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20" TargetMode="External"/><Relationship Id="rId3" Type="http://schemas.openxmlformats.org/officeDocument/2006/relationships/hyperlink" Target="cetak-kwitansi.php%3fid=1801919" TargetMode="External"/><Relationship Id="rId7" Type="http://schemas.openxmlformats.org/officeDocument/2006/relationships/hyperlink" Target="cetak-kwitansi.php%3fid=1801918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916" TargetMode="External"/><Relationship Id="rId1" Type="http://schemas.openxmlformats.org/officeDocument/2006/relationships/hyperlink" Target="cetak-kwitansi.php%3fid=1801915" TargetMode="External"/><Relationship Id="rId6" Type="http://schemas.openxmlformats.org/officeDocument/2006/relationships/hyperlink" Target="cetak-kwitansi.php%3fid=1801914" TargetMode="External"/><Relationship Id="rId11" Type="http://schemas.openxmlformats.org/officeDocument/2006/relationships/hyperlink" Target="cetak-kwitansi.php%3fid=1801921" TargetMode="External"/><Relationship Id="rId5" Type="http://schemas.openxmlformats.org/officeDocument/2006/relationships/hyperlink" Target="cetak-kwitansi.php%3fid=1801924" TargetMode="External"/><Relationship Id="rId10" Type="http://schemas.openxmlformats.org/officeDocument/2006/relationships/hyperlink" Target="cetak-kwitansi.php%3fid=1801917" TargetMode="External"/><Relationship Id="rId4" Type="http://schemas.openxmlformats.org/officeDocument/2006/relationships/hyperlink" Target="cetak-kwitansi.php%3fid=1801923" TargetMode="External"/><Relationship Id="rId9" Type="http://schemas.openxmlformats.org/officeDocument/2006/relationships/hyperlink" Target="cetak-kwitansi.php%3fid=180192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38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932" TargetMode="External"/><Relationship Id="rId7" Type="http://schemas.openxmlformats.org/officeDocument/2006/relationships/hyperlink" Target="cetak-kwitansi.php%3fid=1801937" TargetMode="External"/><Relationship Id="rId12" Type="http://schemas.openxmlformats.org/officeDocument/2006/relationships/hyperlink" Target="cetak-kwitansi.php%3fid=1801942" TargetMode="External"/><Relationship Id="rId2" Type="http://schemas.openxmlformats.org/officeDocument/2006/relationships/hyperlink" Target="cetak-kwitansi.php%3fid=1801931" TargetMode="External"/><Relationship Id="rId1" Type="http://schemas.openxmlformats.org/officeDocument/2006/relationships/hyperlink" Target="cetak-kwitansi.php%3fid=1801930" TargetMode="External"/><Relationship Id="rId6" Type="http://schemas.openxmlformats.org/officeDocument/2006/relationships/hyperlink" Target="cetak-kwitansi.php%3fid=1801936" TargetMode="External"/><Relationship Id="rId11" Type="http://schemas.openxmlformats.org/officeDocument/2006/relationships/hyperlink" Target="cetak-kwitansi.php%3fid=1801941" TargetMode="External"/><Relationship Id="rId5" Type="http://schemas.openxmlformats.org/officeDocument/2006/relationships/hyperlink" Target="cetak-kwitansi.php%3fid=1801935" TargetMode="External"/><Relationship Id="rId10" Type="http://schemas.openxmlformats.org/officeDocument/2006/relationships/hyperlink" Target="cetak-kwitansi.php%3fid=1801940" TargetMode="External"/><Relationship Id="rId4" Type="http://schemas.openxmlformats.org/officeDocument/2006/relationships/hyperlink" Target="cetak-kwitansi.php%3fid=1801933" TargetMode="External"/><Relationship Id="rId9" Type="http://schemas.openxmlformats.org/officeDocument/2006/relationships/hyperlink" Target="cetak-kwitansi.php%3fid=180193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54" TargetMode="External"/><Relationship Id="rId3" Type="http://schemas.openxmlformats.org/officeDocument/2006/relationships/hyperlink" Target="cetak-kwitansi.php%3fid=1801950" TargetMode="External"/><Relationship Id="rId7" Type="http://schemas.openxmlformats.org/officeDocument/2006/relationships/hyperlink" Target="cetak-kwitansi.php%3fid=1801953" TargetMode="External"/><Relationship Id="rId2" Type="http://schemas.openxmlformats.org/officeDocument/2006/relationships/hyperlink" Target="cetak-kwitansi.php%3fid=1801949" TargetMode="External"/><Relationship Id="rId1" Type="http://schemas.openxmlformats.org/officeDocument/2006/relationships/hyperlink" Target="cetak-kwitansi.php%3fid=1801948" TargetMode="External"/><Relationship Id="rId6" Type="http://schemas.openxmlformats.org/officeDocument/2006/relationships/hyperlink" Target="cetak-kwitansi.php%3fid=1801952" TargetMode="External"/><Relationship Id="rId5" Type="http://schemas.openxmlformats.org/officeDocument/2006/relationships/hyperlink" Target="cetak-kwitansi.php%3fid=1801951" TargetMode="External"/><Relationship Id="rId4" Type="http://schemas.openxmlformats.org/officeDocument/2006/relationships/hyperlink" Target="cetak-kwitansi.php%3fid=1801945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7" zoomScale="90" zoomScaleNormal="100" zoomScaleSheetLayoutView="90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623+137-17</f>
        <v>743</v>
      </c>
      <c r="F8" s="21"/>
      <c r="G8" s="16">
        <f>C8*E8</f>
        <v>74300000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781</v>
      </c>
      <c r="F9" s="21"/>
      <c r="G9" s="16">
        <f t="shared" ref="G9:G16" si="0">C9*E9</f>
        <v>39050000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42</v>
      </c>
      <c r="F10" s="21"/>
      <c r="G10" s="16">
        <f t="shared" si="0"/>
        <v>840000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86</v>
      </c>
      <c r="F11" s="21"/>
      <c r="G11" s="16">
        <f t="shared" si="0"/>
        <v>860000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33">
        <v>46009</v>
      </c>
      <c r="L13" s="34">
        <v>950000</v>
      </c>
      <c r="M13" s="35">
        <v>180000</v>
      </c>
      <c r="N13" s="33"/>
      <c r="O13" s="34">
        <v>3490000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46010</v>
      </c>
      <c r="L14" s="34">
        <v>3490000</v>
      </c>
      <c r="M14" s="35">
        <v>680000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46011</v>
      </c>
      <c r="L15" s="34">
        <v>13500000</v>
      </c>
      <c r="M15" s="35">
        <v>380000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46012</v>
      </c>
      <c r="L16" s="34">
        <v>300000</v>
      </c>
      <c r="M16" s="35">
        <v>1600000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115436000</v>
      </c>
      <c r="I17" s="9"/>
      <c r="J17" s="32"/>
      <c r="K17" s="33">
        <v>46013</v>
      </c>
      <c r="L17" s="34">
        <v>3500000</v>
      </c>
      <c r="M17" s="35">
        <v>2000000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46014</v>
      </c>
      <c r="L18" s="34">
        <v>4643000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46015</v>
      </c>
      <c r="L19" s="34">
        <v>760000</v>
      </c>
      <c r="M19" s="35">
        <v>100000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46016</v>
      </c>
      <c r="L20" s="34">
        <v>950000</v>
      </c>
      <c r="M20" s="35">
        <v>300000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3">
        <v>46017</v>
      </c>
      <c r="L21" s="34">
        <v>950000</v>
      </c>
      <c r="M21" s="35">
        <v>75000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46018</v>
      </c>
      <c r="L22" s="34">
        <v>1000000</v>
      </c>
      <c r="M22" s="35">
        <v>230000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46019</v>
      </c>
      <c r="L23" s="34">
        <v>800000</v>
      </c>
      <c r="M23" s="35">
        <v>410000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46020</v>
      </c>
      <c r="L24" s="34">
        <v>1020000</v>
      </c>
      <c r="M24" s="35">
        <v>60000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46021</v>
      </c>
      <c r="L25" s="34">
        <v>2000000</v>
      </c>
      <c r="M25" s="35">
        <v>7500000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33">
        <v>46022</v>
      </c>
      <c r="L26" s="34">
        <v>1150000</v>
      </c>
      <c r="M26" s="42">
        <v>560000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115686900</v>
      </c>
      <c r="J27" s="32"/>
      <c r="K27" s="57"/>
      <c r="L27" s="43">
        <v>-3490000</v>
      </c>
      <c r="M27" s="54">
        <v>122000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33"/>
      <c r="L28" s="43"/>
      <c r="M28" s="50">
        <v>2440000</v>
      </c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>
        <v>62500</v>
      </c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>
        <v>384000</v>
      </c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>
        <v>1720000</v>
      </c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+'[1]30 April'!I58</f>
        <v>99455900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19003500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19003500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31523000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3490000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221500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35234500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115686900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115686900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31523000</v>
      </c>
      <c r="M121" s="120">
        <f t="shared" ref="M121:P121" si="1">SUM(M13:M120)</f>
        <v>19003500</v>
      </c>
      <c r="N121" s="120">
        <f>SUM(N13:N120)</f>
        <v>0</v>
      </c>
      <c r="O121" s="120">
        <f>SUM(O13:O120)</f>
        <v>3490000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45106000</v>
      </c>
      <c r="O122" s="120">
        <f>SUM(O13:O121)</f>
        <v>6980000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42"/>
    <hyperlink ref="K18" r:id="rId2" display="cetak-kwitansi.php%3fid=1801849"/>
    <hyperlink ref="K19" r:id="rId3" display="cetak-kwitansi.php%3fid=1801850"/>
    <hyperlink ref="K20" r:id="rId4" display="cetak-kwitansi.php%3fid=1801851"/>
    <hyperlink ref="K21" r:id="rId5" display="cetak-kwitansi.php%3fid=1801857"/>
    <hyperlink ref="K22" r:id="rId6" display="cetak-kwitansi.php%3fid=1801858"/>
    <hyperlink ref="K23" r:id="rId7" display="cetak-kwitansi.php%3fid=1801859"/>
    <hyperlink ref="K24" r:id="rId8" display="cetak-kwitansi.php%3fid=1801860"/>
    <hyperlink ref="K26" r:id="rId9" display="cetak-kwitansi.php%3fid=1801862"/>
    <hyperlink ref="K14" r:id="rId10" display="cetak-kwitansi.php%3fid=1801843"/>
    <hyperlink ref="K15" r:id="rId11" display="cetak-kwitansi.php%3fid=1801846"/>
    <hyperlink ref="K16" r:id="rId12" display="cetak-kwitansi.php%3fid=1801847"/>
    <hyperlink ref="K17" r:id="rId13" display="cetak-kwitansi.php%3fid=1801848"/>
    <hyperlink ref="K25" r:id="rId14" display="cetak-kwitansi.php%3fid=1801861"/>
  </hyperlinks>
  <pageMargins left="0.7" right="0.7" top="0.75" bottom="0.75" header="0.3" footer="0.3"/>
  <pageSetup scale="61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2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</f>
        <v>661</v>
      </c>
      <c r="F8" s="21"/>
      <c r="G8" s="16">
        <f>C8*E8</f>
        <v>66100000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571</v>
      </c>
      <c r="F9" s="21"/>
      <c r="G9" s="16">
        <f t="shared" ref="G9:G16" si="0">C9*E9</f>
        <v>28550000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</v>
      </c>
      <c r="F10" s="21"/>
      <c r="G10" s="16">
        <f t="shared" si="0"/>
        <v>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14</v>
      </c>
      <c r="F11" s="21"/>
      <c r="G11" s="16">
        <f t="shared" si="0"/>
        <v>140000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</v>
      </c>
      <c r="F12" s="21"/>
      <c r="G12" s="16">
        <f t="shared" si="0"/>
        <v>55000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6</v>
      </c>
      <c r="F13" s="21"/>
      <c r="G13" s="16">
        <f t="shared" si="0"/>
        <v>12000</v>
      </c>
      <c r="H13" s="8"/>
      <c r="I13" s="16"/>
      <c r="J13" s="32"/>
      <c r="K13" s="33">
        <v>46110</v>
      </c>
      <c r="L13" s="34">
        <v>9000000</v>
      </c>
      <c r="M13" s="35">
        <v>99000</v>
      </c>
      <c r="N13" s="33"/>
      <c r="O13" s="34">
        <v>82908000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46111</v>
      </c>
      <c r="L14" s="34">
        <v>1000000</v>
      </c>
      <c r="M14" s="35">
        <v>300000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46112</v>
      </c>
      <c r="L15" s="34">
        <v>2000000</v>
      </c>
      <c r="M15" s="35">
        <v>400000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46113</v>
      </c>
      <c r="L16" s="34">
        <v>400000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94980000</v>
      </c>
      <c r="I17" s="9"/>
      <c r="J17" s="32"/>
      <c r="K17" s="33">
        <v>46114</v>
      </c>
      <c r="L17" s="34">
        <v>1000000</v>
      </c>
      <c r="M17" s="35">
        <v>1470000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46115</v>
      </c>
      <c r="L18" s="34">
        <v>1800000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46116</v>
      </c>
      <c r="L19" s="34">
        <v>1450000</v>
      </c>
      <c r="M19" s="35">
        <v>125000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46117</v>
      </c>
      <c r="L20" s="34">
        <v>1000000</v>
      </c>
      <c r="M20" s="35">
        <v>200000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33">
        <v>46118</v>
      </c>
      <c r="L21" s="34">
        <v>1100000</v>
      </c>
      <c r="M21" s="35">
        <v>2350000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46119</v>
      </c>
      <c r="L22" s="34">
        <v>5000000</v>
      </c>
      <c r="M22" s="35">
        <v>1570000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46120</v>
      </c>
      <c r="L23" s="34">
        <v>700000</v>
      </c>
      <c r="M23" s="35">
        <v>20000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46121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46122</v>
      </c>
      <c r="L25" s="34">
        <v>1100000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>
        <v>46123</v>
      </c>
      <c r="L26" s="34">
        <v>1500000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94981400</v>
      </c>
      <c r="J27" s="32"/>
      <c r="K27" s="33">
        <v>46124</v>
      </c>
      <c r="L27" s="34">
        <v>2162000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46125</v>
      </c>
      <c r="L28" s="34">
        <v>2400000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46126</v>
      </c>
      <c r="L29" s="34">
        <v>1400000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33">
        <v>46127</v>
      </c>
      <c r="L30" s="34">
        <v>2900000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+'11 Mei '!I56</f>
        <v>14157400</v>
      </c>
      <c r="J31" s="32"/>
      <c r="K31" s="33">
        <v>46128</v>
      </c>
      <c r="L31" s="34">
        <v>1500000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46129</v>
      </c>
      <c r="L32" s="34">
        <v>1000000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46130</v>
      </c>
      <c r="L33" s="34">
        <v>3400000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46131</v>
      </c>
      <c r="L34" s="34">
        <v>1600000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46132</v>
      </c>
      <c r="L35" s="34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46133</v>
      </c>
      <c r="L36" s="34">
        <v>400000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46134</v>
      </c>
      <c r="L37" s="34">
        <v>600000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3">
        <v>46135</v>
      </c>
      <c r="L38" s="34">
        <v>1700000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3">
        <v>46136</v>
      </c>
      <c r="L39" s="34">
        <v>750000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3">
        <v>46137</v>
      </c>
      <c r="L40" s="34">
        <v>2250000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3">
        <v>46138</v>
      </c>
      <c r="L41" s="34">
        <v>500000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3">
        <v>46139</v>
      </c>
      <c r="L42" s="34">
        <v>700000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3">
        <v>46140</v>
      </c>
      <c r="L43" s="34">
        <v>800000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3">
        <v>46141</v>
      </c>
      <c r="L44" s="34">
        <v>1000000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3">
        <v>46142</v>
      </c>
      <c r="L45" s="34">
        <v>1850000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33">
        <v>46143</v>
      </c>
      <c r="L46" s="34">
        <v>500000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6834000</v>
      </c>
      <c r="I47" s="8"/>
      <c r="J47" s="76"/>
      <c r="K47" s="33">
        <v>46144</v>
      </c>
      <c r="L47" s="34">
        <v>1200000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33">
        <v>46145</v>
      </c>
      <c r="L48" s="34">
        <v>616000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6834000</v>
      </c>
      <c r="J49" s="80"/>
      <c r="K49" s="33">
        <v>46146</v>
      </c>
      <c r="L49" s="34">
        <v>650000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>
        <v>46147</v>
      </c>
      <c r="L50" s="34">
        <v>1500000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>
        <v>46148</v>
      </c>
      <c r="L51" s="34">
        <v>900000</v>
      </c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4500000</v>
      </c>
      <c r="I52" s="8"/>
      <c r="J52" s="87"/>
      <c r="K52" s="33">
        <v>46149</v>
      </c>
      <c r="L52" s="34">
        <v>2180000</v>
      </c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82908000</v>
      </c>
      <c r="I53" s="8"/>
      <c r="J53" s="87"/>
      <c r="K53" s="33">
        <v>46150</v>
      </c>
      <c r="L53" s="34">
        <v>2500000</v>
      </c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250000</v>
      </c>
      <c r="I54" s="8"/>
      <c r="J54" s="87"/>
      <c r="K54" s="33">
        <v>46151</v>
      </c>
      <c r="L54" s="34">
        <v>750000</v>
      </c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87658000</v>
      </c>
      <c r="J55" s="85"/>
      <c r="K55" s="33">
        <v>46152</v>
      </c>
      <c r="L55" s="34">
        <v>800000</v>
      </c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94981400</v>
      </c>
      <c r="J56" s="85"/>
      <c r="K56" s="33">
        <v>46153</v>
      </c>
      <c r="L56" s="34">
        <v>4900000</v>
      </c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94981400</v>
      </c>
      <c r="J57" s="87"/>
      <c r="K57" s="33">
        <v>46154</v>
      </c>
      <c r="L57" s="34">
        <v>1500000</v>
      </c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>
        <v>46155</v>
      </c>
      <c r="L58" s="34">
        <v>3700000</v>
      </c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>
        <v>46156</v>
      </c>
      <c r="L59" s="34">
        <v>800000</v>
      </c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>
        <v>46157</v>
      </c>
      <c r="L60" s="34">
        <v>900000</v>
      </c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>
        <v>46158</v>
      </c>
      <c r="L61" s="34">
        <v>3000000</v>
      </c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>
        <v>46159</v>
      </c>
      <c r="L62" s="34">
        <v>2250000</v>
      </c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>
        <v>46160</v>
      </c>
      <c r="L63" s="34">
        <v>2000000</v>
      </c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>
        <v>-82908000</v>
      </c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4500000</v>
      </c>
      <c r="M119" s="120">
        <f t="shared" ref="M119:P119" si="1">SUM(M13:M118)</f>
        <v>6834000</v>
      </c>
      <c r="N119" s="120">
        <f>SUM(N13:N118)</f>
        <v>0</v>
      </c>
      <c r="O119" s="120">
        <f>SUM(O13:O118)</f>
        <v>82908000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-3000000</v>
      </c>
      <c r="O120" s="120">
        <f>SUM(O13:O119)</f>
        <v>165816000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7" r:id="rId1" display="cetak-kwitansi.php%3fid=1801961"/>
    <hyperlink ref="K18" r:id="rId2" display="cetak-kwitansi.php%3fid=1801962"/>
    <hyperlink ref="K20" r:id="rId3" display="cetak-kwitansi.php%3fid=1801964"/>
    <hyperlink ref="K63" r:id="rId4" display="cetak-kwitansi.php%3fid=1802009"/>
    <hyperlink ref="K40" r:id="rId5" display="cetak-kwitansi.php%3fid=1801984"/>
    <hyperlink ref="K41" r:id="rId6" display="cetak-kwitansi.php%3fid=1801985"/>
    <hyperlink ref="K42" r:id="rId7" display="cetak-kwitansi.php%3fid=1801986"/>
    <hyperlink ref="K43" r:id="rId8" display="cetak-kwitansi.php%3fid=1801987"/>
    <hyperlink ref="K45" r:id="rId9" display="cetak-kwitansi.php%3fid=1801990"/>
    <hyperlink ref="K46" r:id="rId10" display="cetak-kwitansi.php%3fid=1801991"/>
    <hyperlink ref="K48" r:id="rId11" display="cetak-kwitansi.php%3fid=1801993"/>
    <hyperlink ref="K49" r:id="rId12" display="cetak-kwitansi.php%3fid=1801994"/>
    <hyperlink ref="K50" r:id="rId13" display="cetak-kwitansi.php%3fid=1801995"/>
    <hyperlink ref="K51" r:id="rId14" display="cetak-kwitansi.php%3fid=1801996"/>
    <hyperlink ref="K52" r:id="rId15" display="cetak-kwitansi.php%3fid=1801997"/>
    <hyperlink ref="K23" r:id="rId16" display="cetak-kwitansi.php%3fid=1801998"/>
    <hyperlink ref="K54" r:id="rId17" display="cetak-kwitansi.php%3fid=1802000"/>
    <hyperlink ref="K58" r:id="rId18" display="cetak-kwitansi.php%3fid=1802004"/>
    <hyperlink ref="K13" r:id="rId19" display="cetak-kwitansi.php%3fid=1801957"/>
    <hyperlink ref="K19" r:id="rId20" display="cetak-kwitansi.php%3fid=1801963"/>
    <hyperlink ref="K21" r:id="rId21" display="cetak-kwitansi.php%3fid=1801965"/>
    <hyperlink ref="K24" r:id="rId22" display="cetak-kwitansi.php%3fid=1801968"/>
    <hyperlink ref="K25" r:id="rId23" display="cetak-kwitansi.php%3fid=1801969"/>
    <hyperlink ref="K26" r:id="rId24" display="cetak-kwitansi.php%3fid=1801970"/>
    <hyperlink ref="K27" r:id="rId25" display="cetak-kwitansi.php%3fid=1801971"/>
    <hyperlink ref="K28" r:id="rId26" display="cetak-kwitansi.php%3fid=1801972"/>
    <hyperlink ref="K29" r:id="rId27" display="cetak-kwitansi.php%3fid=1801973"/>
    <hyperlink ref="K30" r:id="rId28" display="cetak-kwitansi.php%3fid=1801974"/>
    <hyperlink ref="K31" r:id="rId29" display="cetak-kwitansi.php%3fid=1801975"/>
    <hyperlink ref="K32" r:id="rId30" display="cetak-kwitansi.php%3fid=1801976"/>
    <hyperlink ref="K33" r:id="rId31" display="cetak-kwitansi.php%3fid=1801977"/>
    <hyperlink ref="K35" r:id="rId32" display="cetak-kwitansi.php%3fid=1801979"/>
    <hyperlink ref="K37" r:id="rId33" display="cetak-kwitansi.php%3fid=1801981"/>
    <hyperlink ref="K38" r:id="rId34" display="cetak-kwitansi.php%3fid=1801982"/>
    <hyperlink ref="K39" r:id="rId35" display="cetak-kwitansi.php%3fid=1801983"/>
    <hyperlink ref="K59" r:id="rId36" display="cetak-kwitansi.php%3fid=1802005"/>
    <hyperlink ref="K60" r:id="rId37" display="cetak-kwitansi.php%3fid=1802006"/>
    <hyperlink ref="K62" r:id="rId38" display="cetak-kwitansi.php%3fid=1802008"/>
    <hyperlink ref="K56" r:id="rId39" display="cetak-kwitansi.php%3fid=1802002"/>
    <hyperlink ref="K44" r:id="rId40" display="cetak-kwitansi.php%3fid=1801989"/>
    <hyperlink ref="K47" r:id="rId41" display="cetak-kwitansi.php%3fid=1801992"/>
    <hyperlink ref="K53" r:id="rId42" display="cetak-kwitansi.php%3fid=1801999"/>
    <hyperlink ref="K55" r:id="rId43" display="cetak-kwitansi.php%3fid=1802001"/>
    <hyperlink ref="K57" r:id="rId44" display="cetak-kwitansi.php%3fid=1802003"/>
    <hyperlink ref="K14" r:id="rId45" display="cetak-kwitansi.php%3fid=1801958"/>
    <hyperlink ref="K15" r:id="rId46" display="cetak-kwitansi.php%3fid=1801959"/>
    <hyperlink ref="K16" r:id="rId47" display="cetak-kwitansi.php%3fid=1801960"/>
    <hyperlink ref="K22" r:id="rId48" display="cetak-kwitansi.php%3fid=1801966"/>
    <hyperlink ref="K34" r:id="rId49" display="cetak-kwitansi.php%3fid=1801978"/>
    <hyperlink ref="K36" r:id="rId50" display="cetak-kwitansi.php%3fid=1801980"/>
    <hyperlink ref="K61" r:id="rId51" display="cetak-kwitansi.php%3fid=1802007"/>
  </hyperlinks>
  <pageMargins left="0.7" right="0.7" top="0.75" bottom="0.75" header="0.3" footer="0.3"/>
  <pageSetup scale="62" orientation="portrait" r:id="rId5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41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106</v>
      </c>
      <c r="C3" s="9"/>
      <c r="D3" s="7"/>
      <c r="E3" s="7"/>
      <c r="F3" s="7"/>
      <c r="G3" s="7"/>
      <c r="H3" s="7" t="s">
        <v>3</v>
      </c>
      <c r="I3" s="11">
        <v>43233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676-15+395</f>
        <v>1056</v>
      </c>
      <c r="F8" s="21"/>
      <c r="G8" s="16">
        <f>C8*E8</f>
        <v>105600000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571+245-2</f>
        <v>814</v>
      </c>
      <c r="F9" s="21"/>
      <c r="G9" s="16">
        <f t="shared" ref="G9:G16" si="0">C9*E9</f>
        <v>40700000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6+52</f>
        <v>58</v>
      </c>
      <c r="F10" s="21"/>
      <c r="G10" s="16">
        <f t="shared" si="0"/>
        <v>1160000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14+93</f>
        <v>107</v>
      </c>
      <c r="F11" s="21"/>
      <c r="G11" s="16">
        <f t="shared" si="0"/>
        <v>1070000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11+21</f>
        <v>32</v>
      </c>
      <c r="F12" s="21"/>
      <c r="G12" s="16">
        <f t="shared" si="0"/>
        <v>160000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65" t="s">
        <v>69</v>
      </c>
      <c r="L13" s="43">
        <v>1400000</v>
      </c>
      <c r="M13" s="35">
        <v>1270000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70</v>
      </c>
      <c r="L14" s="34">
        <v>2000000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71</v>
      </c>
      <c r="L15" s="34">
        <v>1000000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72</v>
      </c>
      <c r="L16" s="34">
        <v>4750000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148709000</v>
      </c>
      <c r="I17" s="9"/>
      <c r="J17" s="32"/>
      <c r="K17" s="65" t="s">
        <v>73</v>
      </c>
      <c r="L17" s="34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74</v>
      </c>
      <c r="L18" s="34">
        <v>1420000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75</v>
      </c>
      <c r="L19" s="34">
        <v>3000000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76</v>
      </c>
      <c r="L20" s="34">
        <v>1500000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77</v>
      </c>
      <c r="L21" s="34">
        <v>1850000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78</v>
      </c>
      <c r="L22" s="34">
        <v>250000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 t="s">
        <v>79</v>
      </c>
      <c r="L23" s="34">
        <v>1200000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80</v>
      </c>
      <c r="L24" s="34">
        <v>1600000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 t="s">
        <v>81</v>
      </c>
      <c r="L25" s="34">
        <v>1540000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 t="s">
        <v>82</v>
      </c>
      <c r="L26" s="34">
        <v>2700000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148710400</v>
      </c>
      <c r="J27" s="32"/>
      <c r="K27" s="65" t="s">
        <v>83</v>
      </c>
      <c r="L27" s="34">
        <v>2500000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 t="s">
        <v>84</v>
      </c>
      <c r="L28" s="34">
        <v>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 t="s">
        <v>85</v>
      </c>
      <c r="L29" s="34">
        <v>200000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 t="s">
        <v>86</v>
      </c>
      <c r="L30" s="34">
        <v>1750000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+'12 Mei'!I57</f>
        <v>94981400</v>
      </c>
      <c r="J31" s="32"/>
      <c r="K31" s="65" t="s">
        <v>87</v>
      </c>
      <c r="L31" s="34">
        <v>200000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 t="s">
        <v>88</v>
      </c>
      <c r="L32" s="34">
        <v>3546000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 t="s">
        <v>89</v>
      </c>
      <c r="L33" s="43">
        <v>200000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 t="s">
        <v>90</v>
      </c>
      <c r="L34" s="43">
        <v>150000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 t="s">
        <v>91</v>
      </c>
      <c r="L35" s="43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 t="s">
        <v>92</v>
      </c>
      <c r="L36" s="43">
        <v>1300000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 t="s">
        <v>93</v>
      </c>
      <c r="L37" s="43">
        <v>500000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65" t="s">
        <v>94</v>
      </c>
      <c r="L38" s="43">
        <v>500000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 t="s">
        <v>95</v>
      </c>
      <c r="L39" s="43">
        <v>500000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 t="s">
        <v>96</v>
      </c>
      <c r="L40" s="43">
        <v>2568000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 t="s">
        <v>97</v>
      </c>
      <c r="L41" s="43">
        <v>1000000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 t="s">
        <v>98</v>
      </c>
      <c r="L42" s="43">
        <v>850000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 t="s">
        <v>99</v>
      </c>
      <c r="L43" s="43">
        <v>700000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 t="s">
        <v>100</v>
      </c>
      <c r="L44" s="43">
        <v>3100000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65" t="s">
        <v>101</v>
      </c>
      <c r="L45" s="43">
        <v>2900000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 t="s">
        <v>102</v>
      </c>
      <c r="L46" s="43">
        <v>450000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1370000</v>
      </c>
      <c r="I47" s="8"/>
      <c r="J47" s="76"/>
      <c r="K47" s="65" t="s">
        <v>103</v>
      </c>
      <c r="L47" s="34">
        <v>1500000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 t="s">
        <v>104</v>
      </c>
      <c r="L48" s="34">
        <v>2500000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1370000</v>
      </c>
      <c r="J49" s="80"/>
      <c r="K49" s="65" t="s">
        <v>105</v>
      </c>
      <c r="L49" s="34">
        <v>775000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55099000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55099000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148710400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148710400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55099000</v>
      </c>
      <c r="M119" s="120">
        <f t="shared" ref="M119:P119" si="1">SUM(M13:M118)</f>
        <v>1370000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105798000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43" zoomScaleNormal="100" zoomScaleSheetLayoutView="100" workbookViewId="0">
      <selection sqref="A1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1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13" zoomScale="115" zoomScaleNormal="100" zoomScaleSheetLayoutView="115" workbookViewId="0">
      <selection activeCell="L20" sqref="L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51</v>
      </c>
      <c r="F8" s="21"/>
      <c r="G8" s="16">
        <f>C8*E8</f>
        <v>5100000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81</v>
      </c>
      <c r="F9" s="21"/>
      <c r="G9" s="16">
        <f t="shared" ref="G9:G16" si="0">C9*E9</f>
        <v>4050000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13</v>
      </c>
      <c r="F10" s="21"/>
      <c r="G10" s="16">
        <f t="shared" si="0"/>
        <v>260000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</v>
      </c>
      <c r="F11" s="21"/>
      <c r="G11" s="16">
        <f t="shared" si="0"/>
        <v>70000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46038</v>
      </c>
      <c r="L13" s="43">
        <v>3000000</v>
      </c>
      <c r="M13" s="35">
        <v>210000</v>
      </c>
      <c r="N13" s="33"/>
      <c r="O13" s="34">
        <v>4000000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46039</v>
      </c>
      <c r="L14" s="43">
        <v>800000</v>
      </c>
      <c r="M14" s="35">
        <v>407500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46040</v>
      </c>
      <c r="L15" s="43">
        <v>2000000</v>
      </c>
      <c r="M15" s="35">
        <v>3347500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46041</v>
      </c>
      <c r="L16" s="43">
        <v>1500000</v>
      </c>
      <c r="M16" s="35">
        <v>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9661000</v>
      </c>
      <c r="I17" s="9"/>
      <c r="J17" s="32"/>
      <c r="K17" s="33">
        <v>46042</v>
      </c>
      <c r="L17" s="43">
        <v>1000000</v>
      </c>
      <c r="M17" s="35">
        <v>20000000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46043</v>
      </c>
      <c r="L18" s="43">
        <v>25000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46044</v>
      </c>
      <c r="L19" s="43">
        <v>1000000</v>
      </c>
      <c r="M19" s="35">
        <v>20000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46045</v>
      </c>
      <c r="L20" s="43">
        <v>5000000</v>
      </c>
      <c r="M20" s="35">
        <v>8557500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>
        <v>107500000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>
        <v>500000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>
        <v>1750000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>
        <v>321000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>
        <v>250000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>
        <v>338000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9911900</v>
      </c>
      <c r="J27" s="32"/>
      <c r="K27" s="121"/>
      <c r="L27" s="122"/>
      <c r="M27" s="54">
        <v>120000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+'04 MEi'!I58</f>
        <v>134956900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>
        <v>40000000</v>
      </c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143541500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143541500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14325000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4000000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18496500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9911900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9911900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14325000</v>
      </c>
      <c r="M121" s="120">
        <f t="shared" ref="M121:P121" si="1">SUM(M13:M120)</f>
        <v>143541500</v>
      </c>
      <c r="N121" s="120">
        <f>SUM(N13:N120)</f>
        <v>0</v>
      </c>
      <c r="O121" s="120">
        <f>SUM(O13:O120)</f>
        <v>4000000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22850000</v>
      </c>
      <c r="O122" s="120">
        <f>SUM(O13:O121)</f>
        <v>8000000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881"/>
    <hyperlink ref="K16" r:id="rId2" display="cetak-kwitansi.php%3fid=1801883"/>
    <hyperlink ref="K17" r:id="rId3" display="cetak-kwitansi.php%3fid=1801884"/>
    <hyperlink ref="K19" r:id="rId4" display="cetak-kwitansi.php%3fid=1801886"/>
    <hyperlink ref="K15" r:id="rId5" display="cetak-kwitansi.php%3fid=1801882"/>
    <hyperlink ref="K13" r:id="rId6" display="cetak-kwitansi.php%3fid=1801879"/>
    <hyperlink ref="K18" r:id="rId7" display="cetak-kwitansi.php%3fid=1801885"/>
    <hyperlink ref="K20" r:id="rId8" display="cetak-kwitansi.php%3fid=1801887"/>
  </hyperlinks>
  <pageMargins left="0.7" right="0.7" top="0.75" bottom="0.75" header="0.3" footer="0.3"/>
  <pageSetup scale="61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31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72+129</f>
        <v>201</v>
      </c>
      <c r="F8" s="21"/>
      <c r="G8" s="16">
        <f>C8*E8</f>
        <v>20100000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111+29</f>
        <v>140</v>
      </c>
      <c r="F9" s="21"/>
      <c r="G9" s="16">
        <f t="shared" ref="G9:G16" si="0">C9*E9</f>
        <v>7000000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16"/>
      <c r="J13" s="32"/>
      <c r="K13" s="33"/>
      <c r="L13" s="43">
        <v>10400000</v>
      </c>
      <c r="M13" s="35">
        <v>100000</v>
      </c>
      <c r="N13" s="33"/>
      <c r="O13" s="34">
        <v>10960000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/>
      <c r="L14" s="43">
        <v>1200000</v>
      </c>
      <c r="M14" s="35">
        <v>250000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14360000</v>
      </c>
      <c r="M15" s="35">
        <v>2792000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-10960000</v>
      </c>
      <c r="M16" s="35">
        <v>200000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27208000</v>
      </c>
      <c r="I17" s="9"/>
      <c r="J17" s="32"/>
      <c r="K17" s="33"/>
      <c r="L17" s="43"/>
      <c r="M17" s="35">
        <v>150000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>
        <v>4770000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>
        <v>132000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/>
      <c r="L20" s="43"/>
      <c r="M20" s="35">
        <v>30000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27458900</v>
      </c>
      <c r="J27" s="32"/>
      <c r="K27" s="121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+'05 Mei '!I58</f>
        <v>9911900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8424000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8424000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15000000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10960000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11000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25971000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27458900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27458900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15000000</v>
      </c>
      <c r="M121" s="120">
        <f t="shared" ref="M121:P121" si="1">SUM(M13:M120)</f>
        <v>8424000</v>
      </c>
      <c r="N121" s="120">
        <f>SUM(N13:N120)</f>
        <v>0</v>
      </c>
      <c r="O121" s="120">
        <f>SUM(O13:O120)</f>
        <v>10960000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4040000</v>
      </c>
      <c r="O122" s="120">
        <f>SUM(O13:O121)</f>
        <v>21920000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28" zoomScale="90" zoomScaleNormal="100" zoomScaleSheetLayoutView="90" workbookViewId="0">
      <selection activeCell="M70" sqref="M7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2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</f>
        <v>345</v>
      </c>
      <c r="F8" s="21"/>
      <c r="G8" s="16">
        <f>C8*E8</f>
        <v>34500000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180</v>
      </c>
      <c r="F9" s="21"/>
      <c r="G9" s="16">
        <f t="shared" ref="G9:G16" si="0">C9*E9</f>
        <v>9000000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46058</v>
      </c>
      <c r="L13" s="34">
        <v>1000000</v>
      </c>
      <c r="M13" s="35">
        <v>488500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46059</v>
      </c>
      <c r="L14" s="34">
        <v>2850000</v>
      </c>
      <c r="M14" s="35">
        <v>200000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46060</v>
      </c>
      <c r="L15" s="34">
        <v>500000</v>
      </c>
      <c r="M15" s="35">
        <v>450000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46061</v>
      </c>
      <c r="L16" s="34">
        <v>2400000</v>
      </c>
      <c r="M16" s="35">
        <v>870000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43849000</v>
      </c>
      <c r="I17" s="9"/>
      <c r="J17" s="32"/>
      <c r="K17" s="33">
        <v>46062</v>
      </c>
      <c r="L17" s="34">
        <v>800000</v>
      </c>
      <c r="M17" s="35">
        <v>90000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46063</v>
      </c>
      <c r="L18" s="34">
        <v>1042000</v>
      </c>
      <c r="M18" s="35">
        <v>135000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46064</v>
      </c>
      <c r="L19" s="34">
        <v>2000000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46065</v>
      </c>
      <c r="L20" s="34">
        <v>800000</v>
      </c>
      <c r="M20" s="35">
        <v>600000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46066</v>
      </c>
      <c r="L21" s="34">
        <v>1000000</v>
      </c>
      <c r="M21" s="35">
        <v>2531000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46067</v>
      </c>
      <c r="L22" s="34">
        <v>540000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46068</v>
      </c>
      <c r="L23" s="34">
        <v>1600000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46069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46070</v>
      </c>
      <c r="L25" s="34">
        <v>700000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>
        <v>46071</v>
      </c>
      <c r="L26" s="34">
        <v>5000000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44201400</v>
      </c>
      <c r="J27" s="32"/>
      <c r="K27" s="57"/>
      <c r="L27" s="122">
        <v>1000000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+'06 Mei'!I58</f>
        <v>27458900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5664500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5664500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22232000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22407000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44201400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44201400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22232000</v>
      </c>
      <c r="M121" s="120">
        <f t="shared" ref="M121:P121" si="1">SUM(M13:M120)</f>
        <v>5664500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40114000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01"/>
    <hyperlink ref="K17" r:id="rId2" display="cetak-kwitansi.php%3fid=1801904"/>
    <hyperlink ref="K18" r:id="rId3" display="cetak-kwitansi.php%3fid=1801905"/>
    <hyperlink ref="K20" r:id="rId4" display="cetak-kwitansi.php%3fid=1801907"/>
    <hyperlink ref="K21" r:id="rId5" display="cetak-kwitansi.php%3fid=1801908"/>
    <hyperlink ref="K22" r:id="rId6" display="cetak-kwitansi.php%3fid=1801909"/>
    <hyperlink ref="K23" r:id="rId7" display="cetak-kwitansi.php%3fid=1801910"/>
    <hyperlink ref="K25" r:id="rId8" display="cetak-kwitansi.php%3fid=1801912"/>
    <hyperlink ref="K13" r:id="rId9" display="cetak-kwitansi.php%3fid=1801900"/>
    <hyperlink ref="K16" r:id="rId10" display="cetak-kwitansi.php%3fid=1801903"/>
    <hyperlink ref="K19" r:id="rId11" display="cetak-kwitansi.php%3fid=1801906"/>
    <hyperlink ref="K15" r:id="rId12" display="cetak-kwitansi.php%3fid=1801902"/>
    <hyperlink ref="K24" r:id="rId13" display="cetak-kwitansi.php%3fid=1801911"/>
    <hyperlink ref="K26" r:id="rId14" display="cetak-kwitansi.php%3fid=1801913"/>
  </hyperlinks>
  <pageMargins left="0.7" right="0.7" top="0.75" bottom="0.75" header="0.3" footer="0.3"/>
  <pageSetup scale="61"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52" zoomScale="90" zoomScaleNormal="100" zoomScaleSheetLayoutView="9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2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295+50+119</f>
        <v>464</v>
      </c>
      <c r="F8" s="21"/>
      <c r="G8" s="16">
        <f>C8*E8</f>
        <v>46400000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180+80+103</f>
        <v>363</v>
      </c>
      <c r="F9" s="21"/>
      <c r="G9" s="16">
        <f t="shared" ref="G9:G16" si="0">C9*E9</f>
        <v>18150000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46072</v>
      </c>
      <c r="L13" s="43">
        <v>3300000</v>
      </c>
      <c r="M13" s="35">
        <v>600000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46073</v>
      </c>
      <c r="L14" s="43">
        <v>2000000</v>
      </c>
      <c r="M14" s="35">
        <v>150000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46074</v>
      </c>
      <c r="L15" s="43">
        <v>1600000</v>
      </c>
      <c r="M15" s="35">
        <v>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46075</v>
      </c>
      <c r="L16" s="43">
        <v>7500000</v>
      </c>
      <c r="M16" s="35">
        <v>8000000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64899000</v>
      </c>
      <c r="I17" s="9"/>
      <c r="J17" s="32"/>
      <c r="K17" s="33">
        <v>46076</v>
      </c>
      <c r="L17" s="43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46077</v>
      </c>
      <c r="L18" s="43">
        <v>585000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46078</v>
      </c>
      <c r="L19" s="43">
        <v>3100000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46079</v>
      </c>
      <c r="L20" s="43">
        <v>1400000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46080</v>
      </c>
      <c r="L21" s="43">
        <v>2400000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46081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46082</v>
      </c>
      <c r="L23" s="43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57">
        <v>46083</v>
      </c>
      <c r="L24" s="34">
        <v>3000000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46084</v>
      </c>
      <c r="L25" s="34">
        <v>2150000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65251400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Mei'!I58</f>
        <v>44201400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8800000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8800000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29835000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29850000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65251400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65251400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29835000</v>
      </c>
      <c r="M121" s="120">
        <f t="shared" ref="M121:P121" si="1">SUM(M13:M120)</f>
        <v>8800000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52770000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15"/>
    <hyperlink ref="K15" r:id="rId2" display="cetak-kwitansi.php%3fid=1801916"/>
    <hyperlink ref="K18" r:id="rId3" display="cetak-kwitansi.php%3fid=1801919"/>
    <hyperlink ref="K22" r:id="rId4" display="cetak-kwitansi.php%3fid=1801923"/>
    <hyperlink ref="K23" r:id="rId5" display="cetak-kwitansi.php%3fid=1801924"/>
    <hyperlink ref="K13" r:id="rId6" display="cetak-kwitansi.php%3fid=1801914"/>
    <hyperlink ref="K17" r:id="rId7" display="cetak-kwitansi.php%3fid=1801918"/>
    <hyperlink ref="K19" r:id="rId8" display="cetak-kwitansi.php%3fid=1801920"/>
    <hyperlink ref="K21" r:id="rId9" display="cetak-kwitansi.php%3fid=1801922"/>
    <hyperlink ref="K16" r:id="rId10" display="cetak-kwitansi.php%3fid=1801917"/>
    <hyperlink ref="K20" r:id="rId11" display="cetak-kwitansi.php%3fid=1801921"/>
  </hyperlinks>
  <pageMargins left="0.7" right="0.7" top="0.75" bottom="0.75" header="0.3" footer="0.3"/>
  <pageSetup scale="61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1" zoomScale="90" zoomScaleNormal="100" zoomScaleSheetLayoutView="90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263</v>
      </c>
      <c r="F8" s="21"/>
      <c r="G8" s="16">
        <f>C8*E8</f>
        <v>26300000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194</v>
      </c>
      <c r="F9" s="21"/>
      <c r="G9" s="16">
        <f t="shared" ref="G9:G16" si="0">C9*E9</f>
        <v>9700000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7</v>
      </c>
      <c r="F10" s="21"/>
      <c r="G10" s="16">
        <f t="shared" si="0"/>
        <v>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13</v>
      </c>
      <c r="F11" s="21"/>
      <c r="G11" s="16">
        <f t="shared" si="0"/>
        <v>130000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96</v>
      </c>
      <c r="F13" s="21"/>
      <c r="G13" s="16">
        <f t="shared" si="0"/>
        <v>192000</v>
      </c>
      <c r="H13" s="8"/>
      <c r="I13" s="16"/>
      <c r="J13" s="32"/>
      <c r="K13" s="121">
        <v>46087</v>
      </c>
      <c r="L13" s="127">
        <v>1500000</v>
      </c>
      <c r="M13" s="35">
        <v>25007000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17</v>
      </c>
      <c r="F14" s="21"/>
      <c r="G14" s="16">
        <f t="shared" si="0"/>
        <v>17000</v>
      </c>
      <c r="H14" s="8"/>
      <c r="I14" s="16"/>
      <c r="J14" s="32"/>
      <c r="K14" s="121">
        <v>46088</v>
      </c>
      <c r="L14" s="127">
        <v>1300000</v>
      </c>
      <c r="M14" s="35">
        <v>20000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46089</v>
      </c>
      <c r="L15" s="127">
        <v>975000</v>
      </c>
      <c r="M15" s="35">
        <v>115000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46090</v>
      </c>
      <c r="L16" s="127">
        <v>800000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36544000</v>
      </c>
      <c r="I17" s="9"/>
      <c r="J17" s="32"/>
      <c r="K17" s="121">
        <v>46091</v>
      </c>
      <c r="L17" s="127">
        <v>453000</v>
      </c>
      <c r="M17" s="35">
        <v>300000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46092</v>
      </c>
      <c r="L18" s="127">
        <v>300000</v>
      </c>
      <c r="M18" s="35">
        <v>1650000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46093</v>
      </c>
      <c r="L19" s="127">
        <v>500000</v>
      </c>
      <c r="M19" s="35">
        <v>165000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46094</v>
      </c>
      <c r="L20" s="127">
        <v>2500000</v>
      </c>
      <c r="M20" s="35">
        <v>835000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3</v>
      </c>
      <c r="F21" s="7"/>
      <c r="G21" s="22">
        <f>C21*E21</f>
        <v>1500</v>
      </c>
      <c r="H21" s="8"/>
      <c r="I21" s="22"/>
      <c r="J21" s="32"/>
      <c r="K21" s="121">
        <v>46095</v>
      </c>
      <c r="L21" s="127">
        <v>900000</v>
      </c>
      <c r="M21" s="35">
        <v>11716000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46096</v>
      </c>
      <c r="L22" s="127">
        <v>575000</v>
      </c>
      <c r="M22" s="35">
        <v>450000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46097</v>
      </c>
      <c r="L23" s="127">
        <v>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46098</v>
      </c>
      <c r="L24" s="127">
        <v>200000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>
        <v>46099</v>
      </c>
      <c r="L25" s="34">
        <v>1000000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36546400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+'8 Mei '!I58</f>
        <v>65251400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40358000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40358000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11603000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50000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11653000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36546400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36546400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11603000</v>
      </c>
      <c r="M119" s="120">
        <f t="shared" ref="M119:P119" si="1">SUM(M13:M118)</f>
        <v>40358000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19431000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1930"/>
    <hyperlink ref="K14" r:id="rId2" display="cetak-kwitansi.php%3fid=1801931"/>
    <hyperlink ref="K15" r:id="rId3" display="cetak-kwitansi.php%3fid=1801932"/>
    <hyperlink ref="K16" r:id="rId4" display="cetak-kwitansi.php%3fid=1801933"/>
    <hyperlink ref="K17" r:id="rId5" display="cetak-kwitansi.php%3fid=1801935"/>
    <hyperlink ref="K18" r:id="rId6" display="cetak-kwitansi.php%3fid=1801936"/>
    <hyperlink ref="K19" r:id="rId7" display="cetak-kwitansi.php%3fid=1801937"/>
    <hyperlink ref="K20" r:id="rId8" display="cetak-kwitansi.php%3fid=1801938"/>
    <hyperlink ref="K21" r:id="rId9" display="cetak-kwitansi.php%3fid=1801939"/>
    <hyperlink ref="K22" r:id="rId10" display="cetak-kwitansi.php%3fid=1801940"/>
    <hyperlink ref="K23" r:id="rId11" display="cetak-kwitansi.php%3fid=1801941"/>
    <hyperlink ref="K24" r:id="rId12" display="cetak-kwitansi.php%3fid=1801942"/>
  </hyperlinks>
  <pageMargins left="0.7" right="0.7" top="0.75" bottom="0.75" header="0.3" footer="0.3"/>
  <pageSetup scale="62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43231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69</v>
      </c>
      <c r="F8" s="21"/>
      <c r="G8" s="16">
        <f>C8*E8</f>
        <v>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99+44</f>
        <v>143</v>
      </c>
      <c r="F9" s="21"/>
      <c r="G9" s="16">
        <f t="shared" ref="G9:G16" si="0">C9*E9</f>
        <v>7150000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32" t="s">
        <v>13</v>
      </c>
      <c r="M11" s="132"/>
      <c r="N11" s="133" t="s">
        <v>14</v>
      </c>
      <c r="O11" s="133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46100</v>
      </c>
      <c r="L13" s="43">
        <v>900000</v>
      </c>
      <c r="M13" s="35">
        <v>1034000</v>
      </c>
      <c r="N13" s="33"/>
      <c r="O13" s="34">
        <v>12000000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11</v>
      </c>
      <c r="F14" s="21"/>
      <c r="G14" s="16">
        <f t="shared" si="0"/>
        <v>11000</v>
      </c>
      <c r="H14" s="8"/>
      <c r="I14" s="16"/>
      <c r="J14" s="32"/>
      <c r="K14" s="33">
        <v>46101</v>
      </c>
      <c r="L14" s="43">
        <v>1000000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46102</v>
      </c>
      <c r="L15" s="43">
        <v>1000000</v>
      </c>
      <c r="M15" s="35">
        <v>140000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46103</v>
      </c>
      <c r="L16" s="43">
        <v>1600000</v>
      </c>
      <c r="M16" s="35">
        <v>32860000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14156000</v>
      </c>
      <c r="I17" s="9"/>
      <c r="J17" s="32"/>
      <c r="K17" s="33">
        <v>46104</v>
      </c>
      <c r="L17" s="43">
        <v>1000000</v>
      </c>
      <c r="M17" s="35">
        <v>120000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46105</v>
      </c>
      <c r="L18" s="43">
        <v>3100000</v>
      </c>
      <c r="M18" s="35">
        <v>3220000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46106</v>
      </c>
      <c r="L19" s="43">
        <v>1500000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46107</v>
      </c>
      <c r="L20" s="43">
        <v>2000000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57">
        <v>46108</v>
      </c>
      <c r="L21" s="127">
        <v>1100000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46109</v>
      </c>
      <c r="L22" s="127">
        <v>2400000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7">
        <v>-12000000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7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14157400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+'09 Mei '!I56</f>
        <v>36546400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37774000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>
        <v>215000</v>
      </c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37989000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3600000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12000000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15600000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14157400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14157400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3600000</v>
      </c>
      <c r="M119" s="120">
        <f t="shared" ref="M119:P119" si="1">SUM(M13:M118)</f>
        <v>37774000</v>
      </c>
      <c r="N119" s="120">
        <f>SUM(N13:N118)</f>
        <v>0</v>
      </c>
      <c r="O119" s="120">
        <f>SUM(O13:O118)</f>
        <v>12000000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4300000</v>
      </c>
      <c r="O120" s="120">
        <f>SUM(O13:O119)</f>
        <v>24000000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1948"/>
    <hyperlink ref="K15" r:id="rId2" display="cetak-kwitansi.php%3fid=1801949"/>
    <hyperlink ref="K16" r:id="rId3" display="cetak-kwitansi.php%3fid=1801950"/>
    <hyperlink ref="K13" r:id="rId4" display="cetak-kwitansi.php%3fid=1801945"/>
    <hyperlink ref="K17" r:id="rId5" display="cetak-kwitansi.php%3fid=1801951"/>
    <hyperlink ref="K18" r:id="rId6" display="cetak-kwitansi.php%3fid=1801952"/>
    <hyperlink ref="K19" r:id="rId7" display="cetak-kwitansi.php%3fid=1801953"/>
    <hyperlink ref="K20" r:id="rId8" display="cetak-kwitansi.php%3fid=1801954"/>
  </hyperlinks>
  <pageMargins left="0.7" right="0.7" top="0.75" bottom="0.75" header="0.3" footer="0.3"/>
  <pageSetup scale="62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02 Mei</vt:lpstr>
      <vt:lpstr>03 Mei</vt:lpstr>
      <vt:lpstr>04 MEi</vt:lpstr>
      <vt:lpstr>05 Mei </vt:lpstr>
      <vt:lpstr>06 Mei</vt:lpstr>
      <vt:lpstr>07 Mei</vt:lpstr>
      <vt:lpstr>8 Mei </vt:lpstr>
      <vt:lpstr>09 Mei </vt:lpstr>
      <vt:lpstr>11 Mei </vt:lpstr>
      <vt:lpstr>12 Mei</vt:lpstr>
      <vt:lpstr>13 Mei</vt:lpstr>
      <vt:lpstr>'02 Mei'!Print_Area</vt:lpstr>
      <vt:lpstr>'03 Mei'!Print_Area</vt:lpstr>
      <vt:lpstr>'04 MEi'!Print_Area</vt:lpstr>
      <vt:lpstr>'05 Mei '!Print_Area</vt:lpstr>
      <vt:lpstr>'06 Mei'!Print_Area</vt:lpstr>
      <vt:lpstr>'07 Mei'!Print_Area</vt:lpstr>
      <vt:lpstr>'09 Mei '!Print_Area</vt:lpstr>
      <vt:lpstr>'11 Mei '!Print_Area</vt:lpstr>
      <vt:lpstr>'12 Mei'!Print_Area</vt:lpstr>
      <vt:lpstr>'13 Mei'!Print_Area</vt:lpstr>
      <vt:lpstr>'8 Mei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2018-05-13T07:18:53Z</cp:lastPrinted>
  <dcterms:created xsi:type="dcterms:W3CDTF">2018-05-04T03:27:02Z</dcterms:created>
  <dcterms:modified xsi:type="dcterms:W3CDTF">2018-05-13T10:40:37Z</dcterms:modified>
</cp:coreProperties>
</file>