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IJAR\6. DANA PENDING DAN CASH BON\"/>
    </mc:Choice>
  </mc:AlternateContent>
  <bookViews>
    <workbookView xWindow="0" yWindow="120" windowWidth="20490" windowHeight="763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LP3i!$C$4:$G$35</definedName>
    <definedName name="_xlnm._FilterDatabase" localSheetId="1" hidden="1">Mayasari!$B$6:$F$64</definedName>
    <definedName name="_xlnm.Print_Area" localSheetId="1">Mayasari!$A$1:$E$75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E65" i="2" l="1"/>
  <c r="H65" i="2" l="1"/>
  <c r="E23" i="3" l="1"/>
  <c r="D39" i="6" l="1"/>
  <c r="D39" i="4" l="1"/>
</calcChain>
</file>

<file path=xl/sharedStrings.xml><?xml version="1.0" encoding="utf-8"?>
<sst xmlns="http://schemas.openxmlformats.org/spreadsheetml/2006/main" count="512" uniqueCount="189">
  <si>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</si>
  <si>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</si>
  <si>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</si>
  <si>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</si>
  <si>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</si>
  <si>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</si>
  <si>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</si>
  <si>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</si>
  <si>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</si>
  <si>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</si>
  <si>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</si>
  <si>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</si>
  <si>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</si>
  <si>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</si>
  <si>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</si>
  <si>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</si>
  <si>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</si>
  <si>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</si>
  <si>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</si>
  <si>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</si>
  <si>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</si>
  <si>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</si>
  <si>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</si>
  <si>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</si>
  <si>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</si>
  <si>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</si>
  <si>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</si>
  <si>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</si>
  <si>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</si>
  <si>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</si>
  <si>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</si>
  <si>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</si>
  <si>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</si>
  <si>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</si>
  <si>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</si>
  <si>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</si>
  <si>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</si>
  <si>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</si>
  <si>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</si>
  <si>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</si>
  <si>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</si>
  <si>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</si>
  <si>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</si>
  <si>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</si>
  <si>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</si>
  <si>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</si>
  <si>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</si>
  <si>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</si>
  <si>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</si>
  <si>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</si>
  <si>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</si>
  <si>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</si>
  <si>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</si>
  <si>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</si>
  <si>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</si>
  <si>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</si>
  <si>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</si>
  <si>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</si>
  <si>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</si>
  <si>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</si>
  <si>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</si>
  <si>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</si>
  <si>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</si>
  <si>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</si>
  <si>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</si>
  <si>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</si>
  <si>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</si>
  <si>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</si>
  <si>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</si>
  <si>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</si>
  <si>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</si>
  <si>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</si>
  <si>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</si>
  <si>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</si>
  <si>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</si>
  <si>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</si>
  <si>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</si>
  <si>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</si>
  <si>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</si>
  <si>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</si>
  <si>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</si>
  <si>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</si>
  <si>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</si>
  <si>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</si>
  <si>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</si>
  <si>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</si>
  <si>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</si>
  <si>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</si>
  <si>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</si>
  <si>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</si>
  <si>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</si>
  <si>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</si>
  <si>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</si>
  <si>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</si>
  <si>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</si>
  <si>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</si>
  <si>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</si>
  <si>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</si>
  <si>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</si>
  <si>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</si>
  <si>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CNP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</si>
  <si>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</si>
  <si>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</si>
  <si>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</si>
  <si>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</si>
  <si>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</si>
  <si>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</si>
  <si>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</si>
  <si>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</si>
  <si>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</si>
  <si>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</si>
  <si>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</si>
  <si>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</si>
  <si>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</si>
  <si>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</si>
  <si>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</si>
  <si>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</si>
  <si>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</si>
  <si>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</si>
  <si>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</si>
  <si>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</si>
  <si>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</si>
  <si>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</si>
  <si>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</si>
  <si>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</si>
  <si>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</si>
  <si>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 xml:space="preserve"> </t>
  </si>
  <si>
    <t>Anak Asuh Januari</t>
  </si>
  <si>
    <t>Gaji bulan Januari</t>
  </si>
  <si>
    <t>Gaji bulan Februari</t>
  </si>
  <si>
    <t>LAPORAN DANA PENDING PERIODE BERJALAN 2018</t>
  </si>
  <si>
    <t>Education</t>
  </si>
  <si>
    <t>Catatan :</t>
  </si>
  <si>
    <t>Maksimal Realisasi Hari Ini Pukul 14:00</t>
  </si>
  <si>
    <t>Dheri Febiyani Lestari, S.Pd.,M.M</t>
  </si>
  <si>
    <t>Head Of Finance and HRD</t>
  </si>
  <si>
    <t>Yahya</t>
  </si>
  <si>
    <t>Marketing</t>
  </si>
  <si>
    <t>CB Sedekah Yovi F</t>
  </si>
  <si>
    <t>Mengetahui</t>
  </si>
  <si>
    <t xml:space="preserve">BBM opr </t>
  </si>
  <si>
    <t xml:space="preserve">H Rudi </t>
  </si>
  <si>
    <t xml:space="preserve">BM </t>
  </si>
  <si>
    <t xml:space="preserve">Tes kerja Rodalink </t>
  </si>
  <si>
    <t xml:space="preserve">Sugianti </t>
  </si>
  <si>
    <t xml:space="preserve">Arip Budiman </t>
  </si>
  <si>
    <t xml:space="preserve">CB Ujikom TO </t>
  </si>
  <si>
    <t xml:space="preserve">CB Ke Jkt </t>
  </si>
  <si>
    <t xml:space="preserve">Dendi </t>
  </si>
  <si>
    <t>Security</t>
  </si>
  <si>
    <t xml:space="preserve">CB </t>
  </si>
  <si>
    <t>Tes kerja jjsm</t>
  </si>
  <si>
    <t xml:space="preserve">CB Anak Asuh </t>
  </si>
  <si>
    <t xml:space="preserve">Gaji bulan juli 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</si>
  <si>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</si>
  <si>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</si>
  <si>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</si>
  <si>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</si>
  <si>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</si>
  <si>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</si>
  <si>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>Tasikmalaya, 27 Juni 2018</t>
  </si>
  <si>
    <t xml:space="preserve">   </t>
  </si>
  <si>
    <t>Secretary</t>
  </si>
  <si>
    <t>CB Ujikom PKK</t>
  </si>
  <si>
    <t xml:space="preserve">R Asep </t>
  </si>
  <si>
    <t xml:space="preserve">MGM Mhs baru </t>
  </si>
  <si>
    <t>Dewi Fitri</t>
  </si>
  <si>
    <t xml:space="preserve">Honor Dosen </t>
  </si>
  <si>
    <t>Yovi F</t>
  </si>
  <si>
    <t>BBM OT</t>
  </si>
  <si>
    <t>Bini Hasbiani</t>
  </si>
  <si>
    <t>Roni Nugraha</t>
  </si>
  <si>
    <t>GA</t>
  </si>
  <si>
    <t>Order logo</t>
  </si>
  <si>
    <t>KHS dan Amplop</t>
  </si>
  <si>
    <t>MGM an Dalilah</t>
  </si>
  <si>
    <t xml:space="preserve">MGM an Aep </t>
  </si>
  <si>
    <t xml:space="preserve">Silmi </t>
  </si>
  <si>
    <t>MGM lerian, Thaufel</t>
  </si>
  <si>
    <t>Service motor opr</t>
  </si>
  <si>
    <t xml:space="preserve">Asep Dadan </t>
  </si>
  <si>
    <t>Tes kerja Bdg</t>
  </si>
  <si>
    <t>Total</t>
  </si>
  <si>
    <t xml:space="preserve">Ratna </t>
  </si>
  <si>
    <t xml:space="preserve">MGM an labuda dan syam </t>
  </si>
  <si>
    <t xml:space="preserve">MGM an Adam </t>
  </si>
  <si>
    <t xml:space="preserve">Tes kerja Jkt </t>
  </si>
  <si>
    <t xml:space="preserve">belanja bulanan </t>
  </si>
  <si>
    <t>Tasikmalaya, 02 agustus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</si>
</sst>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16" fontId="12" fillId="0" borderId="0" xfId="0" applyNumberFormat="1" applyFont="1"/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/>
    <xf numFmtId="14" fontId="13" fillId="0" borderId="2" xfId="0" applyNumberFormat="1" applyFont="1" applyBorder="1" applyAlignment="1"/>
    <xf numFmtId="14" fontId="13" fillId="0" borderId="4" xfId="0" applyNumberFormat="1" applyFont="1" applyBorder="1" applyAlignment="1"/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H48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G8" sqref="F8:G36"/>
    </sheetView>
  </sheetViews>
  <sheetFormatPr defaultRowHeight="18.75" x14ac:dyDescent="0.3"/>
  <cols>
    <col min="1" max="2" width="9.140625" style="89"/>
    <col min="3" max="3" width="17.140625" style="89" bestFit="1" customWidth="1"/>
    <col min="4" max="4" width="19.28515625" style="89" bestFit="1" customWidth="1"/>
    <col min="5" max="5" width="17.140625" style="89" customWidth="1"/>
    <col min="6" max="6" width="41.5703125" style="89" bestFit="1" customWidth="1"/>
    <col min="7" max="7" width="23" style="93" customWidth="1"/>
    <col min="8" max="8" width="14.85546875" style="89" bestFit="1" customWidth="1"/>
    <col min="9" max="9" width="16.140625" style="89" bestFit="1" customWidth="1"/>
    <col min="10" max="16384" width="9.140625" style="89"/>
  </cols>
  <sheetData>
    <row r="1" spans="3:8" x14ac:dyDescent="0.3">
      <c r="C1" s="90"/>
      <c r="D1" s="111" t="s">
        <v>0</v>
      </c>
      <c r="E1" s="111"/>
      <c r="F1" s="111"/>
      <c r="G1" s="112"/>
    </row>
    <row r="2" spans="3:8" ht="16.5" customHeight="1" x14ac:dyDescent="0.3">
      <c r="C2" s="90"/>
      <c r="D2" s="111" t="s">
        <v>1</v>
      </c>
      <c r="E2" s="111"/>
      <c r="F2" s="111"/>
      <c r="G2" s="112"/>
    </row>
    <row r="3" spans="3:8" x14ac:dyDescent="0.3">
      <c r="C3" s="90"/>
      <c r="D3" s="111" t="s">
        <v>130</v>
      </c>
      <c r="E3" s="111"/>
      <c r="F3" s="111"/>
      <c r="G3" s="112"/>
    </row>
    <row r="4" spans="3:8" x14ac:dyDescent="0.3">
      <c r="C4" s="91" t="s">
        <v>3</v>
      </c>
      <c r="D4" s="91" t="s">
        <v>4</v>
      </c>
      <c r="E4" s="91" t="s">
        <v>5</v>
      </c>
      <c r="F4" s="91" t="s">
        <v>6</v>
      </c>
      <c r="G4" s="92" t="s">
        <v>7</v>
      </c>
    </row>
    <row r="5" spans="3:8" hidden="1" x14ac:dyDescent="0.3">
      <c r="C5" s="103">
        <v>42892</v>
      </c>
      <c r="D5" s="104" t="s">
        <v>103</v>
      </c>
      <c r="E5" s="104" t="s">
        <v>101</v>
      </c>
      <c r="F5" s="104" t="s">
        <v>102</v>
      </c>
      <c r="G5" s="105">
        <v>5000000</v>
      </c>
      <c r="H5" s="89" t="s">
        <v>126</v>
      </c>
    </row>
    <row r="6" spans="3:8" hidden="1" x14ac:dyDescent="0.3">
      <c r="C6" s="103">
        <v>43246</v>
      </c>
      <c r="D6" s="104" t="s">
        <v>103</v>
      </c>
      <c r="E6" s="104" t="s">
        <v>101</v>
      </c>
      <c r="F6" s="104" t="s">
        <v>138</v>
      </c>
      <c r="G6" s="105">
        <v>500000</v>
      </c>
    </row>
    <row r="7" spans="3:8" hidden="1" x14ac:dyDescent="0.3">
      <c r="C7" s="103">
        <v>43246</v>
      </c>
      <c r="D7" s="104"/>
      <c r="E7" s="104"/>
      <c r="F7" s="104" t="s">
        <v>152</v>
      </c>
      <c r="G7" s="105">
        <v>200000</v>
      </c>
    </row>
    <row r="8" spans="3:8" hidden="1" x14ac:dyDescent="0.3">
      <c r="C8" s="103">
        <v>43287</v>
      </c>
      <c r="D8" s="104" t="s">
        <v>136</v>
      </c>
      <c r="E8" s="104" t="s">
        <v>100</v>
      </c>
      <c r="F8" s="104" t="s">
        <v>140</v>
      </c>
      <c r="G8" s="105">
        <v>20000</v>
      </c>
    </row>
    <row r="9" spans="3:8" hidden="1" x14ac:dyDescent="0.3">
      <c r="C9" s="103">
        <v>43293</v>
      </c>
      <c r="D9" s="104" t="s">
        <v>136</v>
      </c>
      <c r="E9" s="104" t="s">
        <v>100</v>
      </c>
      <c r="F9" s="104" t="s">
        <v>143</v>
      </c>
      <c r="G9" s="105">
        <v>2400000</v>
      </c>
    </row>
    <row r="10" spans="3:8" hidden="1" x14ac:dyDescent="0.3">
      <c r="C10" s="103">
        <v>43296</v>
      </c>
      <c r="D10" s="104" t="s">
        <v>145</v>
      </c>
      <c r="E10" s="104" t="s">
        <v>131</v>
      </c>
      <c r="F10" s="104" t="s">
        <v>146</v>
      </c>
      <c r="G10" s="105">
        <v>5080000</v>
      </c>
      <c r="H10" s="95"/>
    </row>
    <row r="11" spans="3:8" hidden="1" x14ac:dyDescent="0.3">
      <c r="C11" s="103">
        <v>43297</v>
      </c>
      <c r="D11" s="104" t="s">
        <v>136</v>
      </c>
      <c r="E11" s="104" t="s">
        <v>100</v>
      </c>
      <c r="F11" s="104" t="s">
        <v>140</v>
      </c>
      <c r="G11" s="105">
        <v>35000</v>
      </c>
      <c r="H11" s="95"/>
    </row>
    <row r="12" spans="3:8" hidden="1" x14ac:dyDescent="0.3">
      <c r="C12" s="103">
        <v>43298</v>
      </c>
      <c r="D12" s="104" t="s">
        <v>148</v>
      </c>
      <c r="E12" s="104" t="s">
        <v>149</v>
      </c>
      <c r="F12" s="104" t="s">
        <v>150</v>
      </c>
      <c r="G12" s="105">
        <v>300000</v>
      </c>
      <c r="H12" s="95"/>
    </row>
    <row r="13" spans="3:8" hidden="1" x14ac:dyDescent="0.3">
      <c r="C13" s="103">
        <v>43298</v>
      </c>
      <c r="D13" s="104" t="s">
        <v>136</v>
      </c>
      <c r="E13" s="104" t="s">
        <v>100</v>
      </c>
      <c r="F13" s="104" t="s">
        <v>151</v>
      </c>
      <c r="G13" s="105">
        <v>750000</v>
      </c>
      <c r="H13" s="95"/>
    </row>
    <row r="14" spans="3:8" hidden="1" x14ac:dyDescent="0.3">
      <c r="C14" s="103">
        <v>43301</v>
      </c>
      <c r="D14" s="104" t="s">
        <v>136</v>
      </c>
      <c r="E14" s="104" t="s">
        <v>100</v>
      </c>
      <c r="F14" s="104" t="s">
        <v>151</v>
      </c>
      <c r="G14" s="105">
        <v>750000</v>
      </c>
      <c r="H14" s="95"/>
    </row>
    <row r="15" spans="3:8" hidden="1" x14ac:dyDescent="0.3">
      <c r="C15" s="103">
        <v>43303</v>
      </c>
      <c r="D15" s="104" t="s">
        <v>141</v>
      </c>
      <c r="E15" s="104" t="s">
        <v>142</v>
      </c>
      <c r="F15" s="104" t="s">
        <v>147</v>
      </c>
      <c r="G15" s="105">
        <v>1200000</v>
      </c>
      <c r="H15" s="95"/>
    </row>
    <row r="16" spans="3:8" hidden="1" x14ac:dyDescent="0.3">
      <c r="C16" s="103">
        <v>43305</v>
      </c>
      <c r="D16" s="104" t="s">
        <v>136</v>
      </c>
      <c r="E16" s="104" t="s">
        <v>100</v>
      </c>
      <c r="F16" s="104" t="s">
        <v>140</v>
      </c>
      <c r="G16" s="105">
        <v>20000</v>
      </c>
      <c r="H16" s="95"/>
    </row>
    <row r="17" spans="3:8" hidden="1" x14ac:dyDescent="0.3">
      <c r="C17" s="103">
        <v>43306</v>
      </c>
      <c r="D17" s="104" t="s">
        <v>103</v>
      </c>
      <c r="E17" s="104" t="s">
        <v>101</v>
      </c>
      <c r="F17" s="104" t="s">
        <v>153</v>
      </c>
      <c r="G17" s="105">
        <v>111930000</v>
      </c>
      <c r="H17" s="95"/>
    </row>
    <row r="18" spans="3:8" x14ac:dyDescent="0.3">
      <c r="C18" s="103">
        <v>43307</v>
      </c>
      <c r="D18" s="104" t="s">
        <v>183</v>
      </c>
      <c r="E18" s="104" t="s">
        <v>137</v>
      </c>
      <c r="F18" s="104" t="s">
        <v>184</v>
      </c>
      <c r="G18" s="105">
        <v>1000000</v>
      </c>
      <c r="H18" s="95"/>
    </row>
    <row r="19" spans="3:8" hidden="1" x14ac:dyDescent="0.3">
      <c r="C19" s="103">
        <v>43309</v>
      </c>
      <c r="D19" s="104" t="s">
        <v>144</v>
      </c>
      <c r="E19" s="104" t="s">
        <v>162</v>
      </c>
      <c r="F19" s="104" t="s">
        <v>163</v>
      </c>
      <c r="G19" s="105">
        <v>5000000</v>
      </c>
      <c r="H19" s="95"/>
    </row>
    <row r="20" spans="3:8" hidden="1" x14ac:dyDescent="0.3">
      <c r="C20" s="103">
        <v>43309</v>
      </c>
      <c r="D20" s="104" t="s">
        <v>103</v>
      </c>
      <c r="E20" s="104" t="s">
        <v>101</v>
      </c>
      <c r="F20" s="104" t="s">
        <v>167</v>
      </c>
      <c r="G20" s="105">
        <v>16652515</v>
      </c>
      <c r="H20" s="95"/>
    </row>
    <row r="21" spans="3:8" x14ac:dyDescent="0.3">
      <c r="C21" s="103">
        <v>43309</v>
      </c>
      <c r="D21" s="104" t="s">
        <v>164</v>
      </c>
      <c r="E21" s="104" t="s">
        <v>137</v>
      </c>
      <c r="F21" s="104" t="s">
        <v>165</v>
      </c>
      <c r="G21" s="105">
        <v>500000</v>
      </c>
      <c r="H21" s="95"/>
    </row>
    <row r="22" spans="3:8" hidden="1" x14ac:dyDescent="0.3">
      <c r="C22" s="103">
        <v>43313</v>
      </c>
      <c r="D22" s="104" t="s">
        <v>168</v>
      </c>
      <c r="E22" s="104" t="s">
        <v>131</v>
      </c>
      <c r="F22" s="104" t="s">
        <v>169</v>
      </c>
      <c r="G22" s="105">
        <v>40000</v>
      </c>
      <c r="H22" s="95"/>
    </row>
    <row r="23" spans="3:8" hidden="1" x14ac:dyDescent="0.3">
      <c r="C23" s="103">
        <v>43313</v>
      </c>
      <c r="D23" s="104" t="s">
        <v>171</v>
      </c>
      <c r="E23" s="104" t="s">
        <v>172</v>
      </c>
      <c r="F23" s="104" t="s">
        <v>173</v>
      </c>
      <c r="G23" s="105">
        <v>650000</v>
      </c>
      <c r="H23" s="95"/>
    </row>
    <row r="24" spans="3:8" hidden="1" x14ac:dyDescent="0.3">
      <c r="C24" s="103">
        <v>43313</v>
      </c>
      <c r="D24" s="104" t="s">
        <v>171</v>
      </c>
      <c r="E24" s="104" t="s">
        <v>172</v>
      </c>
      <c r="F24" s="104" t="s">
        <v>174</v>
      </c>
      <c r="G24" s="105">
        <v>550000</v>
      </c>
      <c r="H24" s="95"/>
    </row>
    <row r="25" spans="3:8" x14ac:dyDescent="0.3">
      <c r="C25" s="103">
        <v>43313</v>
      </c>
      <c r="D25" s="104" t="s">
        <v>166</v>
      </c>
      <c r="E25" s="104" t="s">
        <v>137</v>
      </c>
      <c r="F25" s="104" t="s">
        <v>175</v>
      </c>
      <c r="G25" s="105">
        <v>500000</v>
      </c>
      <c r="H25" s="95"/>
    </row>
    <row r="26" spans="3:8" x14ac:dyDescent="0.3">
      <c r="C26" s="103">
        <v>43313</v>
      </c>
      <c r="D26" s="104" t="s">
        <v>164</v>
      </c>
      <c r="E26" s="104" t="s">
        <v>137</v>
      </c>
      <c r="F26" s="104" t="s">
        <v>176</v>
      </c>
      <c r="G26" s="105">
        <v>200000</v>
      </c>
      <c r="H26" s="95"/>
    </row>
    <row r="27" spans="3:8" x14ac:dyDescent="0.3">
      <c r="C27" s="103">
        <v>43313</v>
      </c>
      <c r="D27" s="104" t="s">
        <v>177</v>
      </c>
      <c r="E27" s="104" t="s">
        <v>137</v>
      </c>
      <c r="F27" s="104" t="s">
        <v>178</v>
      </c>
      <c r="G27" s="105">
        <v>450000</v>
      </c>
      <c r="H27" s="95"/>
    </row>
    <row r="28" spans="3:8" hidden="1" x14ac:dyDescent="0.3">
      <c r="C28" s="103">
        <v>43313</v>
      </c>
      <c r="D28" s="104" t="s">
        <v>136</v>
      </c>
      <c r="E28" s="104" t="s">
        <v>100</v>
      </c>
      <c r="F28" s="104" t="s">
        <v>179</v>
      </c>
      <c r="G28" s="105">
        <v>230000</v>
      </c>
      <c r="H28" s="95"/>
    </row>
    <row r="29" spans="3:8" hidden="1" x14ac:dyDescent="0.3">
      <c r="C29" s="103">
        <v>43313</v>
      </c>
      <c r="D29" s="104" t="s">
        <v>180</v>
      </c>
      <c r="E29" s="104" t="s">
        <v>100</v>
      </c>
      <c r="F29" s="104" t="s">
        <v>181</v>
      </c>
      <c r="G29" s="105">
        <v>700000</v>
      </c>
      <c r="H29" s="95"/>
    </row>
    <row r="30" spans="3:8" hidden="1" x14ac:dyDescent="0.3">
      <c r="C30" s="103">
        <v>43313</v>
      </c>
      <c r="D30" s="104" t="s">
        <v>170</v>
      </c>
      <c r="E30" s="104" t="s">
        <v>100</v>
      </c>
      <c r="F30" s="104" t="s">
        <v>186</v>
      </c>
      <c r="G30" s="105">
        <v>850000</v>
      </c>
      <c r="H30" s="95"/>
    </row>
    <row r="31" spans="3:8" hidden="1" x14ac:dyDescent="0.3">
      <c r="C31" s="103">
        <v>43313</v>
      </c>
      <c r="D31" s="104" t="s">
        <v>171</v>
      </c>
      <c r="E31" s="104" t="s">
        <v>172</v>
      </c>
      <c r="F31" s="104" t="s">
        <v>187</v>
      </c>
      <c r="G31" s="105">
        <v>1550000</v>
      </c>
      <c r="H31" s="95"/>
    </row>
    <row r="32" spans="3:8" x14ac:dyDescent="0.3">
      <c r="C32" s="103">
        <v>43314</v>
      </c>
      <c r="D32" s="104" t="s">
        <v>164</v>
      </c>
      <c r="E32" s="104" t="s">
        <v>137</v>
      </c>
      <c r="F32" s="104" t="s">
        <v>185</v>
      </c>
      <c r="G32" s="105">
        <v>500000</v>
      </c>
      <c r="H32" s="95"/>
    </row>
    <row r="33" spans="3:8" hidden="1" x14ac:dyDescent="0.3">
      <c r="C33" s="125" t="s">
        <v>182</v>
      </c>
      <c r="D33" s="126"/>
      <c r="E33" s="126"/>
      <c r="F33" s="127"/>
      <c r="G33" s="105">
        <f>SUM(G5:G32)</f>
        <v>157557515</v>
      </c>
      <c r="H33" s="95"/>
    </row>
    <row r="34" spans="3:8" hidden="1" x14ac:dyDescent="0.3">
      <c r="C34" s="88" t="s">
        <v>188</v>
      </c>
      <c r="D34" s="88"/>
      <c r="E34" s="88"/>
      <c r="F34" s="88"/>
      <c r="G34" s="94"/>
      <c r="H34" s="95"/>
    </row>
    <row r="35" spans="3:8" hidden="1" x14ac:dyDescent="0.3">
      <c r="C35" s="88" t="s">
        <v>104</v>
      </c>
      <c r="D35" s="88"/>
      <c r="E35" s="88"/>
      <c r="F35" s="113" t="s">
        <v>139</v>
      </c>
      <c r="G35" s="113"/>
      <c r="H35" s="95"/>
    </row>
    <row r="36" spans="3:8" x14ac:dyDescent="0.3">
      <c r="H36" s="95"/>
    </row>
    <row r="40" spans="3:8" x14ac:dyDescent="0.3">
      <c r="C40" s="106"/>
    </row>
    <row r="41" spans="3:8" s="96" customFormat="1" x14ac:dyDescent="0.3">
      <c r="C41" s="97" t="s">
        <v>105</v>
      </c>
      <c r="D41" s="97"/>
      <c r="E41" s="97"/>
      <c r="F41" s="97" t="s">
        <v>134</v>
      </c>
      <c r="G41" s="98" t="s">
        <v>117</v>
      </c>
    </row>
    <row r="42" spans="3:8" s="99" customFormat="1" x14ac:dyDescent="0.3">
      <c r="C42" s="100" t="s">
        <v>106</v>
      </c>
      <c r="D42" s="100"/>
      <c r="E42" s="100"/>
      <c r="F42" s="100" t="s">
        <v>135</v>
      </c>
      <c r="G42" s="101" t="s">
        <v>118</v>
      </c>
    </row>
    <row r="44" spans="3:8" x14ac:dyDescent="0.3">
      <c r="C44" s="89" t="s">
        <v>132</v>
      </c>
    </row>
    <row r="45" spans="3:8" x14ac:dyDescent="0.3">
      <c r="C45" s="90" t="s">
        <v>133</v>
      </c>
    </row>
    <row r="46" spans="3:8" x14ac:dyDescent="0.3">
      <c r="C46" s="90"/>
    </row>
    <row r="48" spans="3:8" x14ac:dyDescent="0.3">
      <c r="C48" s="102"/>
      <c r="D48" s="102"/>
      <c r="E48" s="102"/>
    </row>
  </sheetData>
  <autoFilter ref="C4:G35">
    <filterColumn colId="2">
      <filters>
        <filter val="Marketing"/>
      </filters>
    </filterColumn>
    <sortState ref="C54:G54">
      <sortCondition ref="E4:E54"/>
    </sortState>
  </autoFilter>
  <sortState ref="C5:H40">
    <sortCondition ref="C5"/>
  </sortState>
  <mergeCells count="4">
    <mergeCell ref="D1:G1"/>
    <mergeCell ref="D2:G2"/>
    <mergeCell ref="D3:G3"/>
    <mergeCell ref="F35:G35"/>
  </mergeCells>
  <pageMargins left="0.7" right="0.7" top="0.75" bottom="0.75" header="0.3" footer="0.3"/>
  <pageSetup scale="5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84"/>
  <sheetViews>
    <sheetView topLeftCell="A59" workbookViewId="0">
      <selection activeCell="A83" sqref="A83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14" t="s">
        <v>0</v>
      </c>
      <c r="D1" s="114"/>
      <c r="E1" s="114"/>
    </row>
    <row r="2" spans="2:6" x14ac:dyDescent="0.25">
      <c r="B2" s="63"/>
      <c r="C2" s="114" t="s">
        <v>1</v>
      </c>
      <c r="D2" s="114"/>
      <c r="E2" s="114"/>
    </row>
    <row r="3" spans="2:6" x14ac:dyDescent="0.25">
      <c r="B3" s="63"/>
      <c r="C3" s="114" t="s">
        <v>125</v>
      </c>
      <c r="D3" s="114"/>
      <c r="E3" s="114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hidden="1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120</v>
      </c>
    </row>
    <row r="8" spans="2:6" s="3" customFormat="1" ht="14.25" hidden="1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hidden="1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hidden="1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hidden="1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hidden="1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hidden="1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hidden="1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121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hidden="1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120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hidden="1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122</v>
      </c>
    </row>
    <row r="22" spans="2:6" s="3" customFormat="1" ht="14.25" hidden="1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hidden="1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120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hidden="1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120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hidden="1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120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hidden="1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120</v>
      </c>
    </row>
    <row r="36" spans="2:6" s="3" customFormat="1" ht="14.25" hidden="1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120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hidden="1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120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hidden="1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120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109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110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113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124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128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129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154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155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156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157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158</v>
      </c>
      <c r="E64" s="77">
        <v>2500000</v>
      </c>
      <c r="F64" s="64" t="s">
        <v>15</v>
      </c>
    </row>
    <row r="65" spans="1:8" x14ac:dyDescent="0.25">
      <c r="B65" s="115" t="s">
        <v>45</v>
      </c>
      <c r="C65" s="115"/>
      <c r="D65" s="74"/>
      <c r="E65" s="80">
        <f>SUBTOTAL(9,E7:E64)</f>
        <v>125706500</v>
      </c>
      <c r="G65" s="107">
        <v>123206500</v>
      </c>
      <c r="H65" s="108">
        <f>+E65-G65</f>
        <v>2500000</v>
      </c>
    </row>
    <row r="67" spans="1:8" x14ac:dyDescent="0.25">
      <c r="B67" s="81" t="s">
        <v>160</v>
      </c>
      <c r="C67" s="81"/>
      <c r="D67" s="81"/>
      <c r="E67" s="81"/>
      <c r="F67" s="82"/>
    </row>
    <row r="68" spans="1:8" x14ac:dyDescent="0.25">
      <c r="E68" s="83"/>
      <c r="F68" s="65"/>
    </row>
    <row r="69" spans="1:8" x14ac:dyDescent="0.25">
      <c r="E69" s="83"/>
      <c r="F69" s="65"/>
    </row>
    <row r="70" spans="1:8" x14ac:dyDescent="0.25">
      <c r="E70" s="83"/>
      <c r="F70" s="65"/>
    </row>
    <row r="71" spans="1:8" x14ac:dyDescent="0.25">
      <c r="E71" s="83"/>
      <c r="F71" s="65"/>
    </row>
    <row r="72" spans="1:8" x14ac:dyDescent="0.25">
      <c r="E72" s="83"/>
      <c r="F72" s="65"/>
    </row>
    <row r="73" spans="1:8" s="63" customFormat="1" ht="14.25" x14ac:dyDescent="0.2">
      <c r="B73" s="109" t="s">
        <v>117</v>
      </c>
      <c r="C73" s="84"/>
      <c r="D73" s="84"/>
      <c r="E73" s="85"/>
    </row>
    <row r="74" spans="1:8" x14ac:dyDescent="0.25">
      <c r="B74" s="110" t="s">
        <v>159</v>
      </c>
      <c r="C74" s="81"/>
      <c r="D74" s="81"/>
      <c r="E74" s="86"/>
      <c r="F74" s="65"/>
    </row>
    <row r="77" spans="1:8" x14ac:dyDescent="0.25">
      <c r="D77" s="116"/>
      <c r="E77" s="116"/>
    </row>
    <row r="78" spans="1:8" x14ac:dyDescent="0.25">
      <c r="D78" s="87"/>
    </row>
    <row r="79" spans="1:8" x14ac:dyDescent="0.25">
      <c r="D79" s="87"/>
    </row>
    <row r="80" spans="1:8" x14ac:dyDescent="0.25">
      <c r="A80" s="65" t="s">
        <v>161</v>
      </c>
      <c r="D80" s="87"/>
    </row>
    <row r="81" spans="4:5" x14ac:dyDescent="0.25">
      <c r="D81" s="87"/>
    </row>
    <row r="82" spans="4:5" x14ac:dyDescent="0.25">
      <c r="D82" s="87"/>
    </row>
    <row r="83" spans="4:5" x14ac:dyDescent="0.25">
      <c r="D83" s="109"/>
      <c r="E83" s="109"/>
    </row>
    <row r="84" spans="4:5" x14ac:dyDescent="0.25">
      <c r="D84" s="110"/>
      <c r="E84" s="110"/>
    </row>
  </sheetData>
  <autoFilter ref="B6:F64">
    <filterColumn colId="4">
      <filters>
        <filter val="m"/>
      </filters>
    </filterColumn>
  </autoFilter>
  <mergeCells count="5">
    <mergeCell ref="C1:E1"/>
    <mergeCell ref="C2:E2"/>
    <mergeCell ref="C3:E3"/>
    <mergeCell ref="B65:C65"/>
    <mergeCell ref="D77:E7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17" t="s">
        <v>0</v>
      </c>
      <c r="C1" s="117"/>
      <c r="D1" s="117"/>
      <c r="E1" s="2"/>
    </row>
    <row r="2" spans="1:5" x14ac:dyDescent="0.2">
      <c r="A2" s="1"/>
      <c r="B2" s="117" t="s">
        <v>1</v>
      </c>
      <c r="C2" s="117"/>
      <c r="D2" s="117"/>
      <c r="E2" s="2"/>
    </row>
    <row r="3" spans="1:5" x14ac:dyDescent="0.2">
      <c r="A3" s="1"/>
      <c r="B3" s="117" t="s">
        <v>2</v>
      </c>
      <c r="C3" s="117"/>
      <c r="D3" s="117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108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111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112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127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123</v>
      </c>
      <c r="B25" s="40"/>
      <c r="C25" s="40"/>
      <c r="D25" s="40"/>
      <c r="E25" s="44"/>
    </row>
    <row r="26" spans="1:5" x14ac:dyDescent="0.2">
      <c r="A26" s="40" t="s">
        <v>104</v>
      </c>
      <c r="B26" s="40"/>
      <c r="C26" s="40"/>
      <c r="D26" s="40"/>
      <c r="E26" s="44" t="s">
        <v>107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105</v>
      </c>
      <c r="B32" s="40"/>
      <c r="C32" s="40"/>
      <c r="D32" s="40"/>
      <c r="E32" s="45" t="s">
        <v>117</v>
      </c>
    </row>
    <row r="33" spans="1:5" x14ac:dyDescent="0.2">
      <c r="A33" s="41" t="s">
        <v>106</v>
      </c>
      <c r="B33" s="40"/>
      <c r="C33" s="40"/>
      <c r="D33" s="40"/>
      <c r="E33" s="46" t="s">
        <v>118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18" t="s">
        <v>0</v>
      </c>
      <c r="C1" s="118"/>
      <c r="D1" s="118"/>
    </row>
    <row r="2" spans="1:6" x14ac:dyDescent="0.2">
      <c r="A2" s="49"/>
      <c r="B2" s="118" t="s">
        <v>1</v>
      </c>
      <c r="C2" s="118"/>
      <c r="D2" s="118"/>
    </row>
    <row r="3" spans="1:6" x14ac:dyDescent="0.2">
      <c r="A3" s="49"/>
      <c r="B3" s="118" t="s">
        <v>2</v>
      </c>
      <c r="C3" s="118"/>
      <c r="D3" s="118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119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115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19" t="s">
        <v>45</v>
      </c>
      <c r="B39" s="120"/>
      <c r="C39" s="121"/>
      <c r="D39" s="51">
        <f>SUM(D5:D38)</f>
        <v>16351900</v>
      </c>
      <c r="E39" s="61"/>
      <c r="F39" s="61"/>
    </row>
    <row r="41" spans="1:6" s="3" customFormat="1" x14ac:dyDescent="0.2">
      <c r="A41" s="40" t="s">
        <v>116</v>
      </c>
      <c r="B41" s="40"/>
      <c r="C41" s="40"/>
      <c r="D41" s="40"/>
      <c r="E41" s="44"/>
    </row>
    <row r="42" spans="1:6" s="3" customFormat="1" x14ac:dyDescent="0.2">
      <c r="A42" s="40" t="s">
        <v>104</v>
      </c>
      <c r="B42" s="40"/>
      <c r="C42" s="40"/>
      <c r="D42" s="44" t="s">
        <v>107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105</v>
      </c>
      <c r="B48" s="40"/>
      <c r="C48" s="40"/>
      <c r="D48" s="45" t="s">
        <v>117</v>
      </c>
    </row>
    <row r="49" spans="1:4" s="3" customFormat="1" x14ac:dyDescent="0.2">
      <c r="A49" s="41" t="s">
        <v>106</v>
      </c>
      <c r="B49" s="40"/>
      <c r="C49" s="40"/>
      <c r="D49" s="46" t="s">
        <v>118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17"/>
      <c r="C1" s="117"/>
      <c r="D1" s="117"/>
      <c r="E1" s="2"/>
    </row>
    <row r="2" spans="1:10" x14ac:dyDescent="0.2">
      <c r="A2" s="1"/>
      <c r="B2" s="117"/>
      <c r="C2" s="117"/>
      <c r="D2" s="117"/>
      <c r="E2" s="2"/>
    </row>
    <row r="3" spans="1:10" x14ac:dyDescent="0.2">
      <c r="A3" s="1"/>
      <c r="B3" s="117"/>
      <c r="C3" s="117"/>
      <c r="D3" s="117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114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114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115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2" t="s">
        <v>45</v>
      </c>
      <c r="B39" s="123"/>
      <c r="C39" s="124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2018-07-28T01:04:35Z</cp:lastPrinted>
  <dcterms:created xsi:type="dcterms:W3CDTF">2017-09-21T14:57:48Z</dcterms:created>
  <dcterms:modified xsi:type="dcterms:W3CDTF">2018-08-05T15:33:10Z</dcterms:modified>
</cp:coreProperties>
</file>