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763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LP3i!$C$4:$G$32</definedName>
    <definedName name="_xlnm._FilterDatabase" localSheetId="1" hidden="1">Mayasari!$B$6:$F$64</definedName>
    <definedName name="_xlnm.Print_Area" localSheetId="1">Mayasari!$A$1:$E$75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E65" i="2" l="1"/>
  <c r="H65" i="2" l="1"/>
  <c r="E23" i="3" l="1"/>
  <c r="D39" i="6" l="1"/>
  <c r="D39" i="4" l="1"/>
</calcChain>
</file>

<file path=xl/sharedStrings.xml><?xml version="1.0" encoding="utf-8"?>
<sst xmlns="http://schemas.openxmlformats.org/spreadsheetml/2006/main" count="502" uniqueCount="183">
  <si>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</si>
  <si>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</si>
  <si>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</si>
  <si>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</si>
  <si>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</si>
  <si>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</si>
  <si>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</si>
  <si>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</si>
  <si>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</si>
  <si>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</si>
  <si>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</si>
  <si>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</si>
  <si>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</si>
  <si>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</si>
  <si>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</si>
  <si>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</si>
  <si>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</si>
  <si>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</si>
  <si>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</si>
  <si>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</si>
  <si>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</si>
  <si>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</si>
  <si>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</si>
  <si>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</si>
  <si>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</si>
  <si>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</si>
  <si>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</si>
  <si>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</si>
  <si>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</si>
  <si>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</si>
  <si>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</si>
  <si>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</si>
  <si>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</si>
  <si>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</si>
  <si>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</si>
  <si>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</si>
  <si>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</si>
  <si>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</si>
  <si>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</si>
  <si>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</si>
  <si>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</si>
  <si>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</si>
  <si>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</si>
  <si>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</si>
  <si>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</si>
  <si>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</si>
  <si>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</si>
  <si>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</si>
  <si>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</si>
  <si>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</si>
  <si>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</si>
  <si>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</si>
  <si>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</si>
  <si>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</si>
  <si>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</si>
  <si>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</si>
  <si>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</si>
  <si>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</si>
  <si>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</si>
  <si>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</si>
  <si>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</si>
  <si>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</si>
  <si>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</si>
  <si>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</si>
  <si>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</si>
  <si>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</si>
  <si>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</si>
  <si>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</si>
  <si>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</si>
  <si>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</si>
  <si>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</si>
  <si>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</si>
  <si>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</si>
  <si>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</si>
  <si>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</si>
  <si>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</si>
  <si>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</si>
  <si>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</si>
  <si>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</si>
  <si>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</si>
  <si>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</si>
  <si>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</si>
  <si>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</si>
  <si>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</si>
  <si>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</si>
  <si>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</si>
  <si>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</si>
  <si>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</si>
  <si>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</si>
  <si>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</si>
  <si>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</si>
  <si>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</si>
  <si>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</si>
  <si>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</si>
  <si>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</si>
  <si>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</si>
  <si>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</si>
  <si>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</si>
  <si>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</si>
  <si>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</si>
  <si>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</si>
  <si>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</si>
  <si>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</si>
  <si>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</si>
  <si>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</si>
  <si>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</si>
  <si>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</si>
  <si>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</si>
  <si>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</si>
  <si>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</si>
  <si>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</si>
  <si>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</si>
  <si>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</si>
  <si>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</si>
  <si>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</si>
  <si>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</si>
  <si>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</si>
  <si>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</si>
  <si>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</si>
  <si>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</si>
  <si>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</si>
  <si>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</si>
  <si>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</si>
  <si>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</si>
  <si>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</si>
  <si>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</si>
  <si>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</si>
  <si>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</si>
  <si>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</si>
  <si>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</si>
  <si>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</si>
  <si>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</si>
  <si>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</si>
  <si>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</si>
  <si>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Dheri Febiyani Lestari, S.Pd.,M.M</t>
  </si>
  <si>
    <t>Head Of Finance and HRD</t>
  </si>
  <si>
    <t>Yahya</t>
  </si>
  <si>
    <t>Mengetahui</t>
  </si>
  <si>
    <t xml:space="preserve">Arip Budiman </t>
  </si>
  <si>
    <t xml:space="preserve">CB Ujikom TO </t>
  </si>
  <si>
    <t xml:space="preserve">Dendi </t>
  </si>
  <si>
    <t>Security</t>
  </si>
  <si>
    <t xml:space="preserve">CB </t>
  </si>
  <si>
    <t xml:space="preserve">Gaji bulan juli 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</si>
  <si>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</si>
  <si>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</si>
  <si>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</si>
  <si>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</si>
  <si>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</si>
  <si>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</si>
  <si>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>Tasikmalaya, 27 Juni 2018</t>
  </si>
  <si>
    <t xml:space="preserve">   </t>
  </si>
  <si>
    <t xml:space="preserve">R Asep </t>
  </si>
  <si>
    <t xml:space="preserve">Honor Dosen </t>
  </si>
  <si>
    <t>Yovi F</t>
  </si>
  <si>
    <t>BBM OT</t>
  </si>
  <si>
    <t>Bini Hasbiani</t>
  </si>
  <si>
    <t>Service motor opr</t>
  </si>
  <si>
    <t>Total</t>
  </si>
  <si>
    <t xml:space="preserve">Eva Farida </t>
  </si>
  <si>
    <t xml:space="preserve">Futsal alumni </t>
  </si>
  <si>
    <t xml:space="preserve">Tes kerja hibson </t>
  </si>
  <si>
    <t xml:space="preserve">Tes kerja blue bird </t>
  </si>
  <si>
    <t xml:space="preserve">Tes kerja cikarang </t>
  </si>
  <si>
    <t>SPPD BM menghadiri pernikahan kel investor</t>
  </si>
  <si>
    <t>SPPD Pelatihan kepeminpinan</t>
  </si>
  <si>
    <t xml:space="preserve">Ririn Puspita </t>
  </si>
  <si>
    <t xml:space="preserve">UM </t>
  </si>
  <si>
    <t xml:space="preserve">Tunjangan pulsa </t>
  </si>
  <si>
    <t xml:space="preserve">CB Pa Suli </t>
  </si>
  <si>
    <t xml:space="preserve">CB Fee Koord IK Farihin </t>
  </si>
  <si>
    <t>CB Kelas kerjasama</t>
  </si>
  <si>
    <t xml:space="preserve">Roni Nugraha </t>
  </si>
  <si>
    <t xml:space="preserve">GA </t>
  </si>
  <si>
    <t xml:space="preserve">Bahan seragam </t>
  </si>
  <si>
    <t xml:space="preserve">Tools Marketing </t>
  </si>
  <si>
    <t xml:space="preserve">Marketing </t>
  </si>
  <si>
    <t xml:space="preserve">MGM Yoga dan Arif </t>
  </si>
  <si>
    <t xml:space="preserve">Rudi Hartono </t>
  </si>
  <si>
    <t xml:space="preserve">Sponsor HUT </t>
  </si>
  <si>
    <t xml:space="preserve">Yanti Fadila </t>
  </si>
  <si>
    <t xml:space="preserve">Fee MGM Lucy dan Deti </t>
  </si>
  <si>
    <t>Tasikmalaya, 13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</si>
</sst>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12" fillId="2" borderId="0" xfId="1" applyFont="1" applyFill="1" applyBorder="1" applyAlignment="1">
      <alignment horizontal="left"/>
    </xf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16" fontId="12" fillId="0" borderId="1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4" fontId="13" fillId="0" borderId="0" xfId="0" applyNumberFormat="1" applyFont="1" applyBorder="1" applyAlignment="1"/>
    <xf numFmtId="14" fontId="13" fillId="0" borderId="3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14" fontId="13" fillId="0" borderId="4" xfId="0" applyNumberFormat="1" applyFont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5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F32" sqref="F32:G32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41.5703125" style="89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3" t="s">
        <v>0</v>
      </c>
      <c r="E1" s="113"/>
      <c r="F1" s="113"/>
      <c r="G1" s="114"/>
    </row>
    <row r="2" spans="3:8" ht="16.5" customHeight="1" x14ac:dyDescent="0.3">
      <c r="C2" s="90"/>
      <c r="D2" s="113" t="s">
        <v>1</v>
      </c>
      <c r="E2" s="113"/>
      <c r="F2" s="113"/>
      <c r="G2" s="114"/>
    </row>
    <row r="3" spans="3:8" x14ac:dyDescent="0.3">
      <c r="C3" s="90"/>
      <c r="D3" s="113" t="s">
        <v>130</v>
      </c>
      <c r="E3" s="113"/>
      <c r="F3" s="113"/>
      <c r="G3" s="114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3">
        <v>42892</v>
      </c>
      <c r="D5" s="104" t="s">
        <v>103</v>
      </c>
      <c r="E5" s="104" t="s">
        <v>101</v>
      </c>
      <c r="F5" s="104" t="s">
        <v>102</v>
      </c>
      <c r="G5" s="105">
        <v>5000000</v>
      </c>
      <c r="H5" s="89" t="s">
        <v>126</v>
      </c>
    </row>
    <row r="6" spans="3:8" hidden="1" x14ac:dyDescent="0.3">
      <c r="C6" s="103">
        <v>43296</v>
      </c>
      <c r="D6" s="104" t="s">
        <v>138</v>
      </c>
      <c r="E6" s="104" t="s">
        <v>131</v>
      </c>
      <c r="F6" s="104" t="s">
        <v>139</v>
      </c>
      <c r="G6" s="105">
        <v>5080000</v>
      </c>
      <c r="H6" s="95"/>
    </row>
    <row r="7" spans="3:8" hidden="1" x14ac:dyDescent="0.3">
      <c r="C7" s="103">
        <v>43298</v>
      </c>
      <c r="D7" s="104" t="s">
        <v>140</v>
      </c>
      <c r="E7" s="104" t="s">
        <v>141</v>
      </c>
      <c r="F7" s="104" t="s">
        <v>142</v>
      </c>
      <c r="G7" s="105">
        <v>300000</v>
      </c>
      <c r="H7" s="95"/>
    </row>
    <row r="8" spans="3:8" hidden="1" x14ac:dyDescent="0.3">
      <c r="C8" s="103">
        <v>43306</v>
      </c>
      <c r="D8" s="104" t="s">
        <v>103</v>
      </c>
      <c r="E8" s="104" t="s">
        <v>101</v>
      </c>
      <c r="F8" s="104" t="s">
        <v>143</v>
      </c>
      <c r="G8" s="105">
        <v>111930000</v>
      </c>
      <c r="H8" s="95"/>
    </row>
    <row r="9" spans="3:8" hidden="1" x14ac:dyDescent="0.3">
      <c r="C9" s="103">
        <v>43309</v>
      </c>
      <c r="D9" s="104" t="s">
        <v>103</v>
      </c>
      <c r="E9" s="104" t="s">
        <v>101</v>
      </c>
      <c r="F9" s="104" t="s">
        <v>153</v>
      </c>
      <c r="G9" s="105">
        <v>16652515</v>
      </c>
      <c r="H9" s="95"/>
    </row>
    <row r="10" spans="3:8" hidden="1" x14ac:dyDescent="0.3">
      <c r="C10" s="103">
        <v>43313</v>
      </c>
      <c r="D10" s="104" t="s">
        <v>154</v>
      </c>
      <c r="E10" s="104" t="s">
        <v>131</v>
      </c>
      <c r="F10" s="104" t="s">
        <v>155</v>
      </c>
      <c r="G10" s="105">
        <v>40000</v>
      </c>
      <c r="H10" s="95"/>
    </row>
    <row r="11" spans="3:8" hidden="1" x14ac:dyDescent="0.3">
      <c r="C11" s="103">
        <v>43313</v>
      </c>
      <c r="D11" s="104" t="s">
        <v>136</v>
      </c>
      <c r="E11" s="104" t="s">
        <v>100</v>
      </c>
      <c r="F11" s="104" t="s">
        <v>157</v>
      </c>
      <c r="G11" s="105">
        <v>230000</v>
      </c>
      <c r="H11" s="95"/>
    </row>
    <row r="12" spans="3:8" hidden="1" x14ac:dyDescent="0.3">
      <c r="C12" s="103">
        <v>43315</v>
      </c>
      <c r="D12" s="104" t="s">
        <v>156</v>
      </c>
      <c r="E12" s="104" t="s">
        <v>100</v>
      </c>
      <c r="F12" s="104" t="s">
        <v>163</v>
      </c>
      <c r="G12" s="105">
        <v>1500000</v>
      </c>
      <c r="H12" s="95"/>
    </row>
    <row r="13" spans="3:8" hidden="1" x14ac:dyDescent="0.3">
      <c r="C13" s="103">
        <v>43317</v>
      </c>
      <c r="D13" s="104" t="s">
        <v>103</v>
      </c>
      <c r="E13" s="104" t="s">
        <v>101</v>
      </c>
      <c r="F13" s="104" t="s">
        <v>168</v>
      </c>
      <c r="G13" s="105">
        <v>1750000</v>
      </c>
      <c r="H13" s="95"/>
    </row>
    <row r="14" spans="3:8" hidden="1" x14ac:dyDescent="0.3">
      <c r="C14" s="103">
        <v>43317</v>
      </c>
      <c r="D14" s="104" t="s">
        <v>103</v>
      </c>
      <c r="E14" s="104" t="s">
        <v>101</v>
      </c>
      <c r="F14" s="104" t="s">
        <v>169</v>
      </c>
      <c r="G14" s="105">
        <v>350000</v>
      </c>
      <c r="H14" s="95"/>
    </row>
    <row r="15" spans="3:8" hidden="1" x14ac:dyDescent="0.3">
      <c r="C15" s="103">
        <v>43317</v>
      </c>
      <c r="D15" s="104" t="s">
        <v>103</v>
      </c>
      <c r="E15" s="104" t="s">
        <v>101</v>
      </c>
      <c r="F15" s="104" t="s">
        <v>170</v>
      </c>
      <c r="G15" s="105">
        <v>300000</v>
      </c>
      <c r="H15" s="95"/>
    </row>
    <row r="16" spans="3:8" hidden="1" x14ac:dyDescent="0.3">
      <c r="C16" s="103">
        <v>43320</v>
      </c>
      <c r="D16" s="104" t="s">
        <v>156</v>
      </c>
      <c r="E16" s="104" t="s">
        <v>100</v>
      </c>
      <c r="F16" s="104" t="s">
        <v>162</v>
      </c>
      <c r="G16" s="105">
        <v>800000</v>
      </c>
      <c r="H16" s="95"/>
    </row>
    <row r="17" spans="3:8" x14ac:dyDescent="0.3">
      <c r="C17" s="103">
        <v>43320</v>
      </c>
      <c r="D17" s="104" t="s">
        <v>178</v>
      </c>
      <c r="E17" s="104" t="s">
        <v>176</v>
      </c>
      <c r="F17" s="104" t="s">
        <v>179</v>
      </c>
      <c r="G17" s="105">
        <v>100000</v>
      </c>
      <c r="H17" s="95"/>
    </row>
    <row r="18" spans="3:8" hidden="1" x14ac:dyDescent="0.3">
      <c r="C18" s="103">
        <v>43321</v>
      </c>
      <c r="D18" s="104" t="s">
        <v>156</v>
      </c>
      <c r="E18" s="104" t="s">
        <v>100</v>
      </c>
      <c r="F18" s="104" t="s">
        <v>161</v>
      </c>
      <c r="G18" s="105">
        <v>800000</v>
      </c>
      <c r="H18" s="95"/>
    </row>
    <row r="19" spans="3:8" hidden="1" x14ac:dyDescent="0.3">
      <c r="C19" s="103">
        <v>43321</v>
      </c>
      <c r="D19" s="104" t="s">
        <v>172</v>
      </c>
      <c r="E19" s="104" t="s">
        <v>173</v>
      </c>
      <c r="F19" s="104" t="s">
        <v>175</v>
      </c>
      <c r="G19" s="105">
        <v>100000</v>
      </c>
      <c r="H19" s="95"/>
    </row>
    <row r="20" spans="3:8" x14ac:dyDescent="0.3">
      <c r="C20" s="103">
        <v>43321</v>
      </c>
      <c r="D20" s="104" t="s">
        <v>152</v>
      </c>
      <c r="E20" s="104" t="s">
        <v>176</v>
      </c>
      <c r="F20" s="104" t="s">
        <v>177</v>
      </c>
      <c r="G20" s="105">
        <v>650000</v>
      </c>
      <c r="H20" s="95"/>
    </row>
    <row r="21" spans="3:8" x14ac:dyDescent="0.3">
      <c r="C21" s="103">
        <v>43321</v>
      </c>
      <c r="D21" s="112" t="s">
        <v>180</v>
      </c>
      <c r="E21" s="104" t="s">
        <v>176</v>
      </c>
      <c r="F21" s="104" t="s">
        <v>181</v>
      </c>
      <c r="G21" s="105">
        <v>500000</v>
      </c>
      <c r="H21" s="95"/>
    </row>
    <row r="22" spans="3:8" hidden="1" x14ac:dyDescent="0.3">
      <c r="C22" s="103">
        <v>43322</v>
      </c>
      <c r="D22" s="104" t="s">
        <v>159</v>
      </c>
      <c r="E22" s="104" t="s">
        <v>100</v>
      </c>
      <c r="F22" s="104" t="s">
        <v>161</v>
      </c>
      <c r="G22" s="105">
        <v>814000</v>
      </c>
      <c r="H22" s="95"/>
    </row>
    <row r="23" spans="3:8" hidden="1" x14ac:dyDescent="0.3">
      <c r="C23" s="103">
        <v>43322</v>
      </c>
      <c r="D23" s="104" t="s">
        <v>103</v>
      </c>
      <c r="E23" s="104" t="s">
        <v>101</v>
      </c>
      <c r="F23" s="104" t="s">
        <v>164</v>
      </c>
      <c r="G23" s="105">
        <v>2000000</v>
      </c>
      <c r="H23" s="95"/>
    </row>
    <row r="24" spans="3:8" hidden="1" x14ac:dyDescent="0.3">
      <c r="C24" s="103">
        <v>43322</v>
      </c>
      <c r="D24" s="104" t="s">
        <v>103</v>
      </c>
      <c r="E24" s="104" t="s">
        <v>101</v>
      </c>
      <c r="F24" s="104" t="s">
        <v>165</v>
      </c>
      <c r="G24" s="105">
        <v>2090000</v>
      </c>
      <c r="H24" s="95"/>
    </row>
    <row r="25" spans="3:8" hidden="1" x14ac:dyDescent="0.3">
      <c r="C25" s="103">
        <v>43322</v>
      </c>
      <c r="D25" s="104" t="s">
        <v>166</v>
      </c>
      <c r="E25" s="104" t="s">
        <v>101</v>
      </c>
      <c r="F25" s="104" t="s">
        <v>167</v>
      </c>
      <c r="G25" s="105">
        <v>3437500</v>
      </c>
      <c r="H25" s="95"/>
    </row>
    <row r="26" spans="3:8" hidden="1" x14ac:dyDescent="0.3">
      <c r="C26" s="103">
        <v>43322</v>
      </c>
      <c r="D26" s="104" t="s">
        <v>103</v>
      </c>
      <c r="E26" s="104" t="s">
        <v>101</v>
      </c>
      <c r="F26" s="104" t="s">
        <v>171</v>
      </c>
      <c r="G26" s="105">
        <v>500000</v>
      </c>
      <c r="H26" s="95"/>
    </row>
    <row r="27" spans="3:8" hidden="1" x14ac:dyDescent="0.3">
      <c r="C27" s="103">
        <v>43322</v>
      </c>
      <c r="D27" s="104" t="s">
        <v>172</v>
      </c>
      <c r="E27" s="104" t="s">
        <v>173</v>
      </c>
      <c r="F27" s="104" t="s">
        <v>174</v>
      </c>
      <c r="G27" s="105">
        <v>8562000</v>
      </c>
      <c r="H27" s="95"/>
    </row>
    <row r="28" spans="3:8" hidden="1" x14ac:dyDescent="0.3">
      <c r="C28" s="103">
        <v>43323</v>
      </c>
      <c r="D28" s="104" t="s">
        <v>159</v>
      </c>
      <c r="E28" s="104" t="s">
        <v>100</v>
      </c>
      <c r="F28" s="104" t="s">
        <v>160</v>
      </c>
      <c r="G28" s="105">
        <v>340000</v>
      </c>
      <c r="H28" s="95"/>
    </row>
    <row r="29" spans="3:8" x14ac:dyDescent="0.3">
      <c r="C29" s="128" t="s">
        <v>158</v>
      </c>
      <c r="D29" s="129"/>
      <c r="E29" s="129"/>
      <c r="F29" s="130"/>
      <c r="G29" s="105">
        <f>SUM(G5:G11)</f>
        <v>139232515</v>
      </c>
      <c r="H29" s="95"/>
    </row>
    <row r="30" spans="3:8" x14ac:dyDescent="0.3">
      <c r="C30" s="127"/>
      <c r="D30" s="127"/>
      <c r="E30" s="127"/>
      <c r="F30" s="127"/>
      <c r="G30" s="107"/>
      <c r="H30" s="95"/>
    </row>
    <row r="31" spans="3:8" x14ac:dyDescent="0.3">
      <c r="C31" s="88" t="s">
        <v>182</v>
      </c>
      <c r="D31" s="88"/>
      <c r="E31" s="88"/>
      <c r="F31" s="88"/>
      <c r="G31" s="94"/>
      <c r="H31" s="95"/>
    </row>
    <row r="32" spans="3:8" x14ac:dyDescent="0.3">
      <c r="C32" s="88" t="s">
        <v>104</v>
      </c>
      <c r="D32" s="88"/>
      <c r="E32" s="88"/>
      <c r="F32" s="115" t="s">
        <v>137</v>
      </c>
      <c r="G32" s="115"/>
      <c r="H32" s="95"/>
    </row>
    <row r="33" spans="3:8" x14ac:dyDescent="0.3">
      <c r="H33" s="95"/>
    </row>
    <row r="37" spans="3:8" x14ac:dyDescent="0.3">
      <c r="C37" s="106"/>
    </row>
    <row r="38" spans="3:8" s="96" customFormat="1" x14ac:dyDescent="0.3">
      <c r="C38" s="97" t="s">
        <v>105</v>
      </c>
      <c r="D38" s="97"/>
      <c r="E38" s="97"/>
      <c r="F38" s="97" t="s">
        <v>134</v>
      </c>
      <c r="G38" s="98" t="s">
        <v>117</v>
      </c>
    </row>
    <row r="39" spans="3:8" s="99" customFormat="1" x14ac:dyDescent="0.3">
      <c r="C39" s="100" t="s">
        <v>106</v>
      </c>
      <c r="D39" s="100"/>
      <c r="E39" s="100"/>
      <c r="F39" s="100" t="s">
        <v>135</v>
      </c>
      <c r="G39" s="101" t="s">
        <v>118</v>
      </c>
    </row>
    <row r="41" spans="3:8" x14ac:dyDescent="0.3">
      <c r="C41" s="89" t="s">
        <v>132</v>
      </c>
    </row>
    <row r="42" spans="3:8" x14ac:dyDescent="0.3">
      <c r="C42" s="90" t="s">
        <v>133</v>
      </c>
    </row>
    <row r="43" spans="3:8" x14ac:dyDescent="0.3">
      <c r="C43" s="90"/>
    </row>
    <row r="45" spans="3:8" x14ac:dyDescent="0.3">
      <c r="C45" s="102"/>
      <c r="D45" s="102"/>
      <c r="E45" s="102"/>
    </row>
  </sheetData>
  <autoFilter ref="C4:G32">
    <filterColumn colId="2">
      <filters blank="1">
        <filter val="Marketing"/>
      </filters>
    </filterColumn>
    <sortState ref="C54:G54">
      <sortCondition ref="E4:E54"/>
    </sortState>
  </autoFilter>
  <sortState ref="C5:H29">
    <sortCondition ref="C4"/>
  </sortState>
  <mergeCells count="5">
    <mergeCell ref="D1:G1"/>
    <mergeCell ref="D2:G2"/>
    <mergeCell ref="D3:G3"/>
    <mergeCell ref="F32:G32"/>
    <mergeCell ref="C29:F29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topLeftCell="A59" workbookViewId="0">
      <selection activeCell="A83" sqref="A83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16" t="s">
        <v>0</v>
      </c>
      <c r="D1" s="116"/>
      <c r="E1" s="116"/>
    </row>
    <row r="2" spans="2:6" x14ac:dyDescent="0.25">
      <c r="B2" s="63"/>
      <c r="C2" s="116" t="s">
        <v>1</v>
      </c>
      <c r="D2" s="116"/>
      <c r="E2" s="116"/>
    </row>
    <row r="3" spans="2:6" x14ac:dyDescent="0.25">
      <c r="B3" s="63"/>
      <c r="C3" s="116" t="s">
        <v>125</v>
      </c>
      <c r="D3" s="116"/>
      <c r="E3" s="116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120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121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120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122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120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120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120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120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120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120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120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109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110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113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124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128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129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144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145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146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147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148</v>
      </c>
      <c r="E64" s="77">
        <v>2500000</v>
      </c>
      <c r="F64" s="64" t="s">
        <v>15</v>
      </c>
    </row>
    <row r="65" spans="1:8" x14ac:dyDescent="0.25">
      <c r="B65" s="117" t="s">
        <v>45</v>
      </c>
      <c r="C65" s="117"/>
      <c r="D65" s="74"/>
      <c r="E65" s="80">
        <f>SUBTOTAL(9,E7:E64)</f>
        <v>125706500</v>
      </c>
      <c r="G65" s="108">
        <v>123206500</v>
      </c>
      <c r="H65" s="109">
        <f>+E65-G65</f>
        <v>2500000</v>
      </c>
    </row>
    <row r="67" spans="1:8" x14ac:dyDescent="0.25">
      <c r="B67" s="81" t="s">
        <v>150</v>
      </c>
      <c r="C67" s="81"/>
      <c r="D67" s="81"/>
      <c r="E67" s="81"/>
      <c r="F67" s="82"/>
    </row>
    <row r="68" spans="1:8" x14ac:dyDescent="0.25">
      <c r="E68" s="83"/>
      <c r="F68" s="65"/>
    </row>
    <row r="69" spans="1:8" x14ac:dyDescent="0.25">
      <c r="E69" s="83"/>
      <c r="F69" s="65"/>
    </row>
    <row r="70" spans="1:8" x14ac:dyDescent="0.25">
      <c r="E70" s="83"/>
      <c r="F70" s="65"/>
    </row>
    <row r="71" spans="1:8" x14ac:dyDescent="0.25">
      <c r="E71" s="83"/>
      <c r="F71" s="65"/>
    </row>
    <row r="72" spans="1:8" x14ac:dyDescent="0.25">
      <c r="E72" s="83"/>
      <c r="F72" s="65"/>
    </row>
    <row r="73" spans="1:8" s="63" customFormat="1" ht="14.25" x14ac:dyDescent="0.2">
      <c r="B73" s="110" t="s">
        <v>117</v>
      </c>
      <c r="C73" s="84"/>
      <c r="D73" s="84"/>
      <c r="E73" s="85"/>
    </row>
    <row r="74" spans="1:8" x14ac:dyDescent="0.25">
      <c r="B74" s="111" t="s">
        <v>149</v>
      </c>
      <c r="C74" s="81"/>
      <c r="D74" s="81"/>
      <c r="E74" s="86"/>
      <c r="F74" s="65"/>
    </row>
    <row r="77" spans="1:8" x14ac:dyDescent="0.25">
      <c r="D77" s="118"/>
      <c r="E77" s="118"/>
    </row>
    <row r="78" spans="1:8" x14ac:dyDescent="0.25">
      <c r="D78" s="87"/>
    </row>
    <row r="79" spans="1:8" x14ac:dyDescent="0.25">
      <c r="D79" s="87"/>
    </row>
    <row r="80" spans="1:8" x14ac:dyDescent="0.25">
      <c r="A80" s="65" t="s">
        <v>151</v>
      </c>
      <c r="D80" s="87"/>
    </row>
    <row r="81" spans="4:5" x14ac:dyDescent="0.25">
      <c r="D81" s="87"/>
    </row>
    <row r="82" spans="4:5" x14ac:dyDescent="0.25">
      <c r="D82" s="87"/>
    </row>
    <row r="83" spans="4:5" x14ac:dyDescent="0.25">
      <c r="D83" s="110"/>
      <c r="E83" s="110"/>
    </row>
    <row r="84" spans="4:5" x14ac:dyDescent="0.25">
      <c r="D84" s="111"/>
      <c r="E84" s="111"/>
    </row>
  </sheetData>
  <autoFilter ref="B6:F64">
    <filterColumn colId="4">
      <filters>
        <filter val="m"/>
      </filters>
    </filterColumn>
  </autoFilter>
  <mergeCells count="5">
    <mergeCell ref="C1:E1"/>
    <mergeCell ref="C2:E2"/>
    <mergeCell ref="C3:E3"/>
    <mergeCell ref="B65:C65"/>
    <mergeCell ref="D77:E7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9" t="s">
        <v>0</v>
      </c>
      <c r="C1" s="119"/>
      <c r="D1" s="119"/>
      <c r="E1" s="2"/>
    </row>
    <row r="2" spans="1:5" x14ac:dyDescent="0.2">
      <c r="A2" s="1"/>
      <c r="B2" s="119" t="s">
        <v>1</v>
      </c>
      <c r="C2" s="119"/>
      <c r="D2" s="119"/>
      <c r="E2" s="2"/>
    </row>
    <row r="3" spans="1:5" x14ac:dyDescent="0.2">
      <c r="A3" s="1"/>
      <c r="B3" s="119" t="s">
        <v>2</v>
      </c>
      <c r="C3" s="119"/>
      <c r="D3" s="119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108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111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112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127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123</v>
      </c>
      <c r="B25" s="40"/>
      <c r="C25" s="40"/>
      <c r="D25" s="40"/>
      <c r="E25" s="44"/>
    </row>
    <row r="26" spans="1:5" x14ac:dyDescent="0.2">
      <c r="A26" s="40" t="s">
        <v>104</v>
      </c>
      <c r="B26" s="40"/>
      <c r="C26" s="40"/>
      <c r="D26" s="40"/>
      <c r="E26" s="44" t="s">
        <v>107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105</v>
      </c>
      <c r="B32" s="40"/>
      <c r="C32" s="40"/>
      <c r="D32" s="40"/>
      <c r="E32" s="45" t="s">
        <v>117</v>
      </c>
    </row>
    <row r="33" spans="1:5" x14ac:dyDescent="0.2">
      <c r="A33" s="41" t="s">
        <v>106</v>
      </c>
      <c r="B33" s="40"/>
      <c r="C33" s="40"/>
      <c r="D33" s="40"/>
      <c r="E33" s="46" t="s">
        <v>118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0" t="s">
        <v>0</v>
      </c>
      <c r="C1" s="120"/>
      <c r="D1" s="120"/>
    </row>
    <row r="2" spans="1:6" x14ac:dyDescent="0.2">
      <c r="A2" s="49"/>
      <c r="B2" s="120" t="s">
        <v>1</v>
      </c>
      <c r="C2" s="120"/>
      <c r="D2" s="120"/>
    </row>
    <row r="3" spans="1:6" x14ac:dyDescent="0.2">
      <c r="A3" s="49"/>
      <c r="B3" s="120" t="s">
        <v>2</v>
      </c>
      <c r="C3" s="120"/>
      <c r="D3" s="120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119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115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1" t="s">
        <v>45</v>
      </c>
      <c r="B39" s="122"/>
      <c r="C39" s="123"/>
      <c r="D39" s="51">
        <f>SUM(D5:D38)</f>
        <v>16351900</v>
      </c>
      <c r="E39" s="61"/>
      <c r="F39" s="61"/>
    </row>
    <row r="41" spans="1:6" s="3" customFormat="1" x14ac:dyDescent="0.2">
      <c r="A41" s="40" t="s">
        <v>116</v>
      </c>
      <c r="B41" s="40"/>
      <c r="C41" s="40"/>
      <c r="D41" s="40"/>
      <c r="E41" s="44"/>
    </row>
    <row r="42" spans="1:6" s="3" customFormat="1" x14ac:dyDescent="0.2">
      <c r="A42" s="40" t="s">
        <v>104</v>
      </c>
      <c r="B42" s="40"/>
      <c r="C42" s="40"/>
      <c r="D42" s="44" t="s">
        <v>107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105</v>
      </c>
      <c r="B48" s="40"/>
      <c r="C48" s="40"/>
      <c r="D48" s="45" t="s">
        <v>117</v>
      </c>
    </row>
    <row r="49" spans="1:4" s="3" customFormat="1" x14ac:dyDescent="0.2">
      <c r="A49" s="41" t="s">
        <v>106</v>
      </c>
      <c r="B49" s="40"/>
      <c r="C49" s="40"/>
      <c r="D49" s="46" t="s">
        <v>118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9"/>
      <c r="C1" s="119"/>
      <c r="D1" s="119"/>
      <c r="E1" s="2"/>
    </row>
    <row r="2" spans="1:10" x14ac:dyDescent="0.2">
      <c r="A2" s="1"/>
      <c r="B2" s="119"/>
      <c r="C2" s="119"/>
      <c r="D2" s="119"/>
      <c r="E2" s="2"/>
    </row>
    <row r="3" spans="1:10" x14ac:dyDescent="0.2">
      <c r="A3" s="1"/>
      <c r="B3" s="119"/>
      <c r="C3" s="119"/>
      <c r="D3" s="119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114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114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115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4" t="s">
        <v>45</v>
      </c>
      <c r="B39" s="125"/>
      <c r="C39" s="126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2018-08-13T07:05:58Z</cp:lastPrinted>
  <dcterms:created xsi:type="dcterms:W3CDTF">2017-09-21T14:57:48Z</dcterms:created>
  <dcterms:modified xsi:type="dcterms:W3CDTF">2018-08-13T09:23:58Z</dcterms:modified>
</cp:coreProperties>
</file>