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6975" activeTab="7"/>
  </bookViews>
  <sheets>
    <sheet name="01 Sep" sheetId="1" r:id="rId1"/>
    <sheet name="02 Sep" sheetId="2" r:id="rId2"/>
    <sheet name="03 sEPT" sheetId="3" r:id="rId3"/>
    <sheet name="04 sEPT " sheetId="4" r:id="rId4"/>
    <sheet name="05 SEPT" sheetId="6" r:id="rId5"/>
    <sheet name="06 SE" sheetId="8" r:id="rId6"/>
    <sheet name="7 Sepu" sheetId="9" r:id="rId7"/>
    <sheet name="8 Sept " sheetId="10" r:id="rId8"/>
  </sheets>
  <externalReferences>
    <externalReference r:id="rId9"/>
  </externalReferences>
  <definedNames>
    <definedName name="_xlnm.Print_Area" localSheetId="0">'01 Sep'!$A$1:$I$75</definedName>
    <definedName name="_xlnm.Print_Area" localSheetId="2">'03 sEPT'!$A$1:$I$75</definedName>
    <definedName name="_xlnm.Print_Area" localSheetId="3">'04 sEPT '!$A$1:$I$75</definedName>
    <definedName name="_xlnm.Print_Area" localSheetId="5">'06 SE'!$A$1:$I$75</definedName>
    <definedName name="_xlnm.Print_Area" localSheetId="6">'7 Sepu'!$A$1:$I$75</definedName>
    <definedName name="_xlnm.Print_Area" localSheetId="7">'8 Sept '!$A$1:$I$75</definedName>
  </definedNames>
  <calcPr calcId="144525"/>
</workbook>
</file>

<file path=xl/calcChain.xml><?xml version="1.0" encoding="utf-8"?>
<calcChain xmlns="http://schemas.openxmlformats.org/spreadsheetml/2006/main">
  <c r="I31" i="10" l="1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8" i="10"/>
  <c r="I45" i="10" s="1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I27" i="10" l="1"/>
  <c r="I57" i="10" s="1"/>
  <c r="H52" i="10"/>
  <c r="I55" i="10" s="1"/>
  <c r="I56" i="10" s="1"/>
  <c r="I59" i="10" s="1"/>
  <c r="H53" i="10"/>
  <c r="O119" i="10"/>
  <c r="O120" i="10" s="1"/>
  <c r="I31" i="9"/>
  <c r="P119" i="9"/>
  <c r="N119" i="9"/>
  <c r="M119" i="9"/>
  <c r="L119" i="9"/>
  <c r="L120" i="9" s="1"/>
  <c r="Q111" i="9"/>
  <c r="H85" i="9"/>
  <c r="E85" i="9"/>
  <c r="A85" i="9"/>
  <c r="H47" i="9"/>
  <c r="I49" i="9" s="1"/>
  <c r="S46" i="9"/>
  <c r="H43" i="9"/>
  <c r="H41" i="9"/>
  <c r="I44" i="9" s="1"/>
  <c r="I38" i="9"/>
  <c r="I45" i="9" s="1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G8" i="9"/>
  <c r="P119" i="8"/>
  <c r="N119" i="8"/>
  <c r="M119" i="8"/>
  <c r="L119" i="8"/>
  <c r="L120" i="8" s="1"/>
  <c r="Q111" i="8"/>
  <c r="H85" i="8"/>
  <c r="E85" i="8"/>
  <c r="A85" i="8"/>
  <c r="H52" i="8"/>
  <c r="H47" i="8"/>
  <c r="I49" i="8" s="1"/>
  <c r="S46" i="8"/>
  <c r="H43" i="8"/>
  <c r="H41" i="8"/>
  <c r="I44" i="8" s="1"/>
  <c r="I38" i="8"/>
  <c r="I45" i="8" s="1"/>
  <c r="I31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E9" i="8"/>
  <c r="G9" i="8" s="1"/>
  <c r="E8" i="8"/>
  <c r="G8" i="8" s="1"/>
  <c r="H17" i="8" s="1"/>
  <c r="I27" i="8" s="1"/>
  <c r="I57" i="8" s="1"/>
  <c r="P119" i="6"/>
  <c r="N119" i="6"/>
  <c r="M119" i="6"/>
  <c r="L119" i="6"/>
  <c r="L120" i="6" s="1"/>
  <c r="Q111" i="6"/>
  <c r="H85" i="6"/>
  <c r="E85" i="6"/>
  <c r="A85" i="6"/>
  <c r="H52" i="6"/>
  <c r="I55" i="6" s="1"/>
  <c r="H47" i="6"/>
  <c r="I49" i="6" s="1"/>
  <c r="S46" i="6"/>
  <c r="H43" i="6"/>
  <c r="H41" i="6"/>
  <c r="I44" i="6" s="1"/>
  <c r="I38" i="6"/>
  <c r="I31" i="6"/>
  <c r="I56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H17" i="6" s="1"/>
  <c r="I27" i="6" s="1"/>
  <c r="I57" i="6" s="1"/>
  <c r="I59" i="6" s="1"/>
  <c r="P119" i="4"/>
  <c r="N119" i="4"/>
  <c r="M119" i="4"/>
  <c r="L119" i="4"/>
  <c r="L120" i="4" s="1"/>
  <c r="Q111" i="4"/>
  <c r="H85" i="4"/>
  <c r="E85" i="4"/>
  <c r="A85" i="4"/>
  <c r="H52" i="4"/>
  <c r="I55" i="4" s="1"/>
  <c r="H47" i="4"/>
  <c r="I49" i="4" s="1"/>
  <c r="S46" i="4"/>
  <c r="H43" i="4"/>
  <c r="H41" i="4"/>
  <c r="I44" i="4" s="1"/>
  <c r="I38" i="4"/>
  <c r="I31" i="4"/>
  <c r="I56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H17" i="4" s="1"/>
  <c r="I27" i="4" s="1"/>
  <c r="I57" i="4" s="1"/>
  <c r="I59" i="4" s="1"/>
  <c r="P119" i="3"/>
  <c r="N119" i="3"/>
  <c r="M119" i="3"/>
  <c r="L119" i="3"/>
  <c r="L120" i="3" s="1"/>
  <c r="Q111" i="3"/>
  <c r="H85" i="3"/>
  <c r="E85" i="3"/>
  <c r="A85" i="3"/>
  <c r="H52" i="3"/>
  <c r="I55" i="3" s="1"/>
  <c r="H47" i="3"/>
  <c r="I49" i="3" s="1"/>
  <c r="S46" i="3"/>
  <c r="H43" i="3"/>
  <c r="H41" i="3"/>
  <c r="I44" i="3" s="1"/>
  <c r="I38" i="3"/>
  <c r="I31" i="3"/>
  <c r="I56" i="3" s="1"/>
  <c r="O24" i="3"/>
  <c r="G24" i="3"/>
  <c r="G23" i="3"/>
  <c r="G22" i="3"/>
  <c r="G21" i="3"/>
  <c r="G20" i="3"/>
  <c r="H26" i="3" s="1"/>
  <c r="U16" i="3"/>
  <c r="T16" i="3"/>
  <c r="G16" i="3"/>
  <c r="G15" i="3"/>
  <c r="G14" i="3"/>
  <c r="G13" i="3"/>
  <c r="G12" i="3"/>
  <c r="G11" i="3"/>
  <c r="G10" i="3"/>
  <c r="G9" i="3"/>
  <c r="G8" i="3"/>
  <c r="H17" i="3" s="1"/>
  <c r="L120" i="2"/>
  <c r="P119" i="2"/>
  <c r="O119" i="2"/>
  <c r="N119" i="2"/>
  <c r="M119" i="2"/>
  <c r="H47" i="2" s="1"/>
  <c r="I49" i="2" s="1"/>
  <c r="L119" i="2"/>
  <c r="Q111" i="2"/>
  <c r="H85" i="2"/>
  <c r="E85" i="2"/>
  <c r="A85" i="2"/>
  <c r="H53" i="2"/>
  <c r="H52" i="2"/>
  <c r="I55" i="2" s="1"/>
  <c r="S46" i="2"/>
  <c r="H43" i="2"/>
  <c r="H41" i="2"/>
  <c r="I44" i="2" s="1"/>
  <c r="I38" i="2"/>
  <c r="I31" i="2"/>
  <c r="I56" i="2" s="1"/>
  <c r="O24" i="2"/>
  <c r="O120" i="2" s="1"/>
  <c r="G24" i="2"/>
  <c r="G23" i="2"/>
  <c r="G22" i="2"/>
  <c r="G21" i="2"/>
  <c r="G20" i="2"/>
  <c r="H26" i="2" s="1"/>
  <c r="U16" i="2"/>
  <c r="T16" i="2"/>
  <c r="G16" i="2"/>
  <c r="G15" i="2"/>
  <c r="G14" i="2"/>
  <c r="G13" i="2"/>
  <c r="G12" i="2"/>
  <c r="E11" i="2"/>
  <c r="G11" i="2" s="1"/>
  <c r="G10" i="2"/>
  <c r="G9" i="2"/>
  <c r="E9" i="2"/>
  <c r="G8" i="2"/>
  <c r="H17" i="2" s="1"/>
  <c r="I27" i="2" s="1"/>
  <c r="I57" i="2" s="1"/>
  <c r="I59" i="2" s="1"/>
  <c r="E8" i="2"/>
  <c r="P119" i="1"/>
  <c r="N119" i="1"/>
  <c r="M119" i="1"/>
  <c r="L119" i="1"/>
  <c r="L120" i="1" s="1"/>
  <c r="Q111" i="1"/>
  <c r="H85" i="1"/>
  <c r="E85" i="1"/>
  <c r="A85" i="1"/>
  <c r="H52" i="1"/>
  <c r="H47" i="1"/>
  <c r="I49" i="1" s="1"/>
  <c r="S46" i="1"/>
  <c r="H43" i="1"/>
  <c r="H41" i="1"/>
  <c r="I44" i="1" s="1"/>
  <c r="I38" i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9" l="1"/>
  <c r="I27" i="9" s="1"/>
  <c r="I57" i="9" s="1"/>
  <c r="H52" i="9"/>
  <c r="H53" i="9"/>
  <c r="I55" i="9" s="1"/>
  <c r="I56" i="9" s="1"/>
  <c r="O119" i="9"/>
  <c r="O120" i="9" s="1"/>
  <c r="I55" i="8"/>
  <c r="I56" i="8" s="1"/>
  <c r="I59" i="8" s="1"/>
  <c r="H53" i="8"/>
  <c r="O119" i="8"/>
  <c r="O120" i="8" s="1"/>
  <c r="I45" i="6"/>
  <c r="O119" i="6"/>
  <c r="O120" i="6" s="1"/>
  <c r="I45" i="4"/>
  <c r="O119" i="4"/>
  <c r="O120" i="4" s="1"/>
  <c r="I27" i="3"/>
  <c r="I57" i="3" s="1"/>
  <c r="I59" i="3" s="1"/>
  <c r="I45" i="3"/>
  <c r="O119" i="3"/>
  <c r="O120" i="3" s="1"/>
  <c r="I45" i="2"/>
  <c r="I45" i="1"/>
  <c r="I55" i="1"/>
  <c r="I56" i="1" s="1"/>
  <c r="I59" i="1" s="1"/>
  <c r="H53" i="1"/>
  <c r="O119" i="1"/>
  <c r="O120" i="1" s="1"/>
  <c r="I59" i="9" l="1"/>
</calcChain>
</file>

<file path=xl/sharedStrings.xml><?xml version="1.0" encoding="utf-8"?>
<sst xmlns="http://schemas.openxmlformats.org/spreadsheetml/2006/main" count="657" uniqueCount="66">
  <si>
    <t>CASH OPNAME</t>
  </si>
  <si>
    <t>Hari             :</t>
  </si>
  <si>
    <t xml:space="preserve">Sabtu </t>
  </si>
  <si>
    <t>Tanggal  :</t>
  </si>
  <si>
    <t>Pelaksana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</si>
  <si>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</si>
  <si>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</si>
  <si>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</si>
  <si>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</si>
  <si>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</si>
  <si>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</si>
  <si>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</si>
  <si>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</si>
  <si>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</si>
  <si>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</si>
  <si>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</si>
  <si>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</si>
  <si>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</si>
  <si>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</si>
  <si>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</si>
  <si>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</si>
  <si>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</si>
  <si>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</si>
  <si>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</si>
  <si>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</si>
  <si>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</si>
  <si>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</si>
  <si>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</si>
  <si>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</si>
  <si>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</si>
  <si>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</si>
  <si>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</si>
  <si>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</si>
  <si>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</si>
  <si>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</si>
  <si>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</si>
  <si>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</si>
  <si>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</si>
  <si>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</si>
  <si>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</si>
  <si>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</si>
  <si>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</si>
  <si>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</si>
  <si>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</si>
  <si>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</si>
  <si>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</si>
  <si>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</si>
  <si>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</si>
  <si>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</si>
  <si>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</si>
  <si>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</si>
  <si>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</si>
  <si>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</si>
  <si>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Wafa Tsamrotul Fuadah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</si>
  <si>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</si>
  <si>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</si>
  <si>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</si>
  <si>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</si>
  <si>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</si>
  <si>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</si>
  <si>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</si>
  <si>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</si>
  <si>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1. Nijar Kurnia Romdoni, A.Md</t>
  </si>
  <si>
    <t xml:space="preserve">Rabu </t>
  </si>
  <si>
    <t>Jum'at</t>
  </si>
  <si>
    <t>Pelaksana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</si>
</sst>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7" fontId="17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wrapText="1"/>
    </xf>
    <xf numFmtId="164" fontId="3" fillId="0" borderId="4" xfId="3" applyNumberFormat="1" applyFont="1" applyBorder="1" applyAlignment="1"/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 applyAlignment="1">
      <alignment horizontal="right" wrapText="1"/>
    </xf>
    <xf numFmtId="164" fontId="20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0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1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5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5" xfId="0" applyFont="1" applyBorder="1" applyAlignment="1">
      <alignment wrapText="1"/>
    </xf>
    <xf numFmtId="41" fontId="17" fillId="0" borderId="1" xfId="0" applyNumberFormat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3" fontId="17" fillId="0" borderId="1" xfId="0" applyNumberFormat="1" applyFont="1" applyBorder="1"/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5" fillId="0" borderId="0" xfId="0" applyFont="1"/>
    <xf numFmtId="42" fontId="25" fillId="0" borderId="0" xfId="4" applyNumberFormat="1" applyFont="1"/>
    <xf numFmtId="0" fontId="17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0" fontId="6" fillId="0" borderId="5" xfId="4" applyFont="1" applyFill="1" applyBorder="1" applyAlignment="1">
      <alignment horizontal="center"/>
    </xf>
    <xf numFmtId="41" fontId="7" fillId="0" borderId="5" xfId="4" applyNumberFormat="1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CO%20daily%20-%20agus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i"/>
      <sheetName val="30 Juli"/>
      <sheetName val="31 Juli "/>
      <sheetName val="1 Ags"/>
      <sheetName val="2 Ags"/>
      <sheetName val="3 Ags "/>
      <sheetName val="4 Ags"/>
      <sheetName val="5 Ags"/>
      <sheetName val="6 Ags "/>
      <sheetName val="7 Ags "/>
      <sheetName val="8 Ags "/>
      <sheetName val="9 ags"/>
      <sheetName val="10 Ags "/>
      <sheetName val="11 ags "/>
      <sheetName val="12 Ags"/>
      <sheetName val="13 Ags"/>
      <sheetName val="14 Ags"/>
      <sheetName val="15 Ags"/>
      <sheetName val="16 Ags "/>
      <sheetName val="18 Ags"/>
      <sheetName val="19 Ags"/>
      <sheetName val="20 Ags "/>
      <sheetName val="23 ags 18"/>
      <sheetName val="24 Agust 18"/>
      <sheetName val="25 Ags 18"/>
      <sheetName val="26 Ags "/>
      <sheetName val="27 Ags"/>
      <sheetName val="28 ags"/>
      <sheetName val="29 ags"/>
      <sheetName val="30 ags"/>
      <sheetName val="31ags"/>
      <sheetName val="01 Sep "/>
      <sheetName val="02 Sep "/>
      <sheetName val="03 Sep "/>
      <sheetName val="04 Sept "/>
      <sheetName val="05 Sept"/>
      <sheetName val="06 Sept "/>
      <sheetName val="7 Sep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56">
          <cell r="I56">
            <v>156745100</v>
          </cell>
        </row>
      </sheetData>
      <sheetData sheetId="31">
        <row r="56">
          <cell r="I56">
            <v>230130100</v>
          </cell>
        </row>
      </sheetData>
      <sheetData sheetId="32">
        <row r="56">
          <cell r="I56">
            <v>262470100</v>
          </cell>
        </row>
      </sheetData>
      <sheetData sheetId="33">
        <row r="56">
          <cell r="I56">
            <v>23750600</v>
          </cell>
        </row>
      </sheetData>
      <sheetData sheetId="34">
        <row r="56">
          <cell r="I56">
            <v>26719100</v>
          </cell>
        </row>
      </sheetData>
      <sheetData sheetId="35" refreshError="1"/>
      <sheetData sheetId="36">
        <row r="56">
          <cell r="I56">
            <v>32174100</v>
          </cell>
        </row>
      </sheetData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1810</v>
      </c>
      <c r="F8" s="22"/>
      <c r="G8" s="17">
        <f t="shared" ref="G8:G16" si="0">C8*E8</f>
        <v>181000000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930</v>
      </c>
      <c r="F9" s="22"/>
      <c r="G9" s="17">
        <f t="shared" si="0"/>
        <v>46500000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88</v>
      </c>
      <c r="F11" s="22"/>
      <c r="G11" s="17">
        <f t="shared" si="0"/>
        <v>880000</v>
      </c>
      <c r="H11" s="8"/>
      <c r="I11" s="17"/>
      <c r="J11" s="26"/>
      <c r="K11" s="27"/>
      <c r="L11" s="149" t="s">
        <v>12</v>
      </c>
      <c r="M11" s="150"/>
      <c r="N11" s="151" t="s">
        <v>13</v>
      </c>
      <c r="O11" s="151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64700000</v>
      </c>
      <c r="M13" s="38">
        <v>15000</v>
      </c>
      <c r="N13" s="39"/>
      <c r="O13" s="40">
        <v>18730000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5000000</v>
      </c>
      <c r="M14" s="38">
        <v>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-700000</v>
      </c>
      <c r="M15" s="38">
        <v>100000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5000000</v>
      </c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229878000</v>
      </c>
      <c r="I17" s="9"/>
      <c r="J17" s="35"/>
      <c r="K17" s="36"/>
      <c r="L17" s="37">
        <v>-18730000</v>
      </c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18730000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230130100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+'[1]31ags'!I56</f>
        <v>156745100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615000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615000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55270000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18730000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74000000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230130100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230130100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55270000</v>
      </c>
      <c r="M119" s="146">
        <f t="shared" ref="M119:P119" si="1">SUM(M13:M118)</f>
        <v>615000</v>
      </c>
      <c r="N119" s="146">
        <f>SUM(N13:N118)</f>
        <v>0</v>
      </c>
      <c r="O119" s="146">
        <f>SUM(O13:O118)</f>
        <v>37460000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41540000</v>
      </c>
      <c r="O120" s="146">
        <f>SUM(O13:O119)</f>
        <v>74920000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opLeftCell="A52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1810+182</f>
        <v>1992</v>
      </c>
      <c r="F8" s="22"/>
      <c r="G8" s="17">
        <f t="shared" ref="G8:G16" si="0">C8*E8</f>
        <v>199200000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930+282</f>
        <v>1212</v>
      </c>
      <c r="F9" s="22"/>
      <c r="G9" s="17">
        <f t="shared" si="0"/>
        <v>60600000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88+4</f>
        <v>92</v>
      </c>
      <c r="F11" s="22"/>
      <c r="G11" s="17">
        <f t="shared" si="0"/>
        <v>920000</v>
      </c>
      <c r="H11" s="8"/>
      <c r="I11" s="17"/>
      <c r="J11" s="26"/>
      <c r="K11" s="27"/>
      <c r="L11" s="149" t="s">
        <v>12</v>
      </c>
      <c r="M11" s="150"/>
      <c r="N11" s="151" t="s">
        <v>13</v>
      </c>
      <c r="O11" s="151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35910000</v>
      </c>
      <c r="M13" s="38">
        <v>70000</v>
      </c>
      <c r="N13" s="39"/>
      <c r="O13" s="40">
        <v>30410000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-30410000</v>
      </c>
      <c r="M14" s="38">
        <v>2500000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262218000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30410000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262470100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+'[1]01 Sep '!I56</f>
        <v>230130100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3570000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3570000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5500000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30410000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35910000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262470100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262470100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5500000</v>
      </c>
      <c r="M119" s="146">
        <f t="shared" ref="M119:P119" si="1">SUM(M13:M118)</f>
        <v>3570000</v>
      </c>
      <c r="N119" s="146">
        <f>SUM(N13:N118)</f>
        <v>0</v>
      </c>
      <c r="O119" s="146">
        <f>SUM(O13:O118)</f>
        <v>60820000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5500000</v>
      </c>
      <c r="O120" s="146">
        <f>SUM(O13:O119)</f>
        <v>121640000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2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116</v>
      </c>
      <c r="F8" s="22"/>
      <c r="G8" s="17">
        <f t="shared" ref="G8:G16" si="0">C8*E8</f>
        <v>11600000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198</v>
      </c>
      <c r="F9" s="22"/>
      <c r="G9" s="17">
        <f t="shared" si="0"/>
        <v>9900000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95</v>
      </c>
      <c r="F11" s="22"/>
      <c r="G11" s="17">
        <f t="shared" si="0"/>
        <v>950000</v>
      </c>
      <c r="H11" s="8"/>
      <c r="I11" s="17"/>
      <c r="J11" s="26"/>
      <c r="K11" s="27"/>
      <c r="L11" s="149" t="s">
        <v>12</v>
      </c>
      <c r="M11" s="150"/>
      <c r="N11" s="151" t="s">
        <v>13</v>
      </c>
      <c r="O11" s="151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134</v>
      </c>
      <c r="F12" s="22"/>
      <c r="G12" s="17">
        <f t="shared" si="0"/>
        <v>670000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32582500</v>
      </c>
      <c r="M13" s="38">
        <v>800000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625000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18000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23498000</v>
      </c>
      <c r="I17" s="9"/>
      <c r="J17" s="35"/>
      <c r="K17" s="36"/>
      <c r="L17" s="37"/>
      <c r="M17" s="38">
        <v>200000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164000000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79000000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70000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503</v>
      </c>
      <c r="F21" s="7"/>
      <c r="G21" s="23">
        <f>C21*E21</f>
        <v>251500</v>
      </c>
      <c r="H21" s="8"/>
      <c r="I21" s="23"/>
      <c r="J21" s="35"/>
      <c r="K21" s="36"/>
      <c r="L21" s="37"/>
      <c r="M21" s="38">
        <v>149000</v>
      </c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25000000</v>
      </c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23750600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+'[1]02 Sep '!I56</f>
        <v>262470100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271362000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271362000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32582500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60000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32642500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23750600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23750600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32582500</v>
      </c>
      <c r="M119" s="146">
        <f t="shared" ref="M119:P119" si="1">SUM(M13:M118)</f>
        <v>271362000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32582500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158</v>
      </c>
      <c r="F8" s="22"/>
      <c r="G8" s="17">
        <f t="shared" ref="G8:G16" si="0">C8*E8</f>
        <v>15800000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190</v>
      </c>
      <c r="F9" s="22"/>
      <c r="G9" s="17">
        <f t="shared" si="0"/>
        <v>9500000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49" t="s">
        <v>12</v>
      </c>
      <c r="M11" s="150"/>
      <c r="N11" s="151" t="s">
        <v>13</v>
      </c>
      <c r="O11" s="151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69</v>
      </c>
      <c r="F12" s="22"/>
      <c r="G12" s="17">
        <f t="shared" si="0"/>
        <v>345000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15870000</v>
      </c>
      <c r="M13" s="38">
        <v>2120000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2700000</v>
      </c>
      <c r="M14" s="38">
        <v>2440000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26465000</v>
      </c>
      <c r="I17" s="9"/>
      <c r="J17" s="35"/>
      <c r="K17" s="36"/>
      <c r="L17" s="37"/>
      <c r="M17" s="38">
        <v>900000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9041500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26719100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+'[1]03 Sep '!I56</f>
        <v>23750600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15601500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15601500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18570000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18570000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26719100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26719100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18570000</v>
      </c>
      <c r="M119" s="146">
        <f t="shared" ref="M119:P119" si="1">SUM(M13:M118)</f>
        <v>15601500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18570000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248</v>
      </c>
      <c r="F8" s="22"/>
      <c r="G8" s="17">
        <f t="shared" ref="G8:G16" si="0">C8*E8</f>
        <v>24800000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120</v>
      </c>
      <c r="F9" s="22"/>
      <c r="G9" s="17">
        <f t="shared" si="0"/>
        <v>6000000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45</v>
      </c>
      <c r="F11" s="22"/>
      <c r="G11" s="17">
        <f t="shared" si="0"/>
        <v>450000</v>
      </c>
      <c r="H11" s="8"/>
      <c r="I11" s="17"/>
      <c r="J11" s="26"/>
      <c r="K11" s="27"/>
      <c r="L11" s="149" t="s">
        <v>12</v>
      </c>
      <c r="M11" s="150"/>
      <c r="N11" s="151" t="s">
        <v>13</v>
      </c>
      <c r="O11" s="151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12330000</v>
      </c>
      <c r="M13" s="38">
        <v>6645000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31920000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32174100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+'[1]04 Sept '!I56</f>
        <v>26719100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6875000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6875000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12330000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12330000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32174100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12330000</v>
      </c>
      <c r="M119" s="146">
        <f t="shared" ref="M119:P119" si="1">SUM(M13:M118)</f>
        <v>6875000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12330000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8" zoomScaleNormal="100" zoomScaleSheetLayoutView="98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248+175</f>
        <v>423</v>
      </c>
      <c r="F8" s="22"/>
      <c r="G8" s="17">
        <f t="shared" ref="G8:G16" si="0">C8*E8</f>
        <v>42300000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120+94</f>
        <v>214</v>
      </c>
      <c r="F9" s="22"/>
      <c r="G9" s="17">
        <f t="shared" si="0"/>
        <v>10700000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52" t="s">
        <v>12</v>
      </c>
      <c r="M11" s="149"/>
      <c r="N11" s="153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22432000</v>
      </c>
      <c r="M13" s="38">
        <v>132000</v>
      </c>
      <c r="N13" s="39"/>
      <c r="O13" s="40">
        <v>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-4300000</v>
      </c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54220000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4300000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54474100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+'[1]06 Sept '!I56</f>
        <v>32174100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132000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18132000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4300000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22432000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54474100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54474100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18132000</v>
      </c>
      <c r="M119" s="146">
        <f t="shared" ref="M119:P119" si="1">SUM(M13:M118)</f>
        <v>132000</v>
      </c>
      <c r="N119" s="146">
        <f>SUM(N13:N118)</f>
        <v>0</v>
      </c>
      <c r="O119" s="146">
        <f>SUM(O13:O118)</f>
        <v>8600000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18132000</v>
      </c>
      <c r="O120" s="146">
        <f>SUM(O13:O119)</f>
        <v>17200000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K59" sqref="K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459</v>
      </c>
      <c r="F8" s="22"/>
      <c r="G8" s="17">
        <f t="shared" ref="G8:G16" si="0">C8*E8</f>
        <v>45900000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301</v>
      </c>
      <c r="F9" s="22"/>
      <c r="G9" s="17">
        <f t="shared" si="0"/>
        <v>15050000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</v>
      </c>
      <c r="F10" s="22"/>
      <c r="G10" s="17">
        <f t="shared" si="0"/>
        <v>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</v>
      </c>
      <c r="F11" s="22"/>
      <c r="G11" s="17">
        <f t="shared" si="0"/>
        <v>100000</v>
      </c>
      <c r="H11" s="8"/>
      <c r="I11" s="17"/>
      <c r="J11" s="26"/>
      <c r="K11" s="27"/>
      <c r="L11" s="152" t="s">
        <v>12</v>
      </c>
      <c r="M11" s="149"/>
      <c r="N11" s="153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17</v>
      </c>
      <c r="F12" s="22"/>
      <c r="G12" s="17">
        <f t="shared" si="0"/>
        <v>85000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19435500</v>
      </c>
      <c r="M13" s="38">
        <v>12828000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61171000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511</v>
      </c>
      <c r="F21" s="7"/>
      <c r="G21" s="23">
        <f>C21*E21</f>
        <v>255500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256600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61427600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+'06 SE'!I56</f>
        <v>54474100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12828000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12828000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19435500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346000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19781500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61427600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61427600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19435500</v>
      </c>
      <c r="M119" s="146">
        <f t="shared" ref="M119:P119" si="1">SUM(M13:M118)</f>
        <v>12828000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19435500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D46" zoomScale="98" zoomScaleNormal="100" zoomScaleSheetLayoutView="98" workbookViewId="0">
      <selection activeCell="M27" sqref="M2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466</v>
      </c>
      <c r="F8" s="22"/>
      <c r="G8" s="17">
        <f t="shared" ref="G8:G16" si="0">C8*E8</f>
        <v>46600000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324</v>
      </c>
      <c r="F9" s="22"/>
      <c r="G9" s="17">
        <f t="shared" si="0"/>
        <v>16200000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52" t="s">
        <v>12</v>
      </c>
      <c r="M11" s="149"/>
      <c r="N11" s="153" t="s">
        <v>13</v>
      </c>
      <c r="O11" s="15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</v>
      </c>
      <c r="F12" s="22"/>
      <c r="G12" s="17">
        <f t="shared" si="0"/>
        <v>80000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5750000</v>
      </c>
      <c r="M13" s="38">
        <v>100000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260000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 t="s">
        <v>11</v>
      </c>
      <c r="M15" s="38">
        <v>135000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750000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62946000</v>
      </c>
      <c r="I17" s="9"/>
      <c r="J17" s="35"/>
      <c r="K17" s="36"/>
      <c r="L17" s="37"/>
      <c r="M17" s="38">
        <v>132500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1200000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650000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63200100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Sepu'!I56</f>
        <v>61427600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3977500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3977500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5750000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5750000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63200100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63200100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5750000</v>
      </c>
      <c r="M119" s="146">
        <f t="shared" ref="M119:P119" si="1">SUM(M13:M118)</f>
        <v>3977500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5750000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01 Sep</vt:lpstr>
      <vt:lpstr>02 Sep</vt:lpstr>
      <vt:lpstr>03 sEPT</vt:lpstr>
      <vt:lpstr>04 sEPT </vt:lpstr>
      <vt:lpstr>05 SEPT</vt:lpstr>
      <vt:lpstr>06 SE</vt:lpstr>
      <vt:lpstr>7 Sepu</vt:lpstr>
      <vt:lpstr>8 Sept </vt:lpstr>
      <vt:lpstr>'01 Sep'!Print_Area</vt:lpstr>
      <vt:lpstr>'03 sEPT'!Print_Area</vt:lpstr>
      <vt:lpstr>'04 sEPT '!Print_Area</vt:lpstr>
      <vt:lpstr>'06 SE'!Print_Area</vt:lpstr>
      <vt:lpstr>'7 Sepu'!Print_Area</vt:lpstr>
      <vt:lpstr>'8 Sept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2018-09-07T06:50:37Z</dcterms:created>
  <dcterms:modified xsi:type="dcterms:W3CDTF">2018-09-09T03:17:24Z</dcterms:modified>
</cp:coreProperties>
</file>