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zar\Downloads\"/>
    </mc:Choice>
  </mc:AlternateContent>
  <bookViews>
    <workbookView xWindow="0" yWindow="0" windowWidth="20490" windowHeight="8340"/>
  </bookViews>
  <sheets>
    <sheet name="Januari 19" sheetId="12" r:id="rId1"/>
  </sheets>
  <externalReferences>
    <externalReference r:id="rId2"/>
  </externalReferences>
  <definedNames>
    <definedName name="_xlnm._FilterDatabase" localSheetId="0" hidden="1">'Januari 19'!$A$8:$M$431</definedName>
    <definedName name="_xlnm.Print_Area" localSheetId="0">'Januari 19'!$A$1:$J$436</definedName>
  </definedNames>
  <calcPr calcId="152511"/>
</workbook>
</file>

<file path=xl/calcChain.xml><?xml version="1.0" encoding="utf-8"?>
<calcChain xmlns="http://schemas.openxmlformats.org/spreadsheetml/2006/main">
  <c r="L175" i="12" l="1"/>
  <c r="L174" i="12"/>
  <c r="L173" i="12"/>
  <c r="L78" i="12" l="1"/>
  <c r="L77" i="12"/>
  <c r="L76" i="12"/>
  <c r="L75" i="12"/>
  <c r="L74" i="12"/>
  <c r="L73" i="12"/>
  <c r="J10" i="12" l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J84" i="12" s="1"/>
  <c r="J85" i="12" s="1"/>
  <c r="J86" i="12" s="1"/>
  <c r="J87" i="12" s="1"/>
  <c r="J88" i="12" s="1"/>
  <c r="J89" i="12" s="1"/>
  <c r="J90" i="12" s="1"/>
  <c r="J91" i="12" s="1"/>
  <c r="J92" i="12" s="1"/>
  <c r="J93" i="12" s="1"/>
  <c r="J94" i="12" s="1"/>
  <c r="J95" i="12" s="1"/>
  <c r="J96" i="12" s="1"/>
  <c r="J97" i="12" s="1"/>
  <c r="J98" i="12" s="1"/>
  <c r="J99" i="12" s="1"/>
  <c r="J100" i="12" s="1"/>
  <c r="J101" i="12" s="1"/>
  <c r="J102" i="12" s="1"/>
  <c r="J103" i="12" s="1"/>
  <c r="J104" i="12" s="1"/>
  <c r="J105" i="12" s="1"/>
  <c r="J106" i="12" s="1"/>
  <c r="J107" i="12" s="1"/>
  <c r="J108" i="12" s="1"/>
  <c r="J109" i="12" s="1"/>
  <c r="J110" i="12" s="1"/>
  <c r="J111" i="12" s="1"/>
  <c r="J112" i="12" s="1"/>
  <c r="J113" i="12" s="1"/>
  <c r="J114" i="12" s="1"/>
  <c r="J115" i="12" s="1"/>
  <c r="J116" i="12" s="1"/>
  <c r="J117" i="12" s="1"/>
  <c r="J118" i="12" s="1"/>
  <c r="J119" i="12" s="1"/>
  <c r="J120" i="12" s="1"/>
  <c r="J121" i="12" s="1"/>
  <c r="J122" i="12" s="1"/>
  <c r="J123" i="12" s="1"/>
  <c r="J124" i="12" s="1"/>
  <c r="J125" i="12" s="1"/>
  <c r="J126" i="12" s="1"/>
  <c r="J127" i="12" s="1"/>
  <c r="J128" i="12" s="1"/>
  <c r="J129" i="12" s="1"/>
  <c r="J130" i="12" s="1"/>
  <c r="J131" i="12" s="1"/>
  <c r="J132" i="12" s="1"/>
  <c r="J133" i="12" s="1"/>
  <c r="J134" i="12" s="1"/>
  <c r="J135" i="12" s="1"/>
  <c r="J136" i="12" s="1"/>
  <c r="J137" i="12" s="1"/>
  <c r="J138" i="12" s="1"/>
  <c r="J139" i="12" s="1"/>
  <c r="J140" i="12" s="1"/>
  <c r="J141" i="12" s="1"/>
  <c r="J142" i="12" s="1"/>
  <c r="J143" i="12" s="1"/>
  <c r="J144" i="12" s="1"/>
  <c r="J145" i="12" s="1"/>
  <c r="J146" i="12" s="1"/>
  <c r="J147" i="12" s="1"/>
  <c r="J148" i="12" s="1"/>
  <c r="J149" i="12" s="1"/>
  <c r="J150" i="12" s="1"/>
  <c r="J151" i="12" s="1"/>
  <c r="J152" i="12" s="1"/>
  <c r="J153" i="12" s="1"/>
  <c r="J154" i="12" s="1"/>
  <c r="J155" i="12" s="1"/>
  <c r="J156" i="12" s="1"/>
  <c r="J157" i="12" s="1"/>
  <c r="J158" i="12" s="1"/>
  <c r="J159" i="12" s="1"/>
  <c r="J160" i="12" s="1"/>
  <c r="J161" i="12" s="1"/>
  <c r="J162" i="12" s="1"/>
  <c r="J163" i="12" s="1"/>
  <c r="J164" i="12" s="1"/>
  <c r="J165" i="12" s="1"/>
  <c r="J166" i="12" s="1"/>
  <c r="J167" i="12" s="1"/>
  <c r="J168" i="12" s="1"/>
  <c r="J169" i="12" s="1"/>
  <c r="J170" i="12" s="1"/>
  <c r="J171" i="12" s="1"/>
  <c r="J172" i="12" s="1"/>
  <c r="J173" i="12" s="1"/>
  <c r="J174" i="12" s="1"/>
  <c r="J175" i="12" s="1"/>
  <c r="J176" i="12" s="1"/>
  <c r="J177" i="12" s="1"/>
  <c r="J178" i="12" s="1"/>
  <c r="J179" i="12" s="1"/>
  <c r="J180" i="12" s="1"/>
  <c r="J181" i="12" s="1"/>
  <c r="J182" i="12" s="1"/>
  <c r="J183" i="12" s="1"/>
  <c r="J184" i="12" s="1"/>
  <c r="J185" i="12" s="1"/>
  <c r="J186" i="12" s="1"/>
  <c r="J187" i="12" s="1"/>
  <c r="J188" i="12" s="1"/>
  <c r="J189" i="12" s="1"/>
  <c r="J190" i="12" s="1"/>
  <c r="J191" i="12" s="1"/>
  <c r="J192" i="12" s="1"/>
  <c r="J193" i="12" s="1"/>
  <c r="J194" i="12" s="1"/>
  <c r="J195" i="12" s="1"/>
  <c r="J196" i="12" s="1"/>
  <c r="J197" i="12" s="1"/>
  <c r="J198" i="12" s="1"/>
  <c r="J199" i="12" s="1"/>
  <c r="J200" i="12" s="1"/>
  <c r="J201" i="12" s="1"/>
  <c r="J202" i="12" s="1"/>
  <c r="J203" i="12" s="1"/>
  <c r="J204" i="12" s="1"/>
  <c r="J205" i="12" s="1"/>
  <c r="J206" i="12" s="1"/>
  <c r="J207" i="12" s="1"/>
  <c r="J208" i="12" s="1"/>
  <c r="J209" i="12" s="1"/>
  <c r="J210" i="12" s="1"/>
  <c r="J211" i="12" s="1"/>
  <c r="J212" i="12" s="1"/>
  <c r="J213" i="12" s="1"/>
  <c r="J214" i="12" s="1"/>
  <c r="J215" i="12" s="1"/>
  <c r="J216" i="12" s="1"/>
  <c r="J217" i="12" s="1"/>
  <c r="J218" i="12" s="1"/>
  <c r="J219" i="12" s="1"/>
  <c r="J220" i="12" s="1"/>
  <c r="J221" i="12" s="1"/>
  <c r="J222" i="12" s="1"/>
  <c r="J223" i="12" s="1"/>
  <c r="J224" i="12" s="1"/>
  <c r="J225" i="12" s="1"/>
  <c r="J226" i="12" s="1"/>
  <c r="J227" i="12" s="1"/>
  <c r="J228" i="12" s="1"/>
  <c r="J229" i="12" s="1"/>
  <c r="J230" i="12" s="1"/>
  <c r="J231" i="12" s="1"/>
  <c r="J232" i="12" s="1"/>
  <c r="J233" i="12" s="1"/>
  <c r="J234" i="12" s="1"/>
  <c r="J235" i="12" s="1"/>
  <c r="J236" i="12" s="1"/>
  <c r="J237" i="12" s="1"/>
  <c r="J238" i="12" s="1"/>
  <c r="J239" i="12" s="1"/>
  <c r="J240" i="12" s="1"/>
  <c r="J241" i="12" s="1"/>
  <c r="J242" i="12" s="1"/>
  <c r="J243" i="12" s="1"/>
  <c r="J244" i="12" s="1"/>
  <c r="J245" i="12" s="1"/>
  <c r="J246" i="12" s="1"/>
  <c r="J247" i="12" s="1"/>
  <c r="J248" i="12" s="1"/>
  <c r="J249" i="12" s="1"/>
  <c r="J250" i="12" s="1"/>
  <c r="J251" i="12" s="1"/>
  <c r="J252" i="12" s="1"/>
  <c r="J253" i="12" s="1"/>
  <c r="J254" i="12" s="1"/>
  <c r="J255" i="12" s="1"/>
  <c r="J256" i="12" s="1"/>
  <c r="J257" i="12" s="1"/>
  <c r="J258" i="12" s="1"/>
  <c r="J259" i="12" s="1"/>
  <c r="J260" i="12" s="1"/>
  <c r="J261" i="12" s="1"/>
  <c r="J262" i="12" s="1"/>
  <c r="J263" i="12" s="1"/>
  <c r="J264" i="12" s="1"/>
  <c r="J265" i="12" s="1"/>
  <c r="J266" i="12" s="1"/>
  <c r="J267" i="12" s="1"/>
  <c r="J268" i="12" s="1"/>
  <c r="J269" i="12" s="1"/>
  <c r="J270" i="12" s="1"/>
  <c r="J271" i="12" s="1"/>
  <c r="J272" i="12" s="1"/>
  <c r="J273" i="12" s="1"/>
  <c r="J274" i="12" s="1"/>
  <c r="J275" i="12" s="1"/>
  <c r="J276" i="12" s="1"/>
  <c r="J277" i="12" s="1"/>
  <c r="J278" i="12" s="1"/>
  <c r="J279" i="12" s="1"/>
  <c r="J280" i="12" s="1"/>
  <c r="J281" i="12" s="1"/>
  <c r="J282" i="12" s="1"/>
  <c r="J283" i="12" s="1"/>
  <c r="J284" i="12" s="1"/>
  <c r="J285" i="12" s="1"/>
  <c r="J286" i="12" s="1"/>
  <c r="J287" i="12" s="1"/>
  <c r="J288" i="12" s="1"/>
  <c r="J289" i="12" s="1"/>
  <c r="J290" i="12" s="1"/>
  <c r="J291" i="12" s="1"/>
  <c r="J292" i="12" s="1"/>
  <c r="J293" i="12" s="1"/>
  <c r="J294" i="12" s="1"/>
  <c r="J295" i="12" s="1"/>
  <c r="J296" i="12" s="1"/>
  <c r="J297" i="12" s="1"/>
  <c r="J298" i="12" s="1"/>
  <c r="J299" i="12" s="1"/>
  <c r="J300" i="12" s="1"/>
  <c r="J301" i="12" s="1"/>
  <c r="J302" i="12" s="1"/>
  <c r="J303" i="12" s="1"/>
  <c r="J304" i="12" s="1"/>
  <c r="J305" i="12" s="1"/>
  <c r="J306" i="12" s="1"/>
  <c r="J307" i="12" s="1"/>
  <c r="J308" i="12" s="1"/>
  <c r="J309" i="12" s="1"/>
  <c r="J310" i="12" s="1"/>
  <c r="J311" i="12" s="1"/>
  <c r="J312" i="12" s="1"/>
  <c r="J313" i="12" s="1"/>
  <c r="J314" i="12" s="1"/>
  <c r="J315" i="12" s="1"/>
  <c r="J316" i="12" s="1"/>
  <c r="J317" i="12" s="1"/>
  <c r="J318" i="12" s="1"/>
  <c r="J319" i="12" s="1"/>
  <c r="J320" i="12" s="1"/>
  <c r="J321" i="12" s="1"/>
  <c r="J322" i="12" s="1"/>
  <c r="J323" i="12" s="1"/>
  <c r="J324" i="12" s="1"/>
  <c r="J325" i="12" s="1"/>
  <c r="J326" i="12" s="1"/>
  <c r="J327" i="12" s="1"/>
  <c r="J328" i="12" s="1"/>
  <c r="J329" i="12" s="1"/>
  <c r="J330" i="12" s="1"/>
  <c r="J331" i="12" s="1"/>
  <c r="J332" i="12" s="1"/>
  <c r="J333" i="12" s="1"/>
  <c r="J334" i="12" s="1"/>
  <c r="J335" i="12" s="1"/>
  <c r="J336" i="12" s="1"/>
  <c r="J337" i="12" s="1"/>
  <c r="J338" i="12" s="1"/>
  <c r="J339" i="12" s="1"/>
  <c r="J340" i="12" s="1"/>
  <c r="J341" i="12" s="1"/>
  <c r="J342" i="12" s="1"/>
  <c r="J343" i="12" s="1"/>
  <c r="J344" i="12" s="1"/>
  <c r="J345" i="12" s="1"/>
  <c r="J346" i="12" s="1"/>
  <c r="J347" i="12" s="1"/>
  <c r="J348" i="12" s="1"/>
  <c r="J349" i="12" s="1"/>
  <c r="J350" i="12" s="1"/>
  <c r="J351" i="12" s="1"/>
  <c r="J352" i="12" s="1"/>
  <c r="J353" i="12" s="1"/>
  <c r="J354" i="12" s="1"/>
  <c r="J355" i="12" s="1"/>
  <c r="J356" i="12" s="1"/>
  <c r="J357" i="12" s="1"/>
  <c r="J358" i="12" s="1"/>
  <c r="J359" i="12" s="1"/>
  <c r="J360" i="12" s="1"/>
  <c r="J361" i="12" s="1"/>
  <c r="J362" i="12" s="1"/>
  <c r="J363" i="12" s="1"/>
  <c r="J364" i="12" s="1"/>
  <c r="J365" i="12" s="1"/>
  <c r="J366" i="12" s="1"/>
  <c r="J367" i="12" s="1"/>
  <c r="J368" i="12" s="1"/>
  <c r="J369" i="12" s="1"/>
  <c r="J370" i="12" s="1"/>
  <c r="J371" i="12" s="1"/>
  <c r="J372" i="12" s="1"/>
  <c r="J373" i="12" s="1"/>
  <c r="J374" i="12" s="1"/>
  <c r="J375" i="12" s="1"/>
  <c r="J376" i="12" s="1"/>
  <c r="J377" i="12" s="1"/>
  <c r="J378" i="12" s="1"/>
  <c r="J379" i="12" s="1"/>
  <c r="J380" i="12" s="1"/>
  <c r="J381" i="12" s="1"/>
  <c r="J382" i="12" s="1"/>
  <c r="J383" i="12" s="1"/>
  <c r="J384" i="12" s="1"/>
  <c r="J385" i="12" s="1"/>
  <c r="J386" i="12" s="1"/>
  <c r="J387" i="12" s="1"/>
  <c r="J388" i="12" s="1"/>
  <c r="J389" i="12" s="1"/>
  <c r="J390" i="12" s="1"/>
  <c r="J391" i="12" s="1"/>
  <c r="J392" i="12" s="1"/>
  <c r="J393" i="12" s="1"/>
  <c r="J394" i="12" s="1"/>
  <c r="J395" i="12" s="1"/>
  <c r="J396" i="12" s="1"/>
  <c r="J397" i="12" s="1"/>
  <c r="J398" i="12" s="1"/>
  <c r="J399" i="12" s="1"/>
  <c r="J400" i="12" s="1"/>
  <c r="J401" i="12" s="1"/>
  <c r="J402" i="12" s="1"/>
  <c r="J403" i="12" s="1"/>
  <c r="J404" i="12" s="1"/>
  <c r="J405" i="12" s="1"/>
  <c r="J406" i="12" s="1"/>
  <c r="J407" i="12" s="1"/>
  <c r="J408" i="12" s="1"/>
  <c r="J409" i="12" s="1"/>
  <c r="J410" i="12" s="1"/>
  <c r="J411" i="12" s="1"/>
  <c r="J412" i="12" s="1"/>
  <c r="J413" i="12" s="1"/>
  <c r="J414" i="12" s="1"/>
  <c r="J415" i="12" s="1"/>
  <c r="J416" i="12" s="1"/>
  <c r="J417" i="12" s="1"/>
  <c r="J418" i="12" s="1"/>
  <c r="J419" i="12" s="1"/>
  <c r="J420" i="12" s="1"/>
  <c r="J421" i="12" s="1"/>
  <c r="J422" i="12" s="1"/>
  <c r="J423" i="12" s="1"/>
  <c r="J424" i="12" s="1"/>
  <c r="J425" i="12" s="1"/>
  <c r="J426" i="12" s="1"/>
  <c r="J427" i="12" s="1"/>
  <c r="J428" i="12" s="1"/>
  <c r="H429" i="12" l="1"/>
  <c r="I429" i="12" l="1"/>
  <c r="A5" i="12"/>
  <c r="J429" i="12" l="1"/>
</calcChain>
</file>

<file path=xl/sharedStrings.xml><?xml version="1.0" encoding="utf-8"?>
<sst xmlns="http://schemas.openxmlformats.org/spreadsheetml/2006/main" count="1049" uniqueCount="766">
  <si>
    <t xml:space="preserve">LEMBAGA PENDIDIKAN DAN PENGEMBANGAN PROFESI INDONESIA </t>
  </si>
  <si>
    <t xml:space="preserve">CABANG TASIKMALAYA </t>
  </si>
  <si>
    <t xml:space="preserve">JL. Ir. H. Djuanda No 106 Km 2 Ranca Bango </t>
  </si>
  <si>
    <t>TGL</t>
  </si>
  <si>
    <t>URAIAN</t>
  </si>
  <si>
    <t>KET</t>
  </si>
  <si>
    <t>NO BUKTI</t>
  </si>
  <si>
    <t>REFF</t>
  </si>
  <si>
    <t>DEBIT</t>
  </si>
  <si>
    <t>KREDIT</t>
  </si>
  <si>
    <t>SALDO</t>
  </si>
  <si>
    <t>Divisi</t>
  </si>
  <si>
    <t>Nijar Kurnia Romdoni, A.Md</t>
  </si>
  <si>
    <t>TK</t>
  </si>
  <si>
    <t>Dibuat Oleh,</t>
  </si>
  <si>
    <t>Finance Staff</t>
  </si>
  <si>
    <t xml:space="preserve">GRAND TOTAL </t>
  </si>
  <si>
    <t>Mengetahui</t>
  </si>
  <si>
    <t>Dheri Febiyani Lestari, S.Pd.,M.M</t>
  </si>
  <si>
    <t>Head Of Finance &amp; HRD</t>
  </si>
  <si>
    <t>H. Rudi Kurniawan., S.T.,M.M</t>
  </si>
  <si>
    <t>Branch Manager</t>
  </si>
  <si>
    <t>Tasikmalaya, 28 Desember 2018</t>
  </si>
  <si>
    <t>PERIODE JANUARI 2019</t>
  </si>
  <si>
    <t xml:space="preserve">Saldo Awal </t>
  </si>
  <si>
    <t>Pembayaran Anisa Nurazizah kelas BA 13 untuk Registrasi;</t>
  </si>
  <si>
    <t>Pembayaran Maya Damayanti Kusmiadi kelas MJ 2 untuk Pelunasan Cic ke-2; Cic ke-3 (sebagian);</t>
  </si>
  <si>
    <t>Pembayaran Medya Salsabillah Putri kelas OM 14 B untuk Cic ke-5; Cic ke-6 (sebagian);</t>
  </si>
  <si>
    <t>Pembayaran Adhan Mardian Arhabib kelas TO 18 A untuk Cic ke-4;</t>
  </si>
  <si>
    <t>Pembayaran Tantri Febriani kelas AK 2 untuk Cic ke-3; Cic ke-4; Cic ke-5;</t>
  </si>
  <si>
    <t>Pembayaran Farhan Abdul Aziz kelas OM 15 untuk Registrasi;</t>
  </si>
  <si>
    <t>Pembayaran Ali Syabana kelas IK 19 untuk Pelunasan Registrasi;</t>
  </si>
  <si>
    <t>Pembayaran Feni Sutiawati kelas MJ18 untuk Cic ke-6;</t>
  </si>
  <si>
    <t>Pembayaran Agung Prasetyo A P kelas TO 19 untuk Registrasi;</t>
  </si>
  <si>
    <t>Pembayaran Eva Ayuning Utami kelas OM 15 untuk Registrasi (sebagian);</t>
  </si>
  <si>
    <t>Pembayaran Deva Adi Surya kelas MJ18 untuk Pelunasan Cic ke-4; Cic ke-5; Cic ke-6 (sebagian);</t>
  </si>
  <si>
    <t>Pembayaran Ananda Wulan Agustin kelas BA 13 untuk Registrasi;</t>
  </si>
  <si>
    <t>Pembayaran Elminda kelas KA 17 untuk Pelunasan Registrasi;</t>
  </si>
  <si>
    <t>Pembayaran Raden Muhammad Yazid Zidane Muharam kelas MJ18 untuk Pelunasan Cic ke-6; Cic ke-7 (sebagian);</t>
  </si>
  <si>
    <t>Pembayaran Priza Handika Agustin kelas MJ 2 untuk Pelunasan Cic ke-5; Cic ke-6;</t>
  </si>
  <si>
    <t>Pembayaran Yogi Januar kelas TO STT untuk Pelunasan Cic ke-3; Cic ke-4 (sebagian);</t>
  </si>
  <si>
    <t>Pembayaran Hana DEvi Triana kelas BA 13 untuk Pelunasan Registrasi;</t>
  </si>
  <si>
    <t>Pembayaran Nesa Jamila kelas OM 15 untuk Registrasi;</t>
  </si>
  <si>
    <t>Pembayaran Rinaldi Fathurrizqi kelas KA 15 B untuk Cic ke-6;</t>
  </si>
  <si>
    <t>Pembayaran Dian Cahya Munggaran kelas MJ 2 untuk Pelunasan Cic ke-1; Cic ke-2; Cic ke-3; Cic ke-4 (sebagian);</t>
  </si>
  <si>
    <t>Pembayaran Rizki Senia Warnoviana kelas OM 14 B untuk Cic ke-5;</t>
  </si>
  <si>
    <t>Pembayaran Adam Bramasta kelas TO 17 A untuk Cic ke-4; Cic ke-5; Cic ke-6; Cic ke-7;</t>
  </si>
  <si>
    <t>Pembayaran Ado Harmawan kelas BA 13 untuk Registrasi;</t>
  </si>
  <si>
    <t>Pembayaran Wulan Maulani kelas KA 17 untuk Registrasi;</t>
  </si>
  <si>
    <t>Pembayaran Rifa Melani Salsabila kelas KA 16 A untuk Cic ke-5;</t>
  </si>
  <si>
    <t>Pembayaran Ahmad Galih Indra C kelas TO 19 untuk Pelunasan Registrasi;</t>
  </si>
  <si>
    <t>Pembayaran Ayu Siti Wahyuni kelas KA 17 untuk Registrasi (sebagian);</t>
  </si>
  <si>
    <t>Pembayaran Ilham Edi Saputra kelas KA 17 untuk Pelunasan Registrasi;</t>
  </si>
  <si>
    <t>Pembayaran Anggita Safitri kelas MJ 1 untuk Cic ke-1; Cic ke-2; Cic ke-3; Cic ke-4; Cic ke-5;</t>
  </si>
  <si>
    <t>Pembayaran Tarhani Sila Solehudin kelas OM 13 A untuk Cic ke-6;</t>
  </si>
  <si>
    <t>Pembayaran Riza Kurniawan kelas MJ18 untuk Cic ke-6;</t>
  </si>
  <si>
    <t>Pembayaran Tina Meilani Nurazijah kelas BA 13 untuk Pelunasan Registrasi;</t>
  </si>
  <si>
    <t>Pembayaran Firman Maulana kelas AK 1 untuk Pelunasan Cic ke-5; Cic ke-6 (sebagian);</t>
  </si>
  <si>
    <t>Pembayaran Fahmy Rijalul kelas TO 17 A untuk Pelunasan Cic ke-6;</t>
  </si>
  <si>
    <t>Pembayaran Ray Agung Ika Pradana kelas MJ 1 untuk Cic ke-7;</t>
  </si>
  <si>
    <t>Pembayaran Sri Mulyanti Astuti kelas AK 1 untuk Cic ke-8 (sebagian);</t>
  </si>
  <si>
    <t>Pembayaran Tryadi Firyal Pamungkas kelas MJ 1 untuk Cic ke-6;</t>
  </si>
  <si>
    <t>Pembayaran Jemi Ruslan kelas TO18STT untuk Pelunasan Pembayaran Cicilan</t>
  </si>
  <si>
    <t>Pembayaran Rizal Kresna W kelas TO 17 B untuk Cic ke-7;</t>
  </si>
  <si>
    <t>Pembayaran Fanny Ainayya Nursifa kelas AK18 untuk Pelunasan Cic ke-6; Cic ke-7; Cic ke-8;</t>
  </si>
  <si>
    <t>Pembayaran Aldi Aldama kelas TI STT untuk Pelunasan Cic ke-4; Cic ke-5;</t>
  </si>
  <si>
    <t>Pembayaran Pheni Thesiana kelas OM 15 untuk Pelunasan Registrasi;</t>
  </si>
  <si>
    <t>Pembayaran Wildan Arif Pratama kelas TO18STT untuk Cic ke-6; Cic ke-7;</t>
  </si>
  <si>
    <t>Pembayaran Fauziah Safitri Hanifah kelas AK 2 untuk Pelunasan Cic ke-3; Cic ke-4; Cic ke-5 (sebagian);</t>
  </si>
  <si>
    <t>Pembayaran Asri Ainur Rojabiah kelas BA 12 untuk Cic ke-4; Cic ke-5;</t>
  </si>
  <si>
    <t>Pembayaran Muhammad Yogi kelas TO18STT untuk Pelunasan Cic ke-5; Cic ke-6 (sebagian);</t>
  </si>
  <si>
    <t>Pembayaran Risa Mutiara kelas AK18 untuk Cic ke-6;</t>
  </si>
  <si>
    <t>Pembayaran Sopyan Sauri kelas IK 17 A untuk Cic ke-6 (sebagian);</t>
  </si>
  <si>
    <t>Pembayaran Lerian Febriana kelas IK 17 A untuk Cic ke-2 (sebagian);</t>
  </si>
  <si>
    <t>RJ BA</t>
  </si>
  <si>
    <t>UM</t>
  </si>
  <si>
    <t>OM J</t>
  </si>
  <si>
    <t>TO J</t>
  </si>
  <si>
    <t>UA</t>
  </si>
  <si>
    <t>RJ OM</t>
  </si>
  <si>
    <t>RJ IK</t>
  </si>
  <si>
    <t>DM</t>
  </si>
  <si>
    <t>RJ TO</t>
  </si>
  <si>
    <t>OT</t>
  </si>
  <si>
    <t>KA S</t>
  </si>
  <si>
    <t>TO S</t>
  </si>
  <si>
    <t>RJ KA</t>
  </si>
  <si>
    <t>KA J</t>
  </si>
  <si>
    <t>OM S</t>
  </si>
  <si>
    <t>DA</t>
  </si>
  <si>
    <t>IT</t>
  </si>
  <si>
    <t>IK S</t>
  </si>
  <si>
    <t>BTK 49897</t>
  </si>
  <si>
    <t>BTK 49898</t>
  </si>
  <si>
    <t>BTK 49899</t>
  </si>
  <si>
    <t>BTK 49900</t>
  </si>
  <si>
    <t>BTK 49901</t>
  </si>
  <si>
    <t>BTK 49902</t>
  </si>
  <si>
    <t>BTK 49903</t>
  </si>
  <si>
    <t>BTK 49904</t>
  </si>
  <si>
    <t>BTK 49905</t>
  </si>
  <si>
    <t>BTK 49906</t>
  </si>
  <si>
    <t>BTK 49907</t>
  </si>
  <si>
    <t>BTK 49908</t>
  </si>
  <si>
    <t>BTK 49909</t>
  </si>
  <si>
    <t>BTK 49910</t>
  </si>
  <si>
    <t>BTK 49911</t>
  </si>
  <si>
    <t>BTK 49912</t>
  </si>
  <si>
    <t>BTK 49913</t>
  </si>
  <si>
    <t>BTK 49914</t>
  </si>
  <si>
    <t>BTK 49915</t>
  </si>
  <si>
    <t>BTK 49916</t>
  </si>
  <si>
    <t>BTK 49917</t>
  </si>
  <si>
    <t>BTK 49918</t>
  </si>
  <si>
    <t>BTK 49919</t>
  </si>
  <si>
    <t>BTK 49920</t>
  </si>
  <si>
    <t>BTK 49921</t>
  </si>
  <si>
    <t>BTK 49922</t>
  </si>
  <si>
    <t>BTK 49923</t>
  </si>
  <si>
    <t>BTK 49924</t>
  </si>
  <si>
    <t>BTK 49925</t>
  </si>
  <si>
    <t>BTK 49926</t>
  </si>
  <si>
    <t>BTK 49927</t>
  </si>
  <si>
    <t>BTK 49928</t>
  </si>
  <si>
    <t>BTK 49929</t>
  </si>
  <si>
    <t>BTK 49930</t>
  </si>
  <si>
    <t>BTK 49931</t>
  </si>
  <si>
    <t>BTK 49932</t>
  </si>
  <si>
    <t>BTK 49933</t>
  </si>
  <si>
    <t>BTK 49934</t>
  </si>
  <si>
    <t>BTK 49935</t>
  </si>
  <si>
    <t>BTK 49936</t>
  </si>
  <si>
    <t>BTK 49937</t>
  </si>
  <si>
    <t>BTK 49938</t>
  </si>
  <si>
    <t>BTK 49939</t>
  </si>
  <si>
    <t>BTK 49940</t>
  </si>
  <si>
    <t>BTK 49941</t>
  </si>
  <si>
    <t>BTK 49942</t>
  </si>
  <si>
    <t>BTK 49943</t>
  </si>
  <si>
    <t>BTK 49944</t>
  </si>
  <si>
    <t>BTK 49945</t>
  </si>
  <si>
    <t>BA J</t>
  </si>
  <si>
    <t>Pembayaran Angel kelas OM 13 C untuk Cic ke-7;</t>
  </si>
  <si>
    <t>Pembayaran Hasbi Alwi Kusmana kelas IK 18 untuk Pelunasan Pembayaran Cicilan</t>
  </si>
  <si>
    <t>Pembayaran Asep Nuryana kelas OM 14 A untuk Pelunasan Cic ke-6; Cic ke-7 (sebagian);</t>
  </si>
  <si>
    <t>Pembayaran Eva Ayuning Utami kelas OM 15 untuk Pelunasan Registrasi;</t>
  </si>
  <si>
    <t>Pembayaran Dina Nur Oktavia kelas BA 13 untuk Registrasi;</t>
  </si>
  <si>
    <t>Pembayaran Muhamad Nizar Nazari kelas OM 13 A untuk Cic ke-6; Cic ke-7;</t>
  </si>
  <si>
    <t>Pembayaran Juita kelas BA 13 untuk Registrasi (sebagian);</t>
  </si>
  <si>
    <t>Pembayaran Fahrul Fauzi kelas TO18STT untuk Cic ke-5;</t>
  </si>
  <si>
    <t>Pembayaran Kresna Alvin Saputra kelas MJ 3 untuk Pelunasan Cic ke-5; Cic ke-6; Cic ke-7; Cic ke-8 (sebagian);</t>
  </si>
  <si>
    <t>Pembayaran Yogi Muhammad Fauzi kelas MJ 3 untuk Cic ke-6;</t>
  </si>
  <si>
    <t>Pembayaran Ipah Hopipah AS kelas KA 15 B untuk Cic ke-6;</t>
  </si>
  <si>
    <t>Pembayaran Enung Laelatul Mahmudah kelas MJ 3 untuk Pelunasan Cic ke-5; Cic ke-6; Cic ke-7 (sebagian);</t>
  </si>
  <si>
    <t>Pembayaran Agung Tri Prasetyo kelas AK 2 untuk Pelunasan Cic ke-7; Cic ke-8 (sebagian);</t>
  </si>
  <si>
    <t>BTK 49946</t>
  </si>
  <si>
    <t>BTK 49947</t>
  </si>
  <si>
    <t>BTK 49948</t>
  </si>
  <si>
    <t>BTK 49949</t>
  </si>
  <si>
    <t>BTK 49950</t>
  </si>
  <si>
    <t>BTK 49951</t>
  </si>
  <si>
    <t>BTK 49952</t>
  </si>
  <si>
    <t>BTK 49953</t>
  </si>
  <si>
    <t>BTK 49954</t>
  </si>
  <si>
    <t>BTK 49955</t>
  </si>
  <si>
    <t>BTK 49956</t>
  </si>
  <si>
    <t>BTK 49957</t>
  </si>
  <si>
    <t>BTK 49958</t>
  </si>
  <si>
    <t>BTK 49959</t>
  </si>
  <si>
    <t>IK J</t>
  </si>
  <si>
    <t>BKK 27306</t>
  </si>
  <si>
    <t>BKK 27307</t>
  </si>
  <si>
    <t>BKK 27308</t>
  </si>
  <si>
    <t>BKK 27309</t>
  </si>
  <si>
    <t>BKK 27310</t>
  </si>
  <si>
    <t>BKK 27311</t>
  </si>
  <si>
    <t xml:space="preserve">Jasa Audit tahap 1, SPPD Audit, Hotel Audit, konsumsi Kegiatan Audit </t>
  </si>
  <si>
    <t>FHRD</t>
  </si>
  <si>
    <t>Nijar</t>
  </si>
  <si>
    <t>Tunjangan Kacamata, UM 21 - 3 Januari, Koran Jiwasraya</t>
  </si>
  <si>
    <t xml:space="preserve">Avia dan Service Lift, RTK, FC, Perawatan Gedung </t>
  </si>
  <si>
    <t>GA</t>
  </si>
  <si>
    <t>Roni</t>
  </si>
  <si>
    <t>MGM BK SMK Yapsipa, MGM Alumni dan Mhs, BBM Transport.</t>
  </si>
  <si>
    <t xml:space="preserve">Marketing </t>
  </si>
  <si>
    <t xml:space="preserve">Nurul </t>
  </si>
  <si>
    <t xml:space="preserve">Listrik Markas, Honor Pa Riki, Anak Asuh Januari </t>
  </si>
  <si>
    <t xml:space="preserve">Presenter SMKN 1 Kawali, MGM BK SMKn1 Kawali, </t>
  </si>
  <si>
    <t xml:space="preserve">Yanti </t>
  </si>
  <si>
    <t>BTK 49960</t>
  </si>
  <si>
    <t>BTK 49961</t>
  </si>
  <si>
    <t>BTK 49962</t>
  </si>
  <si>
    <t>BTK 49963</t>
  </si>
  <si>
    <t>BTK 49964</t>
  </si>
  <si>
    <t>BTK 49965</t>
  </si>
  <si>
    <t>BTK 49966</t>
  </si>
  <si>
    <t>BTK 49967</t>
  </si>
  <si>
    <t>BTK 49968</t>
  </si>
  <si>
    <t>BTK 49969</t>
  </si>
  <si>
    <t>BTK 49970</t>
  </si>
  <si>
    <t>BTK 49971</t>
  </si>
  <si>
    <t>BTK 49972</t>
  </si>
  <si>
    <t>BTK 49973</t>
  </si>
  <si>
    <t>BTK 49974</t>
  </si>
  <si>
    <t>BTK 49975</t>
  </si>
  <si>
    <t>BTK 49976</t>
  </si>
  <si>
    <t>BTK 49977</t>
  </si>
  <si>
    <t>BTK 49978</t>
  </si>
  <si>
    <t>BTK 49979</t>
  </si>
  <si>
    <t>BTK 49980</t>
  </si>
  <si>
    <t>BTK 49981</t>
  </si>
  <si>
    <t>BTK 49982</t>
  </si>
  <si>
    <t>BTK 49983</t>
  </si>
  <si>
    <t>BTK 49984</t>
  </si>
  <si>
    <t>BTK 49985</t>
  </si>
  <si>
    <t>BTK 49986</t>
  </si>
  <si>
    <t>BTK 49987</t>
  </si>
  <si>
    <t>BTK 49988</t>
  </si>
  <si>
    <t>BTK 49989</t>
  </si>
  <si>
    <t>BTK 49990</t>
  </si>
  <si>
    <t>BTK 49991</t>
  </si>
  <si>
    <t>BTK 49992</t>
  </si>
  <si>
    <t>BTK 49993</t>
  </si>
  <si>
    <t>BTK 49994</t>
  </si>
  <si>
    <t>BTK 49995</t>
  </si>
  <si>
    <t>BTK 49996</t>
  </si>
  <si>
    <t>BTK 49997</t>
  </si>
  <si>
    <t>BTK 49998</t>
  </si>
  <si>
    <t>BTK 49999</t>
  </si>
  <si>
    <t>BTK 50000</t>
  </si>
  <si>
    <t>BTK 50001</t>
  </si>
  <si>
    <t>BTK 50002</t>
  </si>
  <si>
    <t>BTK 50003</t>
  </si>
  <si>
    <t>BTK 50004</t>
  </si>
  <si>
    <t>BTK 50005</t>
  </si>
  <si>
    <t>BTK 50006</t>
  </si>
  <si>
    <t>BTK 50007</t>
  </si>
  <si>
    <t>BTK 50008</t>
  </si>
  <si>
    <t>BTK 50009</t>
  </si>
  <si>
    <t>BTK 50010</t>
  </si>
  <si>
    <t>BTK 50011</t>
  </si>
  <si>
    <t>BTK 50012</t>
  </si>
  <si>
    <t>BTK 50013</t>
  </si>
  <si>
    <t>BTK 50014</t>
  </si>
  <si>
    <t>BTK 50015</t>
  </si>
  <si>
    <t>BTK 50016</t>
  </si>
  <si>
    <t>BTK 50017</t>
  </si>
  <si>
    <t>BTK 50018</t>
  </si>
  <si>
    <t>BTK 50019</t>
  </si>
  <si>
    <t>BTK 50020</t>
  </si>
  <si>
    <t>BTK 50021</t>
  </si>
  <si>
    <t>BTK 50022</t>
  </si>
  <si>
    <t>BTK 50023</t>
  </si>
  <si>
    <t>BTK 50024</t>
  </si>
  <si>
    <t>BTK 50025</t>
  </si>
  <si>
    <t>BTK 50026</t>
  </si>
  <si>
    <t>BTK 50027</t>
  </si>
  <si>
    <t>BTK 50028</t>
  </si>
  <si>
    <t>BTK 50029</t>
  </si>
  <si>
    <t>BTK 50030</t>
  </si>
  <si>
    <t>BTK 50031</t>
  </si>
  <si>
    <t>BTK 50032</t>
  </si>
  <si>
    <t>BTK 50033</t>
  </si>
  <si>
    <t>BTK 50034</t>
  </si>
  <si>
    <t>BTK 50035</t>
  </si>
  <si>
    <t>BTK 50036</t>
  </si>
  <si>
    <t>BTK 50037</t>
  </si>
  <si>
    <t>BTK 50038</t>
  </si>
  <si>
    <t>BTK 50039</t>
  </si>
  <si>
    <t>BTK 50040</t>
  </si>
  <si>
    <t>BTK 50041</t>
  </si>
  <si>
    <t>BTK 50042</t>
  </si>
  <si>
    <t>BTK 50043</t>
  </si>
  <si>
    <t>BTK 50044</t>
  </si>
  <si>
    <t>BTK 50045</t>
  </si>
  <si>
    <t>BTK 50046</t>
  </si>
  <si>
    <t>BTK 50047</t>
  </si>
  <si>
    <t>BTK 50048</t>
  </si>
  <si>
    <t>BTK 50049</t>
  </si>
  <si>
    <t>BTK 50050</t>
  </si>
  <si>
    <t>BTK 50051</t>
  </si>
  <si>
    <t>BTK 50052</t>
  </si>
  <si>
    <t>BTK 50053</t>
  </si>
  <si>
    <t>BTK 50057</t>
  </si>
  <si>
    <t>BTK 50058</t>
  </si>
  <si>
    <t>BTK 50059</t>
  </si>
  <si>
    <t>BTK 50060</t>
  </si>
  <si>
    <t>BTK 50061</t>
  </si>
  <si>
    <t>BTK 50062</t>
  </si>
  <si>
    <t>BTK 50063</t>
  </si>
  <si>
    <t>BTK 50064</t>
  </si>
  <si>
    <t>BTK 50065</t>
  </si>
  <si>
    <t>BTK 50066</t>
  </si>
  <si>
    <t>BTK 50067</t>
  </si>
  <si>
    <t>BTK 50068</t>
  </si>
  <si>
    <t>BTK 50069</t>
  </si>
  <si>
    <t>BTK 50070</t>
  </si>
  <si>
    <t>BTK 50071</t>
  </si>
  <si>
    <t>BTK 50072</t>
  </si>
  <si>
    <t>BTK 50073</t>
  </si>
  <si>
    <t>BTK 50074</t>
  </si>
  <si>
    <t>BTK 50075</t>
  </si>
  <si>
    <t>BTK 50076</t>
  </si>
  <si>
    <t>BTK 50077</t>
  </si>
  <si>
    <t>BTK 50078</t>
  </si>
  <si>
    <t>BTK 50079</t>
  </si>
  <si>
    <t>BTK 50080</t>
  </si>
  <si>
    <t>BTK 50081</t>
  </si>
  <si>
    <t>BTK 50082</t>
  </si>
  <si>
    <t>BTK 50083</t>
  </si>
  <si>
    <t>BTK 50084</t>
  </si>
  <si>
    <t>BTK 50085</t>
  </si>
  <si>
    <t>BTK 50086</t>
  </si>
  <si>
    <t>BTK 50087</t>
  </si>
  <si>
    <t>BTK 50088</t>
  </si>
  <si>
    <t>BTK 50089</t>
  </si>
  <si>
    <t>BTK 50090</t>
  </si>
  <si>
    <t>BTK 50091</t>
  </si>
  <si>
    <t>BTK 50092</t>
  </si>
  <si>
    <t>BTK 50093</t>
  </si>
  <si>
    <t>BTK 50094</t>
  </si>
  <si>
    <t>BTK 50095</t>
  </si>
  <si>
    <t>BTK 50096</t>
  </si>
  <si>
    <t>BTK 50097</t>
  </si>
  <si>
    <t>BTK 50098</t>
  </si>
  <si>
    <t>BTK 50099</t>
  </si>
  <si>
    <t>BTK 50100</t>
  </si>
  <si>
    <t>BTK 50101</t>
  </si>
  <si>
    <t>BTK 50102</t>
  </si>
  <si>
    <t>BTK 50103</t>
  </si>
  <si>
    <t>BTK 50104</t>
  </si>
  <si>
    <t>BTK 50105</t>
  </si>
  <si>
    <t>BTK 50106</t>
  </si>
  <si>
    <t>BTK 50107</t>
  </si>
  <si>
    <t>BTK 50108</t>
  </si>
  <si>
    <t>BTK 50109</t>
  </si>
  <si>
    <t>BTK 50110</t>
  </si>
  <si>
    <t>BTK 50111</t>
  </si>
  <si>
    <t>BTK 50112</t>
  </si>
  <si>
    <t>BTK 50113</t>
  </si>
  <si>
    <t>BTK 50114</t>
  </si>
  <si>
    <t>BTK 50115</t>
  </si>
  <si>
    <t>BTK 50116</t>
  </si>
  <si>
    <t>BTK 50117</t>
  </si>
  <si>
    <t>BTK 50118</t>
  </si>
  <si>
    <t>BTK 50119</t>
  </si>
  <si>
    <t>BTK 50120</t>
  </si>
  <si>
    <t>BTK 50121</t>
  </si>
  <si>
    <t>BTK 50122</t>
  </si>
  <si>
    <t>BTK 50123</t>
  </si>
  <si>
    <t>BTK 50124</t>
  </si>
  <si>
    <t>BTK 50125</t>
  </si>
  <si>
    <t>BTK 50126</t>
  </si>
  <si>
    <t>BTK 50127</t>
  </si>
  <si>
    <t>BTK 50128</t>
  </si>
  <si>
    <t>BTK 50129</t>
  </si>
  <si>
    <t>BTK 50130</t>
  </si>
  <si>
    <t>BTK 50131</t>
  </si>
  <si>
    <t>BTK 50132</t>
  </si>
  <si>
    <t>BTK 50133</t>
  </si>
  <si>
    <t>BTK 50134</t>
  </si>
  <si>
    <t>BTK 50135</t>
  </si>
  <si>
    <t>BTK 50136</t>
  </si>
  <si>
    <t>BTK 50137</t>
  </si>
  <si>
    <t>BTK 50138</t>
  </si>
  <si>
    <t>BTK 50139</t>
  </si>
  <si>
    <t>BTK 50140</t>
  </si>
  <si>
    <t>BTK 50141</t>
  </si>
  <si>
    <t>BTK 50142</t>
  </si>
  <si>
    <t>BTK 50143</t>
  </si>
  <si>
    <t>BTK 50144</t>
  </si>
  <si>
    <t>BTK 50145</t>
  </si>
  <si>
    <t>BTK 50146</t>
  </si>
  <si>
    <t>BTK 50147</t>
  </si>
  <si>
    <t>BTK 50148</t>
  </si>
  <si>
    <t>BTK 50149</t>
  </si>
  <si>
    <t>BTK 50150</t>
  </si>
  <si>
    <t>BTK 50151</t>
  </si>
  <si>
    <t>BTK 50152</t>
  </si>
  <si>
    <t>BTK 50153</t>
  </si>
  <si>
    <t>BTK 50154</t>
  </si>
  <si>
    <t>BTK 50155</t>
  </si>
  <si>
    <t>BTK 50156</t>
  </si>
  <si>
    <t>BTK 50157</t>
  </si>
  <si>
    <t>BTK 50158</t>
  </si>
  <si>
    <t>BTK 50159</t>
  </si>
  <si>
    <t>BTK 50160</t>
  </si>
  <si>
    <t>BTK 50161</t>
  </si>
  <si>
    <t>BTK 50162</t>
  </si>
  <si>
    <t>BTK 50163</t>
  </si>
  <si>
    <t>BTK 50164</t>
  </si>
  <si>
    <t>BTK 50165</t>
  </si>
  <si>
    <t>BTK 50166</t>
  </si>
  <si>
    <t>BTK 50167</t>
  </si>
  <si>
    <t>BTK 50168</t>
  </si>
  <si>
    <t>BTK 50169</t>
  </si>
  <si>
    <t>BTK 50170</t>
  </si>
  <si>
    <t>BTK 50171</t>
  </si>
  <si>
    <t>BTK 50172</t>
  </si>
  <si>
    <t>BTK 50173</t>
  </si>
  <si>
    <t>BTK 50174</t>
  </si>
  <si>
    <t>BTK 50175</t>
  </si>
  <si>
    <t>BTK 50176</t>
  </si>
  <si>
    <t>BTK 50177</t>
  </si>
  <si>
    <t>BTK 50178</t>
  </si>
  <si>
    <t>BTK 50179</t>
  </si>
  <si>
    <t>BTK 50180</t>
  </si>
  <si>
    <t>BTK 50181</t>
  </si>
  <si>
    <t>BTK 50182</t>
  </si>
  <si>
    <t>BTK 50183</t>
  </si>
  <si>
    <t>BTK 50184</t>
  </si>
  <si>
    <t>BTK 50185</t>
  </si>
  <si>
    <t>BTK 50186</t>
  </si>
  <si>
    <t>BTK 50187</t>
  </si>
  <si>
    <t>BTK 50188</t>
  </si>
  <si>
    <t>BTK 50189</t>
  </si>
  <si>
    <t>BTK 50190</t>
  </si>
  <si>
    <t>BTK 50191</t>
  </si>
  <si>
    <t>BTK 50192</t>
  </si>
  <si>
    <t>BTK 50193</t>
  </si>
  <si>
    <t>BTK 50194</t>
  </si>
  <si>
    <t>BTK 50195</t>
  </si>
  <si>
    <t>BTK 50196</t>
  </si>
  <si>
    <t>BTK 50197</t>
  </si>
  <si>
    <t>BTK 50198</t>
  </si>
  <si>
    <t>BTK 50199</t>
  </si>
  <si>
    <t>BTK 50200</t>
  </si>
  <si>
    <t>BTK 50201</t>
  </si>
  <si>
    <t>BTK 50202</t>
  </si>
  <si>
    <t>BTK 50203</t>
  </si>
  <si>
    <t>BTK 50204</t>
  </si>
  <si>
    <t>BTK 50205</t>
  </si>
  <si>
    <t>BTK 50206</t>
  </si>
  <si>
    <t>BTK 50207</t>
  </si>
  <si>
    <t>BTK 50208</t>
  </si>
  <si>
    <t>BTK 50209</t>
  </si>
  <si>
    <t>BTK 50210</t>
  </si>
  <si>
    <t>BTK 50211</t>
  </si>
  <si>
    <t>BTK 50212</t>
  </si>
  <si>
    <t>BTK 50213</t>
  </si>
  <si>
    <t>BTK 50214</t>
  </si>
  <si>
    <t>BTK 50215</t>
  </si>
  <si>
    <t>BTK 50216</t>
  </si>
  <si>
    <t>BTK 50217</t>
  </si>
  <si>
    <t>BTK 50218</t>
  </si>
  <si>
    <t>BTK 50219</t>
  </si>
  <si>
    <t>BTK 50220</t>
  </si>
  <si>
    <t>BTK 50221</t>
  </si>
  <si>
    <t>BTK 50222</t>
  </si>
  <si>
    <t>BTK 50223</t>
  </si>
  <si>
    <t>BTK 50224</t>
  </si>
  <si>
    <t>BTK 50225</t>
  </si>
  <si>
    <t>BTK 50226</t>
  </si>
  <si>
    <t>BTK 50227</t>
  </si>
  <si>
    <t>BTK 50228</t>
  </si>
  <si>
    <t>BTK 50229</t>
  </si>
  <si>
    <t>BTK 50230</t>
  </si>
  <si>
    <t>BTK 50231</t>
  </si>
  <si>
    <t>BTK 50232</t>
  </si>
  <si>
    <t>BTK 50233</t>
  </si>
  <si>
    <t>BTK 50234</t>
  </si>
  <si>
    <t>BTK 50235</t>
  </si>
  <si>
    <t>BTK 50236</t>
  </si>
  <si>
    <t>BTK 50237</t>
  </si>
  <si>
    <t>BTK 50238</t>
  </si>
  <si>
    <t>BTK 50239</t>
  </si>
  <si>
    <t>BTK 50240</t>
  </si>
  <si>
    <t>BTK 50241</t>
  </si>
  <si>
    <t>BTK 50242</t>
  </si>
  <si>
    <t>BTK 50243</t>
  </si>
  <si>
    <t>BTK 50244</t>
  </si>
  <si>
    <t>BTK 50245</t>
  </si>
  <si>
    <t>BTK 50246</t>
  </si>
  <si>
    <t>BTK 50247</t>
  </si>
  <si>
    <t>BTK 50248</t>
  </si>
  <si>
    <t>BTK 50249</t>
  </si>
  <si>
    <t>BTK 50250</t>
  </si>
  <si>
    <t>BTK 50251</t>
  </si>
  <si>
    <t>BTK 50252</t>
  </si>
  <si>
    <t>BTK 50253</t>
  </si>
  <si>
    <t>BTK 50254</t>
  </si>
  <si>
    <t>BTK 50255</t>
  </si>
  <si>
    <t>BTK 50256</t>
  </si>
  <si>
    <t>BTK 50257</t>
  </si>
  <si>
    <t>BTK 50258</t>
  </si>
  <si>
    <t>BTK 50259</t>
  </si>
  <si>
    <t>BTK 50260</t>
  </si>
  <si>
    <t>BTK 50261</t>
  </si>
  <si>
    <t>BTK 50262</t>
  </si>
  <si>
    <t>BTK 50263</t>
  </si>
  <si>
    <t>BTK 50264</t>
  </si>
  <si>
    <t>BTK 50265</t>
  </si>
  <si>
    <t>BTK 50266</t>
  </si>
  <si>
    <t>BTK 50267</t>
  </si>
  <si>
    <t>BTK 50268</t>
  </si>
  <si>
    <t>BTK 50269</t>
  </si>
  <si>
    <t>BTK 50270</t>
  </si>
  <si>
    <t>BTK 50271</t>
  </si>
  <si>
    <t>BTK 50272</t>
  </si>
  <si>
    <t>BTK 50273</t>
  </si>
  <si>
    <t>BTK 50274</t>
  </si>
  <si>
    <t>BTK 50275</t>
  </si>
  <si>
    <t>BTK 50276</t>
  </si>
  <si>
    <t>BTK 50277</t>
  </si>
  <si>
    <t>BTK 50278</t>
  </si>
  <si>
    <t>BTK 50279</t>
  </si>
  <si>
    <t>BTK 50280</t>
  </si>
  <si>
    <t>BTK 50281</t>
  </si>
  <si>
    <t>BTK 50282</t>
  </si>
  <si>
    <t>BTK 50283</t>
  </si>
  <si>
    <t>BTK 50284</t>
  </si>
  <si>
    <t>BTK 50285</t>
  </si>
  <si>
    <t>BTK 50286</t>
  </si>
  <si>
    <t>BTK 50287</t>
  </si>
  <si>
    <t>BTK 50288</t>
  </si>
  <si>
    <t>BTK 50289</t>
  </si>
  <si>
    <t>BTK 50290</t>
  </si>
  <si>
    <t>BTK 50291</t>
  </si>
  <si>
    <t>BTK 50292</t>
  </si>
  <si>
    <t>BTK 50293</t>
  </si>
  <si>
    <t>BTK 50294</t>
  </si>
  <si>
    <t>BTK 50295</t>
  </si>
  <si>
    <t>BTK 50296</t>
  </si>
  <si>
    <t>BTK 50297</t>
  </si>
  <si>
    <t>BTK 50298</t>
  </si>
  <si>
    <t>BTK 50299</t>
  </si>
  <si>
    <t>BTK 50300</t>
  </si>
  <si>
    <t>BTK 50301</t>
  </si>
  <si>
    <t>BTK 50302</t>
  </si>
  <si>
    <t>BTK 50303</t>
  </si>
  <si>
    <t>BTK 50304</t>
  </si>
  <si>
    <t>BTK 50305</t>
  </si>
  <si>
    <t>BTK 50306</t>
  </si>
  <si>
    <t>BTK 50307</t>
  </si>
  <si>
    <t>BTK 50308</t>
  </si>
  <si>
    <t>BTK 50309</t>
  </si>
  <si>
    <t>Pembayaran Ihsan Sulaeman kelas TO STT untuk Cic ke-1 (sebagian);</t>
  </si>
  <si>
    <t>Pembayaran Asri Rahmatia kelas MJ18 untuk Cic ke-7;</t>
  </si>
  <si>
    <t>Pembayaran Nia Daniah kelas BA 11 untuk Cic ke-6; Cic ke-7;</t>
  </si>
  <si>
    <t>Pembayaran Feni Noviana kelas BA 11 untuk Cic ke-6; Cic ke-7;</t>
  </si>
  <si>
    <t>Pembayaran Risma Diana Safitri kelas KA 16 A untuk Cic ke-7;</t>
  </si>
  <si>
    <t>Pembayaran Neng Tina Audina kelas OM 15 untuk Registrasi (sebagian);</t>
  </si>
  <si>
    <t>Pembayaran Aam Nursyamsiah kelas AK 2 untuk Pelunasan Cic ke-6; Cic ke-7 (sebagian);</t>
  </si>
  <si>
    <t>Pembayaran Dede Har-har Misharyati kelas MJ 1 untuk Pelunasan Cic ke-4; Cic ke-5 (sebagian);</t>
  </si>
  <si>
    <t>Pembayaran Azis Ginanjar kelas OM 13 B untuk Pelunasan Cic ke-2; Cic ke-3 (sebagian);</t>
  </si>
  <si>
    <t>Pembayaran Riki Rianto kelas TO STT untuk Cic ke-6; Cic ke-7; Cic ke-8 (sebagian);</t>
  </si>
  <si>
    <t>Pembayaran Rizal Muhamad Al Gozali kelas MJ 1 untuk Cic ke-3 (sebagian);</t>
  </si>
  <si>
    <t>Pembayaran Rina Marina kelas MJ 2 untuk Pelunasan Cic ke-5; Cic ke-6; Cic ke-7; Cic ke-8; Cic ke-9 (sebagian);</t>
  </si>
  <si>
    <t>Pembayaran Mahbub Ahmad Hudaibi kelas IK 17 B untuk Cic ke-7;</t>
  </si>
  <si>
    <t>Pembayaran Drajat Indra Sakti kelas IK 17 B untuk Pelunasan Cic ke-8; Cic ke-9 (sebagian);</t>
  </si>
  <si>
    <t>Pembayaran Arinil Haq Nurdiansyah kelas BA 11 untuk Cic ke-6;</t>
  </si>
  <si>
    <t>Pembayaran Akmal Syarip kelas IK 17 A untuk Cic ke-6;</t>
  </si>
  <si>
    <t>Pembayaran Siti Nurbaeti kelas KA 15 A untuk Cic ke-6;</t>
  </si>
  <si>
    <t>Pembayaran Zeni Akbar Maulana kelas MJ18 untuk Cic ke-6; Cic ke-7;</t>
  </si>
  <si>
    <t>Pembayaran Ajis Abdul Azis kelas TO 17 B untuk Cic ke-1; Cic ke-2;</t>
  </si>
  <si>
    <t>Pembayaran Susi Apriliani kelas KA 15 B untuk Cic ke-6;</t>
  </si>
  <si>
    <t>Pembayaran Ratna Hidayanti kelas KA 15 B untuk Cic ke-6; Cic ke-7; Cic ke-8; Cic ke-9;</t>
  </si>
  <si>
    <t>Pembayaran Dani Saeful Alam kelas IK 18 untuk Cic ke-8; Cic ke-9;</t>
  </si>
  <si>
    <t>Pembayaran Wahyu Adam Husaeni kelas TI18STT untuk Cic ke-1; Cic ke-2; Cic ke-3; Cic ke-4 (sebagian);</t>
  </si>
  <si>
    <t>Pembayaran Wanda Fauliany kelas MJ 2 untuk Pelunasan Cic ke-4; Cic ke-5; Cic ke-6; Cic ke-7;</t>
  </si>
  <si>
    <t>Pembayaran Yanti kelas OM 14 B untuk Cic ke-6; Cic ke-7;</t>
  </si>
  <si>
    <t>Pembayaran Sintia Agustina kelas OM 14 B untuk Pelunasan Cic ke-7; Cic ke-8 (sebagian);</t>
  </si>
  <si>
    <t>Pembayaran Widi Ristia Pebrianti kelas OM 14 B untuk Cic ke-6;</t>
  </si>
  <si>
    <t>Pembayaran Delis kelas OM 14 B untuk Cic ke-6;</t>
  </si>
  <si>
    <t>Pembayaran Iyan Permana kelas OM 14 B untuk Cic ke-5; Cic ke-6;</t>
  </si>
  <si>
    <t>Pembayaran Nisaul Chotimah kelas KA 16 A untuk Cic ke-6; Cic ke-7;</t>
  </si>
  <si>
    <t>Pembayaran Ia Irna Selvianis kelas OM 13 A untuk Pelunasan Cic ke-7; Cic ke-8; Cic ke-9; Cic ke-10 (sebagian);</t>
  </si>
  <si>
    <t>Pembayaran Ikhsan Mukhlis Alfian Suryana kelas IK 18 untuk Cic ke-7;</t>
  </si>
  <si>
    <t>Pembayaran Ichsan M Malik kelas IK 18 untuk Cic ke-6; Cic ke-7;</t>
  </si>
  <si>
    <t>Pembayaran Reggi Cindy Shafira kelas OM 14 B untuk Cic ke-7;</t>
  </si>
  <si>
    <t>Pembayaran Shealia Azzahra Amayna kelas IK 18 untuk Cic ke-7;</t>
  </si>
  <si>
    <t>Pembayaran Yoga Aditya kelas BA 12 untuk Cic ke-6;</t>
  </si>
  <si>
    <t>Pembayaran Ikmal Rahman Saleh kelas BA 12 untuk Cic ke-4;</t>
  </si>
  <si>
    <t>Pembayaran Adi Setiana kelas BA 12 untuk Cic ke-6;</t>
  </si>
  <si>
    <t>Pembayaran Tulky Mulya Muhamad kelas BA 12 untuk Cic ke-7;</t>
  </si>
  <si>
    <t>Pembayaran Kiki Ikrimah kelas BA 11 untuk Cic ke-6;</t>
  </si>
  <si>
    <t>Pembayaran Irma Yunita kelas KA 15 A untuk Cic ke-6;</t>
  </si>
  <si>
    <t>Pembayaran Zein kelas MJ 2 untuk Pelunasan Cic ke-5; Cic ke-6 (sebagian);</t>
  </si>
  <si>
    <t>Pembayaran Ai Nurkomala Sari kelas OM 14 A untuk Pelunasan Cic ke-5; Cic ke-6 (sebagian);</t>
  </si>
  <si>
    <t>Pembayaran Lita Laraswati kelas OM 14 B untuk Cic ke-5;</t>
  </si>
  <si>
    <t>Pembayaran Anisa Apriani kelas OM 14 B untuk Cic ke-6;</t>
  </si>
  <si>
    <t>Pembayaran Andy Arya Putra kelas BA 12 untuk Cic ke-6;</t>
  </si>
  <si>
    <t>Pembayaran Diki Nugraha kelas IK 18 untuk Cic ke-7;</t>
  </si>
  <si>
    <t>Pembayaran Wulansari kelas KA 16 A untuk Cic ke-7;</t>
  </si>
  <si>
    <t>Pembayaran Pipit Patra Komala kelas KA 16 A untuk Cic ke-6;</t>
  </si>
  <si>
    <t>Pembayaran Vera Rahmawati kelas KA 16 A untuk Cic ke-6;</t>
  </si>
  <si>
    <t>Pembayaran Anitia Saputri kelas MJ18 untuk Cic ke-4; Cic ke-5;</t>
  </si>
  <si>
    <t>Pembayaran Diki Herdiyana kelas MJ18 untuk Cic ke-7;</t>
  </si>
  <si>
    <t>Pembayaran Trisela Febriani kelas OM 14 A untuk Cic ke-6; Cic ke-7;</t>
  </si>
  <si>
    <t>Pembayaran M Nurkholik kelas TO 17 B untuk Cic ke-5;</t>
  </si>
  <si>
    <t>Pembayaran Rosita A kelas OM 13 C untuk Cic ke-6;</t>
  </si>
  <si>
    <t>Pembayaran Omah Muharomah kelas KA 16 A untuk Cic ke-6;</t>
  </si>
  <si>
    <t>Pembayaran Usep kelas MJ 3 untuk Cic ke-7;</t>
  </si>
  <si>
    <t>Pembayaran Yoga Van Gunanto kelas MJ18 untuk Cic ke-7;</t>
  </si>
  <si>
    <t>Pembayaran Asep Eldi kelas TO 17 A untuk Cic ke-5;</t>
  </si>
  <si>
    <t>Pembayaran Robbie Inzaghi kelas BA 12 untuk Cic ke-8; Cic ke-9;</t>
  </si>
  <si>
    <t>Pembayaran Ai Prihatini kelas KA 16 A untuk Cic ke-4;</t>
  </si>
  <si>
    <t>Pembayaran Muhammad Zidan kelas IK 18 untuk Cic ke-7;</t>
  </si>
  <si>
    <t>Pembayaran Wedia Warsilah kelas OM 13 B untuk Cic ke-7;</t>
  </si>
  <si>
    <t>Pembayaran Lilim Halimah kelas OM 13 B untuk Cic ke-7;</t>
  </si>
  <si>
    <t>Pembayaran Anisa Karmila Sarah kelas OM 13 B untuk Cic ke-7;</t>
  </si>
  <si>
    <t>Pembayaran Dina Alma Meida kelas OM 13 B untuk Cic ke-5; Cic ke-6; Cic ke-7;</t>
  </si>
  <si>
    <t>BA S</t>
  </si>
  <si>
    <t>Pembayaran Annisa Nurlaila kelas OM 13 B untuk Cic ke-7;</t>
  </si>
  <si>
    <t>Pembayaran Ubaidillah Assidiq kelas OM 13 C untuk Cic ke-6; Cic ke-7;</t>
  </si>
  <si>
    <t>Pembayaran Redi Junaidi Pratama kelas OM 14 A untuk Pelunasan Cic ke-7; Cic ke-8; Cic ke-9 (sebagian);</t>
  </si>
  <si>
    <t>Pembayaran Ira nur Rodiah kelas KA 16 B untuk Cic ke-9;</t>
  </si>
  <si>
    <t>Pembayaran Rita Nurmalita Dewi kelas KA 16 B untuk Pelunasan Cic ke-7; Cic ke-8 (sebagian);</t>
  </si>
  <si>
    <t>Pembayaran Yuyun Yuningsih kelas KA 16 B untuk Cic ke-6;</t>
  </si>
  <si>
    <t>Pembayaran Muhamad Arip Hidayat kelas KA 16 A untuk Cic ke-5;</t>
  </si>
  <si>
    <t>Pembayaran Yona Johanna kelas KA 16 B untuk Cic ke-6;</t>
  </si>
  <si>
    <t>Pembayaran Lisna Nurhayat kelas KA 16 B untuk Pelunasan Cic ke-6; Cic ke-7;</t>
  </si>
  <si>
    <t>Pembayaran Firda Firdaus kelas TO 17 B untuk Cic ke-5; Cic ke-6;</t>
  </si>
  <si>
    <t>Pembayaran Gina Amalia kelas KA 16 A untuk Pelunasan Cic ke-4; Cic ke-5 (sebagian);</t>
  </si>
  <si>
    <t>Pembayaran Ratna Hidayanti kelas KA 15 B untuk Pelunasan Pembayaran Cicilan</t>
  </si>
  <si>
    <t>Pembayaran Rosi Siti Nurohmah kelas OM 13 B untuk Cic ke-6;</t>
  </si>
  <si>
    <t>Pembayaran Eka Pratama kelas BA 12 untuk Pelunasan Cic ke-6; Cic ke-7 (sebagian);</t>
  </si>
  <si>
    <t>Pembayaran Eka Pratama kelas BA 12 untuk Cic ke-7 (sebagian);</t>
  </si>
  <si>
    <t>Pembayaran Linda Widyaningsih kelas AK18 untuk Cic ke-7;</t>
  </si>
  <si>
    <t>Pembayaran Siti Nurbaeti kelas KA 15 A untuk Pelunasan Pembayaran Cicilan</t>
  </si>
  <si>
    <t>Pembayaran Tipani kelas BA 12 untuk Cic ke-6;</t>
  </si>
  <si>
    <t>Pembayaran Faisal Sidik kelas IK 17 A untuk Cic ke-6;</t>
  </si>
  <si>
    <t>Pembayaran Jejen Jaenul Hak kelas IK 17 A untuk Cic ke-6;</t>
  </si>
  <si>
    <t>Pembayaran Roni Nugraha kelas AK 1 untuk Pelunasan Cic ke-7; Cic ke-8 (sebagian);</t>
  </si>
  <si>
    <t>Pembayaran D Seli Sugianti kelas AK 2 untuk Pelunasan Cic ke-2; Cic ke-3 (sebagian);</t>
  </si>
  <si>
    <t>Pembayaran Arif Rahman Alfirdaus kelas IK 17 B untuk Cic ke-6; Cic ke-7;</t>
  </si>
  <si>
    <t>Pembayaran Hari Nurjamal kelas IK 17 A untuk Cic ke-6;</t>
  </si>
  <si>
    <t>Pembayaran Zahra Zakiah kelas KA 16 A untuk Cic ke-7;</t>
  </si>
  <si>
    <t>Pembayaran Mita Sari Pebrianti S kelas KA 16 B untuk Cic ke-6;</t>
  </si>
  <si>
    <t>Pembayaran Muhamad Arip Hidayat kelas KA 16 A untuk Cic ke-6;</t>
  </si>
  <si>
    <t>Telah terima dari H Rudi Kurniawan untuk Cicilan Pinjaman Karyawan Ke 1</t>
  </si>
  <si>
    <t>BKK 27312</t>
  </si>
  <si>
    <t>BKK 27313</t>
  </si>
  <si>
    <t>BKK 27314</t>
  </si>
  <si>
    <t>Fee Organisasi, Marketing, Manajemen, E book Smt Ganjil 2018</t>
  </si>
  <si>
    <t xml:space="preserve">Tunjangan Pulsa Ho, UT, Daber, Internet, Materai </t>
  </si>
  <si>
    <t xml:space="preserve">Belanja bulanan, Perbaikan gedunh, BBM Cnp, Perbaikan workshop </t>
  </si>
  <si>
    <t xml:space="preserve">Roni </t>
  </si>
  <si>
    <t>PK</t>
  </si>
  <si>
    <t>L</t>
  </si>
  <si>
    <t>BTK 50054</t>
  </si>
  <si>
    <t>BTK 50055</t>
  </si>
  <si>
    <t>BTK 50056</t>
  </si>
  <si>
    <t>Pembayaran Wisyal Abdul Jabar kelas TO 18 A untuk Cic ke-5;</t>
  </si>
  <si>
    <t>Pembayaran Ari Setiawan kelas OM 14 A untuk Cic ke-6;</t>
  </si>
  <si>
    <t>Pembayaran Muhammad Arief Darusman kelas OM 14 A untuk Cic ke-4;</t>
  </si>
  <si>
    <t>Pembayaran Maya Nurafifah kelas OM 14 A untuk Cic ke-7;</t>
  </si>
  <si>
    <t>Pembayaran Lisnawati kelas OM 14 A untuk Cic ke-7;</t>
  </si>
  <si>
    <t>Pembayaran Sri Rahayu kelas OM 13 C untuk Pelunasan Cic ke-6; Cic ke-7 (sebagian);</t>
  </si>
  <si>
    <t>Pembayaran Aang Gunawan kelas TO STT untuk Pelunasan Cic ke-8; Cic ke-9 (sebagian);</t>
  </si>
  <si>
    <t>Pembayaran Kurniawan Agil kelas AK 2 untuk Pelunasan Pembayaran Cicilan</t>
  </si>
  <si>
    <t>Pembayaran Ria Rahmawati kelas OM 13 C untuk Cic ke-7; Cic ke-8; Cic ke-9 (sebagian);</t>
  </si>
  <si>
    <t>Pembayaran Rais Muhammad Ramdani kelas IK 18 untuk Cic ke-7;</t>
  </si>
  <si>
    <t>Pembayaran Yuyun Sri Wahyuni kelas OM 14 A untuk Cic ke-6;</t>
  </si>
  <si>
    <t>Pembayaran Musyfik Amrulloh kelas TO 18 A untuk Cic ke-7;</t>
  </si>
  <si>
    <t>Pembayaran Maria Ulfa kelas OM 13 C untuk Cic ke-6;</t>
  </si>
  <si>
    <t>Pembayaran Robi Indra Yana kelas OM 13 A untuk Pelunasan Pembayaran Cicilan</t>
  </si>
  <si>
    <t>Pembayaran Labuda Alawiyah kelas KA 16 A untuk Cic ke-5; Cic ke-6;</t>
  </si>
  <si>
    <t>Pembayaran Rangga Armanda kelas OM 14 B untuk Cic ke-8;</t>
  </si>
  <si>
    <t>Pembayaran Maisa Fatin A kelas KA 15 B untuk Cic ke-3 (sebagian);</t>
  </si>
  <si>
    <t>Pembayaran Ai Karmilah kelas OM 13 B untuk Cic ke-7;</t>
  </si>
  <si>
    <t>Pembayaran Annisa Hasnal Khuluqi kelas KA 16 B untuk Cic ke-6;</t>
  </si>
  <si>
    <t>Pembayaran Refi Nuradiansyah kelas KA 16 A untuk Cic ke-6;</t>
  </si>
  <si>
    <t>Pembayaran Muhamad Kamaluddin Dahlan kelas TO 18 B untuk Cic ke-8;</t>
  </si>
  <si>
    <t>Pembayaran Ari Rinaldy kelas IK 17 B untuk Cic ke-7;</t>
  </si>
  <si>
    <t>Pembayaran Elzsa Meilani Adam kelas BA 11 untuk Cic ke-6; Cic ke-7;</t>
  </si>
  <si>
    <t>Pembayaran Annisya Dyah Pratiwi kelas BA 11 untuk Cic ke-6; Cic ke-7;</t>
  </si>
  <si>
    <t>Pembayaran Reva Sucita kelas MJ 3 untuk Pelunasan Cic ke-6; Cic ke-7 (sebagian);</t>
  </si>
  <si>
    <t>Pembayaran Ridwan Romadon kelas OM 14 B untuk Cic ke-5;</t>
  </si>
  <si>
    <t>Pembayaran Muhammad Erza Nurwanda kelas OM 14 B untuk Pelunasan Cic ke-6; Cic ke-7;</t>
  </si>
  <si>
    <t>Pembayaran Lufi Agung Fauzi kelas TO 18 B untuk Cic ke-6; Cic ke-7;</t>
  </si>
  <si>
    <t>Telah terima dari Yahya, SE untuk Pelunasan Piutang Karyawan</t>
  </si>
  <si>
    <t>Telah terima dari Indri Fitrianasari, S.Kom untuk Pengembalian Pinjaman Karyawan Ke 4 sisa 7.500.000</t>
  </si>
  <si>
    <t>Telah terima dari Ratna Sopiah, A.Md untuk Pengembalian Pinjaman Karyawan Ke 5 Sisa 7.000.000</t>
  </si>
  <si>
    <t>Telah terima dari Aep Saepudin untuk Pengembalian Pinjaman Karyawan Ke 8 Sisa 5.000.000</t>
  </si>
  <si>
    <t>Telah terima dari Dendi Gunawan untuk Pengembalian Pinjaman Karyawan Ke 2 Sisa 4.000.000</t>
  </si>
  <si>
    <t>Telah terima dari Andri Irawan untuk Pelunasan Putang Karyawan</t>
  </si>
  <si>
    <t>Telah terima dari Rudi Hartono untuk Pelunasan Piutang Karyawan</t>
  </si>
  <si>
    <t>Telah terima dari M Aripin untuk Pelunasan Piutang Karyawan</t>
  </si>
  <si>
    <t>Telah terima dari Ernawati untuk Pengembalian Pinjaman Karyawan Ke 9 Sisa 3.900.000</t>
  </si>
  <si>
    <t>Telah terima dari R Asep Muharam untuk Pengembalian Pinjaman Karyawan Ke 5 Sisa 3.330.000</t>
  </si>
  <si>
    <t>Telah terima dari Yudi Kurniadi untuk Pengembalian Pinjaman Karyawan Ke 5 Sisa 1.000.000</t>
  </si>
  <si>
    <t>Telah terima dari Dheri Febiyani Lestari untuk Pengembalian Pinjaman Karyawan Ke 5 Sisa 5.000.000</t>
  </si>
  <si>
    <t>Telah terima dari Bini Hasbiani untuk Pengembalian Pinjaman Karyawan Ke 3 Sisa 2.250.000</t>
  </si>
  <si>
    <t>Telah terima dari Ririn Puspita Sari Dewi untuk Pengembalian Pinjaman Karyawan Ke 2 Sisa 5.000.000</t>
  </si>
  <si>
    <t>Pembayaran Ria Endang kelas KA 16 A untuk Cic ke-7;</t>
  </si>
  <si>
    <t>Pembayaran Ai Sinta kelas AK18 untuk Cic ke-6; Cic ke-7 (sebagian);</t>
  </si>
  <si>
    <t>Pembayaran Tresia Adeliasari kelas OM 13 C untuk Cic ke-6;</t>
  </si>
  <si>
    <t>Pembayaran Aldi Adia kelas BA 11 untuk Cic ke-6;</t>
  </si>
  <si>
    <t>Pembayaran Agis Nurismaya kelas KA 16 A untuk Cic ke-5; Cic ke-6;</t>
  </si>
  <si>
    <t>Pembayaran Teni Triani kelas KA 15 B untuk Cic ke-6; Cic ke-7;</t>
  </si>
  <si>
    <t>Pembayaran Aam Nursyamsiah kelas AK 2 untuk Cic ke-7 (sebagian);</t>
  </si>
  <si>
    <t>Pembayaran Rani Nuraeni kelas KA 16 B untuk Cic ke-6;</t>
  </si>
  <si>
    <t>Pembayaran Cecep Irfan Fariz kelas TI STT untuk Cic ke-6;</t>
  </si>
  <si>
    <t>Pembayaran Arinil Haq Nurdiansyah kelas BA 11 untuk Cic ke-7;</t>
  </si>
  <si>
    <t>Pembayaran Zahran Fattah Rozzaqi kelas IK 17 B untuk Cic ke-7;</t>
  </si>
  <si>
    <t>Pembayaran Dalilah Nur Fajrina kelas OM 14 B untuk Cic ke-6;</t>
  </si>
  <si>
    <t>Pembayaran Rizqi Alfisa kelas TO 18 B untuk Cic ke-6; Cic ke-7; Cic ke-8;</t>
  </si>
  <si>
    <t>Pembayaran Mela Rohmaniyati kelas OM 14 B untuk Cic ke-7;</t>
  </si>
  <si>
    <t>Pembayaran Renyta Az Zahra N H kelas OM 14 B untuk Cic ke-7;</t>
  </si>
  <si>
    <t>Pembayaran Yurike Ratih Atmojo kelas IK 18 untuk Cic ke-6;</t>
  </si>
  <si>
    <t>Pembayaran Lina Herlina kelas BA 11 untuk Cic ke-6 (sebagian);</t>
  </si>
  <si>
    <t>Pembayaran Siti Nurjanah kelas KA 17 untuk Registrasi;</t>
  </si>
  <si>
    <t>Pembayaran Zein kelas MJ 2 untuk Pelunasan Cic ke-6; Cic ke-7 (sebagian);</t>
  </si>
  <si>
    <t>Pembayaran Muhammad Mugi Rahman kelas IK 17 B untuk Cic ke-7;</t>
  </si>
  <si>
    <t>Pembayaran Salman Alfarizi kelas OM 14 A untuk Cic ke-5 (sebagian);</t>
  </si>
  <si>
    <t>Pembayaran Gina Kamila Shofa kelas KA 16 B untuk Cic ke-5;</t>
  </si>
  <si>
    <t>Pembayaran Rian Abdullah kelas TO 18 A untuk Cic ke-5;</t>
  </si>
  <si>
    <t>Pembayaran Raka Pratama kelas OM 14 B untuk Cic ke-5; Cic ke-6;</t>
  </si>
  <si>
    <t>Pembayaran Widina Rahman kelas AK 2 untuk Pelunasan Cic ke-4; Cic ke-5; Cic ke-6; Cic ke-7 (sebagian);</t>
  </si>
  <si>
    <t>Pembayaran Anggi Meilani kelas AK 2 untuk Pelunasan Cic ke-7; Cic ke-8;</t>
  </si>
  <si>
    <t>Pembayaran Yunita Galda Tanti kelas IK 17 A untuk Pelunasan Cic ke-4; Cic ke-5; Cic ke-6; Cic ke-7;</t>
  </si>
  <si>
    <t>Pembayaran Rita Rahayu kelas MJ 2 untuk Cic ke-7;</t>
  </si>
  <si>
    <t>Pembayaran Fahmy Rijalul kelas TO 17 A untuk Pelunasan Pembayaran Cicilan</t>
  </si>
  <si>
    <t>Telah terima dari Rian Ariansyah untuk Registrasi Tingkat 3 DNBS Manajemen</t>
  </si>
  <si>
    <t>Pembayaran Zamal Sanusi kelas MJ 2 untuk Pelunasan Cic ke-5; Cic ke-6 (sebagian);</t>
  </si>
  <si>
    <t>Pembayaran Ihsan Kamil kelas KA 16 A untuk Cic ke-7;</t>
  </si>
  <si>
    <t>Pembayaran Muhamad Dika Pratama kelas TO STT untuk Cic ke-6;</t>
  </si>
  <si>
    <t>Pembayaran Hamdan kelas OM 14 B untuk Cic ke-5; Cic ke-6;</t>
  </si>
  <si>
    <t>Pembayaran Romi Sopi Realdo kelas KA 16 A untuk Cic ke-5;</t>
  </si>
  <si>
    <t>Telah terima dari Ade Irvan Koswara untuk Cicilan Biaya Pendidikan Mahasiswa TO STT YBSI 20 Orang</t>
  </si>
  <si>
    <t>Pembayaran Dendi Hendryana kelas TO18STT untuk Cic ke-3; Cic ke-4 (sebagian);</t>
  </si>
  <si>
    <t>Telah terima dari Putri Wulanda Reihan untuk Sewa Kantin Januari 2019</t>
  </si>
  <si>
    <t>Pembayaran Wildan Yusup kelas TO 18 A untuk Cic ke-6; Cic ke-7;</t>
  </si>
  <si>
    <t>Telah terima dari Ibu Euis untuk Cicilan Sewa kantin Januari 2019</t>
  </si>
  <si>
    <t>Pembayaran Niko Erlando kelas MJ18 untuk Cic ke-6; Cic ke-7;</t>
  </si>
  <si>
    <t>Pembayaran Iwan Kurniawan kelas MJ18 untuk Cic ke-4; Cic ke-5 (sebagian);</t>
  </si>
  <si>
    <t>Pembayaran Seliawati kelas MJ 3 untuk Pelunasan Cic ke-7; Cic ke-8 (sebagian);</t>
  </si>
  <si>
    <t>Pembayaran Alfi Dalilul Fauziah kelas MJ 2 untuk Cic ke-6 (sebagian);</t>
  </si>
  <si>
    <t>Pembayaran Nurmaliah Agustinah kelas MJ 1 untuk Pelunasan Cic ke-7; Cic ke-8 (sebagian);</t>
  </si>
  <si>
    <t>Pembayaran Mira Ardila kelas MJ 1 untuk Cic ke-7; Cic ke-8 (sebagian);</t>
  </si>
  <si>
    <t>Pembayaran Ulfa Parera kelas MJ 2 untuk Cic ke-6; Cic ke-7; Cic ke-8 (sebagian);</t>
  </si>
  <si>
    <t>Pembayaran Ifan Nuryadin kelas MJ18 untuk Cic ke-6;</t>
  </si>
  <si>
    <t>Pembayaran Elgi Ferdiansyah kelas TI STT untuk Registrasi (sebagian);</t>
  </si>
  <si>
    <t>Pembayaran Alghiffari kelas TI STT untuk Pelunasan Cic ke-1; Cic ke-2 (sebagian);</t>
  </si>
  <si>
    <t>Pembayaran Handi Ramdani kelas TI STT untuk Cic ke-4 (sebagian);</t>
  </si>
  <si>
    <t>Pembayaran Acep Yadi Rahmatillah kelas TO18STT untuk Pelunasan Cic ke-5; Cic ke-6 (sebagian);</t>
  </si>
  <si>
    <t>Pembayaran Andi Trianto kelas AK18 untuk Cic ke-5; Cic ke-6;</t>
  </si>
  <si>
    <t>Pembayaran Tia Aprilia kelas AK18 untuk Cic ke-7;</t>
  </si>
  <si>
    <t>Pembayaran Farah Nurfadilah Ahmad kelas AK18 untuk Cic ke-5;</t>
  </si>
  <si>
    <t>Pembayaran Isma Yani kelas AK18 untuk Cic ke-4; Cic ke-5;</t>
  </si>
  <si>
    <t>Pembayaran Ridwan Hidayat kelas AK18 untuk Cic ke-7;</t>
  </si>
  <si>
    <t>Pembayaran Farisha Nurrizki Fathonah kelas AK18 untuk Cic ke-7;</t>
  </si>
  <si>
    <t>Pembayaran Dede Ridwan kelas TI STT untuk Cic ke-1 (sebagian);</t>
  </si>
  <si>
    <t>Pembayaran Sovia Bilqis kelas MJ18 untuk Cic ke-6;</t>
  </si>
  <si>
    <t>Pembayaran Jamil Hidayat kelas AK 1 untuk Cic ke-6;</t>
  </si>
  <si>
    <t>Pembayaran Ifan Nuryadin kelas MJ18 untuk Cic ke-7;</t>
  </si>
  <si>
    <t>Pembayaran Radhi Jalaludin Nadzir kelas MJ18 untuk Cic ke-7;</t>
  </si>
  <si>
    <t>Pembayaran Cecep Mohamad Arif kelas TI18STT untuk Cic ke-5;</t>
  </si>
  <si>
    <t>Pembayaran Asep Firman Romandoni kelas TI18STT untuk Cic ke-4; Cic ke-5;</t>
  </si>
  <si>
    <t>Pembayaran Aji Peras Setiyo kelas MJ 1 untuk Pelunasan Cic ke-5; Cic ke-6 (sebagian);</t>
  </si>
  <si>
    <t>Pembayaran Nia Listawati kelas AK 2 untuk Pelunasan Cic ke-8; Cic ke-9 (sebagian);</t>
  </si>
  <si>
    <t>Pembayaran Faizal Ginanjar kelas TI18STT untuk Cic ke-4; Cic ke-5; Cic ke-6 (sebagian);</t>
  </si>
  <si>
    <t>Pembayaran Ramya Sri Damayanti kelas MJ 2 untuk Pelunasan Cic ke-5; Cic ke-6; Cic ke-7 (sebagian);</t>
  </si>
  <si>
    <t>Pembayaran Rahmat Mulyana kelas AK 2 untuk Cic ke-7;</t>
  </si>
  <si>
    <t>Pembayaran Nizar Nurzaman kelas AK 1 untuk Cic ke-7;</t>
  </si>
  <si>
    <t>Pembayaran Anwar Ilham Mutaqin kelas AK 1 untuk Cic ke-7;</t>
  </si>
  <si>
    <t>Pembayaran Aldi Rasid Muslim kelas AK 2 untuk Pelunasan Cic ke-5; Cic ke-6 (sebagian);</t>
  </si>
  <si>
    <t>Pembayaran Didah Nur Paridah kelas AK 2 untuk Pelunasan Cic ke-5; Cic ke-6 (sebagian);</t>
  </si>
  <si>
    <t>Pembayaran Rian Adinata kelas TI STT untuk Pelunasan Cic ke-4; Cic ke-5; Cic ke-6 (sebagian);</t>
  </si>
  <si>
    <t>Pembayaran Age Permana kelas AK18 untuk Cic ke-6; Cic ke-7;</t>
  </si>
  <si>
    <t>Pembayaran Rita Mutoharoh kelas AK 2 untuk Pelunasan Cic ke-8; Cic ke-9 (sebagian);</t>
  </si>
  <si>
    <t>Pembayaran Evi Siti Sopiah kelas AK 2 untuk Cic ke-8 (sebagian);</t>
  </si>
  <si>
    <t>Pembayaran Keukeu Susilawati kelas MJ 3 untuk Pelunasan Cic ke-3; Cic ke-4;</t>
  </si>
  <si>
    <t>SEWA</t>
  </si>
  <si>
    <t>RD 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</si>
</sst>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9"/>
      <color theme="1"/>
      <name val="Times New Roman"/>
      <family val="1"/>
    </font>
    <font>
      <b/>
      <u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u val="singleAccounting"/>
      <sz val="10"/>
      <color theme="1"/>
      <name val="Times New Roman"/>
      <family val="1"/>
    </font>
    <font>
      <sz val="11"/>
      <color rgb="FF00000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8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41" fontId="6" fillId="2" borderId="1" xfId="2" applyFont="1" applyFill="1" applyBorder="1" applyAlignment="1">
      <alignment horizontal="right" vertical="center" wrapText="1"/>
    </xf>
    <xf numFmtId="41" fontId="7" fillId="2" borderId="1" xfId="2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3" fillId="2" borderId="0" xfId="1" applyNumberFormat="1" applyFont="1" applyFill="1" applyBorder="1" applyAlignment="1">
      <alignment horizontal="left" vertical="center" wrapText="1"/>
    </xf>
    <xf numFmtId="41" fontId="3" fillId="2" borderId="1" xfId="2" applyFont="1" applyFill="1" applyBorder="1" applyAlignment="1">
      <alignment horizontal="right" vertical="center" wrapText="1"/>
    </xf>
    <xf numFmtId="41" fontId="3" fillId="2" borderId="1" xfId="2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1" fontId="8" fillId="2" borderId="1" xfId="2" applyFont="1" applyFill="1" applyBorder="1" applyAlignment="1">
      <alignment horizontal="right" vertical="center" wrapText="1"/>
    </xf>
    <xf numFmtId="0" fontId="5" fillId="2" borderId="0" xfId="0" applyFont="1" applyFill="1" applyAlignment="1">
      <alignment vertical="center"/>
    </xf>
    <xf numFmtId="0" fontId="8" fillId="2" borderId="1" xfId="0" applyFont="1" applyFill="1" applyBorder="1" applyAlignment="1">
      <alignment vertical="center" wrapText="1"/>
    </xf>
    <xf numFmtId="41" fontId="3" fillId="2" borderId="0" xfId="2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41" fontId="3" fillId="2" borderId="0" xfId="2" applyFont="1" applyFill="1" applyAlignment="1">
      <alignment horizontal="right" vertical="center"/>
    </xf>
    <xf numFmtId="41" fontId="3" fillId="2" borderId="0" xfId="0" applyNumberFormat="1" applyFont="1" applyFill="1" applyAlignment="1">
      <alignment vertical="center"/>
    </xf>
    <xf numFmtId="41" fontId="3" fillId="2" borderId="0" xfId="0" applyNumberFormat="1" applyFont="1" applyFill="1" applyBorder="1" applyAlignment="1">
      <alignment horizontal="left" vertical="center"/>
    </xf>
    <xf numFmtId="43" fontId="3" fillId="2" borderId="0" xfId="1" applyFont="1" applyFill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41" fontId="3" fillId="2" borderId="0" xfId="2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164" fontId="9" fillId="2" borderId="0" xfId="1" applyNumberFormat="1" applyFont="1" applyFill="1" applyBorder="1" applyAlignment="1">
      <alignment horizontal="center" vertical="center"/>
    </xf>
    <xf numFmtId="41" fontId="9" fillId="2" borderId="0" xfId="2" applyFont="1" applyFill="1" applyBorder="1" applyAlignment="1">
      <alignment horizontal="right" vertical="center"/>
    </xf>
    <xf numFmtId="41" fontId="10" fillId="2" borderId="0" xfId="2" applyNumberFormat="1" applyFont="1" applyFill="1" applyBorder="1" applyAlignment="1">
      <alignment vertical="center"/>
    </xf>
    <xf numFmtId="41" fontId="9" fillId="2" borderId="0" xfId="2" applyNumberFormat="1" applyFont="1" applyFill="1" applyBorder="1" applyAlignment="1">
      <alignment horizontal="left" vertical="center"/>
    </xf>
    <xf numFmtId="43" fontId="5" fillId="2" borderId="0" xfId="1" applyFont="1" applyFill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left" vertical="center" wrapText="1"/>
    </xf>
    <xf numFmtId="43" fontId="3" fillId="2" borderId="0" xfId="1" applyFont="1" applyFill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41" fontId="3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41" fontId="3" fillId="2" borderId="0" xfId="0" applyNumberFormat="1" applyFont="1" applyFill="1" applyBorder="1" applyAlignment="1">
      <alignment vertical="center" wrapText="1"/>
    </xf>
    <xf numFmtId="164" fontId="3" fillId="2" borderId="0" xfId="1" applyNumberFormat="1" applyFont="1" applyFill="1" applyAlignment="1">
      <alignment horizontal="center" vertical="center" wrapText="1"/>
    </xf>
    <xf numFmtId="41" fontId="3" fillId="2" borderId="0" xfId="2" applyFont="1" applyFill="1" applyAlignment="1">
      <alignment horizontal="right" vertical="center" wrapText="1"/>
    </xf>
    <xf numFmtId="41" fontId="3" fillId="2" borderId="0" xfId="2" applyNumberFormat="1" applyFont="1" applyFill="1" applyAlignment="1">
      <alignment vertical="center" wrapText="1"/>
    </xf>
    <xf numFmtId="41" fontId="3" fillId="2" borderId="0" xfId="2" applyNumberFormat="1" applyFont="1" applyFill="1" applyBorder="1" applyAlignment="1">
      <alignment horizontal="left" vertical="center" wrapText="1"/>
    </xf>
    <xf numFmtId="164" fontId="5" fillId="2" borderId="1" xfId="1" applyNumberFormat="1" applyFont="1" applyFill="1" applyBorder="1" applyAlignment="1">
      <alignment horizontal="center" vertical="center" wrapText="1"/>
    </xf>
    <xf numFmtId="41" fontId="5" fillId="2" borderId="1" xfId="2" applyFont="1" applyFill="1" applyBorder="1" applyAlignment="1">
      <alignment horizontal="center" vertical="center" wrapText="1"/>
    </xf>
    <xf numFmtId="41" fontId="5" fillId="2" borderId="1" xfId="2" applyNumberFormat="1" applyFont="1" applyFill="1" applyBorder="1" applyAlignment="1">
      <alignment horizontal="center" vertical="center" wrapText="1"/>
    </xf>
    <xf numFmtId="41" fontId="3" fillId="2" borderId="0" xfId="2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64" fontId="5" fillId="2" borderId="2" xfId="1" applyNumberFormat="1" applyFont="1" applyFill="1" applyBorder="1" applyAlignment="1">
      <alignment horizontal="center" vertical="center" wrapText="1"/>
    </xf>
    <xf numFmtId="41" fontId="3" fillId="2" borderId="1" xfId="2" applyNumberFormat="1" applyFont="1" applyFill="1" applyBorder="1" applyAlignment="1">
      <alignment horizontal="center" vertical="center" wrapText="1"/>
    </xf>
    <xf numFmtId="41" fontId="3" fillId="2" borderId="1" xfId="2" applyFont="1" applyFill="1" applyBorder="1" applyAlignment="1">
      <alignment vertical="center" wrapText="1"/>
    </xf>
    <xf numFmtId="41" fontId="3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41" fontId="3" fillId="2" borderId="0" xfId="2" applyFont="1" applyFill="1" applyBorder="1" applyAlignment="1">
      <alignment horizontal="left" vertical="center" wrapText="1"/>
    </xf>
    <xf numFmtId="41" fontId="3" fillId="2" borderId="0" xfId="2" applyNumberFormat="1" applyFont="1" applyFill="1" applyAlignment="1">
      <alignment horizontal="center" vertical="center" wrapText="1"/>
    </xf>
    <xf numFmtId="41" fontId="3" fillId="2" borderId="0" xfId="2" applyFont="1" applyFill="1" applyAlignment="1">
      <alignment horizontal="center" vertical="center" wrapText="1"/>
    </xf>
    <xf numFmtId="41" fontId="7" fillId="2" borderId="1" xfId="2" applyFont="1" applyFill="1" applyBorder="1" applyAlignment="1">
      <alignment horizontal="center" vertical="center" wrapText="1"/>
    </xf>
    <xf numFmtId="41" fontId="3" fillId="2" borderId="1" xfId="2" applyFont="1" applyFill="1" applyBorder="1" applyAlignment="1">
      <alignment horizontal="center" wrapText="1"/>
    </xf>
    <xf numFmtId="41" fontId="8" fillId="2" borderId="1" xfId="2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right" vertical="center" wrapText="1"/>
    </xf>
    <xf numFmtId="41" fontId="3" fillId="2" borderId="3" xfId="2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41" fontId="3" fillId="2" borderId="5" xfId="2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41" fontId="2" fillId="2" borderId="1" xfId="2" applyFont="1" applyFill="1" applyBorder="1" applyAlignment="1">
      <alignment horizontal="right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3" fillId="2" borderId="0" xfId="0" applyFont="1" applyFill="1" applyAlignment="1">
      <alignment vertical="center" wrapText="1"/>
    </xf>
    <xf numFmtId="164" fontId="15" fillId="2" borderId="0" xfId="1" applyNumberFormat="1" applyFont="1" applyFill="1" applyAlignment="1">
      <alignment vertical="center"/>
    </xf>
    <xf numFmtId="164" fontId="5" fillId="2" borderId="0" xfId="1" applyNumberFormat="1" applyFont="1" applyFill="1" applyAlignment="1">
      <alignment vertical="center"/>
    </xf>
    <xf numFmtId="41" fontId="5" fillId="2" borderId="6" xfId="2" applyFont="1" applyFill="1" applyBorder="1" applyAlignment="1">
      <alignment horizontal="right" vertical="center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left" vertical="center"/>
    </xf>
    <xf numFmtId="41" fontId="14" fillId="2" borderId="0" xfId="2" applyFont="1" applyFill="1" applyAlignment="1">
      <alignment horizontal="right" vertical="center" wrapText="1"/>
    </xf>
    <xf numFmtId="0" fontId="8" fillId="0" borderId="1" xfId="0" applyFont="1" applyBorder="1" applyAlignment="1">
      <alignment vertical="center" wrapText="1"/>
    </xf>
    <xf numFmtId="17" fontId="3" fillId="2" borderId="1" xfId="2" applyNumberFormat="1" applyFont="1" applyFill="1" applyBorder="1" applyAlignment="1">
      <alignment horizontal="center" vertical="center" wrapText="1"/>
    </xf>
    <xf numFmtId="41" fontId="8" fillId="0" borderId="1" xfId="2" applyFont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41" fontId="3" fillId="3" borderId="1" xfId="2" applyFont="1" applyFill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41" fontId="16" fillId="0" borderId="2" xfId="2" applyFont="1" applyBorder="1" applyAlignment="1">
      <alignment horizontal="right" vertical="center" wrapText="1"/>
    </xf>
    <xf numFmtId="41" fontId="6" fillId="2" borderId="1" xfId="2" applyFont="1" applyFill="1" applyBorder="1" applyAlignment="1">
      <alignment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vertical="center" wrapText="1"/>
    </xf>
    <xf numFmtId="41" fontId="16" fillId="0" borderId="7" xfId="2" applyFont="1" applyBorder="1" applyAlignment="1">
      <alignment horizontal="right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4" fontId="3" fillId="2" borderId="0" xfId="1" applyNumberFormat="1" applyFont="1" applyFill="1" applyAlignment="1">
      <alignment horizontal="center" vertical="center" wrapText="1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140805</xdr:colOff>
      <xdr:row>0</xdr:row>
      <xdr:rowOff>0</xdr:rowOff>
    </xdr:from>
    <xdr:to>
      <xdr:col>1</xdr:col>
      <xdr:colOff>207065</xdr:colOff>
      <xdr:row>3</xdr:row>
      <xdr:rowOff>67034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0805" y="0"/>
          <a:ext cx="552035" cy="6099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%20Juli%2007-Juni%2008\Buku%20Keuangan\Buku%20keuangan%200809\Data%20Keu%2008\Buku%20Keuangan\Buku%20keuangan%200809\Data%20Juli%2007-Juni%2008\Audit\audit%2022%20Juli%202008\Buku%20Kas%2007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i 07"/>
      <sheetName val="Agst 07"/>
      <sheetName val="Sept 07"/>
      <sheetName val="Okt 07"/>
      <sheetName val="Nop 07"/>
      <sheetName val="Des 07"/>
      <sheetName val="Jan 08"/>
      <sheetName val="Feb 08"/>
      <sheetName val="Maret 08"/>
      <sheetName val="April 08"/>
      <sheetName val="Mei 08"/>
      <sheetName val="Juni 08"/>
    </sheetNames>
    <sheetDataSet>
      <sheetData sheetId="0" refreshError="1"/>
      <sheetData sheetId="1" refreshError="1"/>
      <sheetData sheetId="2" refreshError="1"/>
      <sheetData sheetId="3" refreshError="1">
        <row r="6">
          <cell r="A6" t="str">
            <v xml:space="preserve">BUKU KAS 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36"/>
  <sheetViews>
    <sheetView tabSelected="1" view="pageBreakPreview" zoomScale="145" zoomScaleNormal="100" zoomScaleSheetLayoutView="145" workbookViewId="0">
      <pane ySplit="8" topLeftCell="A77" activePane="bottomLeft" state="frozen"/>
      <selection pane="bottomLeft" activeCell="C77" sqref="C77"/>
    </sheetView>
  </sheetViews>
  <sheetFormatPr defaultRowHeight="12.75" x14ac:dyDescent="0.25"/>
  <cols>
    <col min="1" max="1" width="7.28515625" style="61" customWidth="1"/>
    <col min="2" max="2" width="4.140625" style="3" customWidth="1"/>
    <col min="3" max="3" width="27.28515625" style="42" customWidth="1"/>
    <col min="4" max="5" width="7.85546875" style="3" customWidth="1"/>
    <col min="6" max="6" width="7.140625" style="3" customWidth="1"/>
    <col min="7" max="7" width="8.7109375" style="3" customWidth="1"/>
    <col min="8" max="8" width="16.7109375" style="44" customWidth="1"/>
    <col min="9" max="9" width="15.42578125" style="45" bestFit="1" customWidth="1"/>
    <col min="10" max="10" width="18.28515625" style="41" customWidth="1"/>
    <col min="11" max="11" width="15.42578125" style="57" customWidth="1"/>
    <col min="12" max="12" width="21.28515625" style="39" customWidth="1"/>
    <col min="13" max="13" width="16" style="40" customWidth="1"/>
    <col min="14" max="14" width="19" style="41" customWidth="1"/>
    <col min="15" max="15" width="17.5703125" style="42" customWidth="1"/>
    <col min="16" max="16" width="19" style="42" customWidth="1"/>
    <col min="17" max="16384" width="9.140625" style="42"/>
  </cols>
  <sheetData>
    <row r="1" spans="1:14" s="28" customFormat="1" ht="14.25" x14ac:dyDescent="0.25">
      <c r="A1" s="19"/>
      <c r="B1" s="1"/>
      <c r="C1" s="20" t="s">
        <v>0</v>
      </c>
      <c r="D1" s="1"/>
      <c r="E1" s="1"/>
      <c r="F1" s="21"/>
      <c r="G1" s="21"/>
      <c r="H1" s="22"/>
      <c r="I1" s="23"/>
      <c r="J1" s="24"/>
      <c r="K1" s="25"/>
      <c r="L1" s="26"/>
      <c r="M1" s="27"/>
      <c r="N1" s="24"/>
    </row>
    <row r="2" spans="1:14" s="28" customFormat="1" ht="14.25" x14ac:dyDescent="0.25">
      <c r="A2" s="29"/>
      <c r="B2" s="1"/>
      <c r="C2" s="20" t="s">
        <v>1</v>
      </c>
      <c r="D2" s="2"/>
      <c r="E2" s="2"/>
      <c r="F2" s="21"/>
      <c r="G2" s="21"/>
      <c r="H2" s="22"/>
      <c r="I2" s="23"/>
      <c r="J2" s="24"/>
      <c r="K2" s="25"/>
      <c r="L2" s="26"/>
      <c r="M2" s="27"/>
      <c r="N2" s="24"/>
    </row>
    <row r="3" spans="1:14" s="28" customFormat="1" ht="14.25" x14ac:dyDescent="0.25">
      <c r="A3" s="29"/>
      <c r="B3" s="1"/>
      <c r="C3" s="20" t="s">
        <v>2</v>
      </c>
      <c r="D3" s="2"/>
      <c r="E3" s="2"/>
      <c r="F3" s="21"/>
      <c r="G3" s="21"/>
      <c r="H3" s="22"/>
      <c r="I3" s="23"/>
      <c r="J3" s="24"/>
      <c r="K3" s="25"/>
      <c r="L3" s="26"/>
      <c r="M3" s="27"/>
    </row>
    <row r="4" spans="1:14" s="17" customFormat="1" ht="15.75" x14ac:dyDescent="0.25">
      <c r="A4" s="19"/>
      <c r="B4" s="1"/>
      <c r="C4" s="30"/>
      <c r="D4" s="2"/>
      <c r="E4" s="2"/>
      <c r="F4" s="1"/>
      <c r="G4" s="31"/>
      <c r="H4" s="32"/>
      <c r="I4" s="33"/>
      <c r="J4" s="34"/>
      <c r="K4" s="35"/>
      <c r="L4" s="36"/>
      <c r="M4" s="37"/>
    </row>
    <row r="5" spans="1:14" ht="15.75" x14ac:dyDescent="0.25">
      <c r="A5" s="95" t="str">
        <f>+'[1]Okt 07'!A6:H6</f>
        <v xml:space="preserve">BUKU KAS </v>
      </c>
      <c r="B5" s="95"/>
      <c r="C5" s="95"/>
      <c r="D5" s="95"/>
      <c r="E5" s="95"/>
      <c r="F5" s="95"/>
      <c r="G5" s="95"/>
      <c r="H5" s="95"/>
      <c r="I5" s="95"/>
      <c r="J5" s="95"/>
      <c r="K5" s="38"/>
    </row>
    <row r="6" spans="1:14" ht="15.75" x14ac:dyDescent="0.25">
      <c r="A6" s="95" t="s">
        <v>23</v>
      </c>
      <c r="B6" s="95"/>
      <c r="C6" s="95"/>
      <c r="D6" s="95"/>
      <c r="E6" s="95"/>
      <c r="F6" s="95"/>
      <c r="G6" s="95"/>
      <c r="H6" s="95"/>
      <c r="I6" s="95"/>
      <c r="J6" s="95"/>
      <c r="K6" s="38"/>
      <c r="M6" s="43"/>
    </row>
    <row r="7" spans="1:14" x14ac:dyDescent="0.25">
      <c r="A7" s="3"/>
      <c r="J7" s="46"/>
      <c r="K7" s="47"/>
    </row>
    <row r="8" spans="1:14" ht="25.5" x14ac:dyDescent="0.25">
      <c r="A8" s="96" t="s">
        <v>3</v>
      </c>
      <c r="B8" s="96"/>
      <c r="C8" s="4" t="s">
        <v>4</v>
      </c>
      <c r="D8" s="4" t="s">
        <v>5</v>
      </c>
      <c r="E8" s="4" t="s">
        <v>13</v>
      </c>
      <c r="F8" s="4" t="s">
        <v>6</v>
      </c>
      <c r="G8" s="4" t="s">
        <v>7</v>
      </c>
      <c r="H8" s="48" t="s">
        <v>8</v>
      </c>
      <c r="I8" s="49" t="s">
        <v>9</v>
      </c>
      <c r="J8" s="50" t="s">
        <v>10</v>
      </c>
      <c r="K8" s="51" t="s">
        <v>11</v>
      </c>
    </row>
    <row r="9" spans="1:14" x14ac:dyDescent="0.25">
      <c r="A9" s="52"/>
      <c r="B9" s="52"/>
      <c r="C9" s="53" t="s">
        <v>24</v>
      </c>
      <c r="D9" s="4"/>
      <c r="E9" s="4"/>
      <c r="F9" s="4"/>
      <c r="G9" s="4"/>
      <c r="H9" s="54"/>
      <c r="I9" s="49"/>
      <c r="J9" s="55">
        <v>69761200</v>
      </c>
      <c r="K9" s="51"/>
    </row>
    <row r="10" spans="1:14" ht="30" x14ac:dyDescent="0.25">
      <c r="A10" s="83">
        <v>43466</v>
      </c>
      <c r="B10" s="5">
        <v>5</v>
      </c>
      <c r="C10" s="82" t="s">
        <v>25</v>
      </c>
      <c r="D10" s="5" t="s">
        <v>74</v>
      </c>
      <c r="E10" s="5">
        <v>1</v>
      </c>
      <c r="F10" s="5" t="s">
        <v>92</v>
      </c>
      <c r="G10" s="5"/>
      <c r="H10" s="84">
        <v>5000000</v>
      </c>
      <c r="I10" s="56"/>
      <c r="J10" s="55">
        <f>+J9+H10-I10</f>
        <v>74761200</v>
      </c>
      <c r="M10" s="58"/>
    </row>
    <row r="11" spans="1:14" ht="60" x14ac:dyDescent="0.25">
      <c r="A11" s="14"/>
      <c r="B11" s="5">
        <v>5</v>
      </c>
      <c r="C11" s="82" t="s">
        <v>26</v>
      </c>
      <c r="D11" s="85" t="s">
        <v>75</v>
      </c>
      <c r="E11" s="5">
        <v>4</v>
      </c>
      <c r="F11" s="5" t="s">
        <v>93</v>
      </c>
      <c r="G11" s="5"/>
      <c r="H11" s="84">
        <v>1000000</v>
      </c>
      <c r="I11" s="56"/>
      <c r="J11" s="55">
        <f t="shared" ref="J11:J74" si="0">+J10+H11-I11</f>
        <v>75761200</v>
      </c>
      <c r="M11" s="58"/>
    </row>
    <row r="12" spans="1:14" s="61" customFormat="1" ht="60" x14ac:dyDescent="0.25">
      <c r="A12" s="14"/>
      <c r="B12" s="5">
        <v>5</v>
      </c>
      <c r="C12" s="82" t="s">
        <v>27</v>
      </c>
      <c r="D12" s="85" t="s">
        <v>76</v>
      </c>
      <c r="E12" s="5">
        <v>1</v>
      </c>
      <c r="F12" s="5" t="s">
        <v>94</v>
      </c>
      <c r="G12" s="5"/>
      <c r="H12" s="84">
        <v>500000</v>
      </c>
      <c r="I12" s="14"/>
      <c r="J12" s="55">
        <f t="shared" si="0"/>
        <v>76261200</v>
      </c>
      <c r="K12" s="57"/>
      <c r="L12" s="39"/>
      <c r="M12" s="59"/>
      <c r="N12" s="60"/>
    </row>
    <row r="13" spans="1:14" s="61" customFormat="1" ht="45" x14ac:dyDescent="0.25">
      <c r="A13" s="14"/>
      <c r="B13" s="5">
        <v>5</v>
      </c>
      <c r="C13" s="82" t="s">
        <v>28</v>
      </c>
      <c r="D13" s="85" t="s">
        <v>77</v>
      </c>
      <c r="E13" s="5">
        <v>1</v>
      </c>
      <c r="F13" s="5" t="s">
        <v>95</v>
      </c>
      <c r="G13" s="5"/>
      <c r="H13" s="84">
        <v>900000</v>
      </c>
      <c r="I13" s="14"/>
      <c r="J13" s="55">
        <f t="shared" si="0"/>
        <v>77161200</v>
      </c>
      <c r="K13" s="57"/>
      <c r="L13" s="39"/>
      <c r="M13" s="59"/>
      <c r="N13" s="60"/>
    </row>
    <row r="14" spans="1:14" s="61" customFormat="1" ht="45" x14ac:dyDescent="0.25">
      <c r="A14" s="14"/>
      <c r="B14" s="5">
        <v>5</v>
      </c>
      <c r="C14" s="82" t="s">
        <v>29</v>
      </c>
      <c r="D14" s="85" t="s">
        <v>78</v>
      </c>
      <c r="E14" s="5">
        <v>4</v>
      </c>
      <c r="F14" s="5" t="s">
        <v>96</v>
      </c>
      <c r="G14" s="5"/>
      <c r="H14" s="84">
        <v>2400000</v>
      </c>
      <c r="I14" s="14"/>
      <c r="J14" s="55">
        <f t="shared" si="0"/>
        <v>79561200</v>
      </c>
      <c r="K14" s="57"/>
      <c r="L14" s="39"/>
      <c r="M14" s="59"/>
      <c r="N14" s="60"/>
    </row>
    <row r="15" spans="1:14" s="61" customFormat="1" ht="45" x14ac:dyDescent="0.25">
      <c r="A15" s="14"/>
      <c r="B15" s="5">
        <v>5</v>
      </c>
      <c r="C15" s="82" t="s">
        <v>30</v>
      </c>
      <c r="D15" s="5" t="s">
        <v>79</v>
      </c>
      <c r="E15" s="5">
        <v>1</v>
      </c>
      <c r="F15" s="5" t="s">
        <v>97</v>
      </c>
      <c r="G15" s="5"/>
      <c r="H15" s="84">
        <v>4200000</v>
      </c>
      <c r="I15" s="14"/>
      <c r="J15" s="55">
        <f t="shared" si="0"/>
        <v>83761200</v>
      </c>
      <c r="K15" s="57"/>
      <c r="L15" s="39"/>
      <c r="M15" s="59"/>
      <c r="N15" s="60"/>
    </row>
    <row r="16" spans="1:14" s="61" customFormat="1" ht="45" x14ac:dyDescent="0.25">
      <c r="A16" s="14"/>
      <c r="B16" s="5">
        <v>5</v>
      </c>
      <c r="C16" s="82" t="s">
        <v>31</v>
      </c>
      <c r="D16" s="5" t="s">
        <v>80</v>
      </c>
      <c r="E16" s="5">
        <v>1</v>
      </c>
      <c r="F16" s="5" t="s">
        <v>98</v>
      </c>
      <c r="G16" s="5"/>
      <c r="H16" s="84">
        <v>2000000</v>
      </c>
      <c r="I16" s="14"/>
      <c r="J16" s="55">
        <f t="shared" si="0"/>
        <v>85761200</v>
      </c>
      <c r="K16" s="57"/>
      <c r="L16" s="39"/>
      <c r="M16" s="59"/>
      <c r="N16" s="60"/>
    </row>
    <row r="17" spans="1:14" s="61" customFormat="1" ht="30" x14ac:dyDescent="0.25">
      <c r="A17" s="14"/>
      <c r="B17" s="5">
        <v>5</v>
      </c>
      <c r="C17" s="82" t="s">
        <v>32</v>
      </c>
      <c r="D17" s="85" t="s">
        <v>81</v>
      </c>
      <c r="E17" s="5">
        <v>3</v>
      </c>
      <c r="F17" s="5" t="s">
        <v>99</v>
      </c>
      <c r="G17" s="5"/>
      <c r="H17" s="84">
        <v>750000</v>
      </c>
      <c r="I17" s="14"/>
      <c r="J17" s="55">
        <f t="shared" si="0"/>
        <v>86511200</v>
      </c>
      <c r="K17" s="57"/>
      <c r="L17" s="39"/>
      <c r="M17" s="59"/>
      <c r="N17" s="60"/>
    </row>
    <row r="18" spans="1:14" s="61" customFormat="1" ht="45" x14ac:dyDescent="0.25">
      <c r="A18" s="14"/>
      <c r="B18" s="5">
        <v>5</v>
      </c>
      <c r="C18" s="82" t="s">
        <v>33</v>
      </c>
      <c r="D18" s="5" t="s">
        <v>82</v>
      </c>
      <c r="E18" s="5">
        <v>1</v>
      </c>
      <c r="F18" s="5" t="s">
        <v>100</v>
      </c>
      <c r="G18" s="5"/>
      <c r="H18" s="84">
        <v>5000000</v>
      </c>
      <c r="I18" s="14"/>
      <c r="J18" s="55">
        <f t="shared" si="0"/>
        <v>91511200</v>
      </c>
      <c r="K18" s="57"/>
      <c r="L18" s="39"/>
      <c r="M18" s="59"/>
      <c r="N18" s="60"/>
    </row>
    <row r="19" spans="1:14" s="61" customFormat="1" ht="45" x14ac:dyDescent="0.25">
      <c r="A19" s="14"/>
      <c r="B19" s="5">
        <v>5</v>
      </c>
      <c r="C19" s="82" t="s">
        <v>34</v>
      </c>
      <c r="D19" s="5" t="s">
        <v>79</v>
      </c>
      <c r="E19" s="5">
        <v>1</v>
      </c>
      <c r="F19" s="5" t="s">
        <v>101</v>
      </c>
      <c r="G19" s="5"/>
      <c r="H19" s="84">
        <v>3500000</v>
      </c>
      <c r="I19" s="14"/>
      <c r="J19" s="55">
        <f t="shared" si="0"/>
        <v>95011200</v>
      </c>
      <c r="K19" s="57"/>
      <c r="L19" s="39"/>
      <c r="M19" s="59"/>
      <c r="N19" s="60"/>
    </row>
    <row r="20" spans="1:14" s="61" customFormat="1" ht="60" x14ac:dyDescent="0.25">
      <c r="A20" s="14"/>
      <c r="B20" s="5">
        <v>5</v>
      </c>
      <c r="C20" s="82" t="s">
        <v>35</v>
      </c>
      <c r="D20" s="85" t="s">
        <v>81</v>
      </c>
      <c r="E20" s="5">
        <v>3</v>
      </c>
      <c r="F20" s="5" t="s">
        <v>102</v>
      </c>
      <c r="G20" s="5"/>
      <c r="H20" s="84">
        <v>1200000</v>
      </c>
      <c r="I20" s="14"/>
      <c r="J20" s="55">
        <f t="shared" si="0"/>
        <v>96211200</v>
      </c>
      <c r="K20" s="57"/>
      <c r="L20" s="39"/>
      <c r="M20" s="59"/>
      <c r="N20" s="60"/>
    </row>
    <row r="21" spans="1:14" s="61" customFormat="1" ht="45" x14ac:dyDescent="0.25">
      <c r="A21" s="14"/>
      <c r="B21" s="5">
        <v>5</v>
      </c>
      <c r="C21" s="82" t="s">
        <v>36</v>
      </c>
      <c r="D21" s="5" t="s">
        <v>74</v>
      </c>
      <c r="E21" s="5">
        <v>1</v>
      </c>
      <c r="F21" s="5" t="s">
        <v>103</v>
      </c>
      <c r="G21" s="5"/>
      <c r="H21" s="84">
        <v>3000000</v>
      </c>
      <c r="I21" s="14"/>
      <c r="J21" s="55">
        <f t="shared" si="0"/>
        <v>99211200</v>
      </c>
      <c r="K21" s="57"/>
      <c r="L21" s="39"/>
      <c r="M21" s="59"/>
      <c r="N21" s="60"/>
    </row>
    <row r="22" spans="1:14" s="61" customFormat="1" ht="45" x14ac:dyDescent="0.25">
      <c r="A22" s="14"/>
      <c r="B22" s="5">
        <v>5</v>
      </c>
      <c r="C22" s="82" t="s">
        <v>37</v>
      </c>
      <c r="D22" s="5" t="s">
        <v>80</v>
      </c>
      <c r="E22" s="5">
        <v>1</v>
      </c>
      <c r="F22" s="5" t="s">
        <v>104</v>
      </c>
      <c r="G22" s="5"/>
      <c r="H22" s="84">
        <v>2000000</v>
      </c>
      <c r="I22" s="14"/>
      <c r="J22" s="55">
        <f t="shared" si="0"/>
        <v>101211200</v>
      </c>
      <c r="K22" s="57"/>
      <c r="L22" s="39"/>
      <c r="M22" s="59"/>
      <c r="N22" s="60"/>
    </row>
    <row r="23" spans="1:14" s="61" customFormat="1" ht="75" x14ac:dyDescent="0.25">
      <c r="A23" s="14"/>
      <c r="B23" s="5">
        <v>5</v>
      </c>
      <c r="C23" s="82" t="s">
        <v>38</v>
      </c>
      <c r="D23" s="85" t="s">
        <v>81</v>
      </c>
      <c r="E23" s="5">
        <v>3</v>
      </c>
      <c r="F23" s="5" t="s">
        <v>105</v>
      </c>
      <c r="G23" s="5"/>
      <c r="H23" s="84">
        <v>1000000</v>
      </c>
      <c r="I23" s="14"/>
      <c r="J23" s="55">
        <f t="shared" si="0"/>
        <v>102211200</v>
      </c>
      <c r="K23" s="57"/>
      <c r="L23" s="39"/>
      <c r="M23" s="59"/>
      <c r="N23" s="60"/>
    </row>
    <row r="24" spans="1:14" s="61" customFormat="1" ht="45" x14ac:dyDescent="0.25">
      <c r="A24" s="14"/>
      <c r="B24" s="5">
        <v>5</v>
      </c>
      <c r="C24" s="82" t="s">
        <v>39</v>
      </c>
      <c r="D24" s="85" t="s">
        <v>75</v>
      </c>
      <c r="E24" s="5">
        <v>4</v>
      </c>
      <c r="F24" s="5" t="s">
        <v>106</v>
      </c>
      <c r="G24" s="5"/>
      <c r="H24" s="84">
        <v>1400000</v>
      </c>
      <c r="I24" s="14"/>
      <c r="J24" s="55">
        <f t="shared" si="0"/>
        <v>103611200</v>
      </c>
      <c r="K24" s="57"/>
      <c r="L24" s="39"/>
      <c r="M24" s="59"/>
      <c r="N24" s="60"/>
    </row>
    <row r="25" spans="1:14" s="61" customFormat="1" ht="60" x14ac:dyDescent="0.25">
      <c r="A25" s="14"/>
      <c r="B25" s="5">
        <v>5</v>
      </c>
      <c r="C25" s="82" t="s">
        <v>40</v>
      </c>
      <c r="D25" s="85" t="s">
        <v>83</v>
      </c>
      <c r="E25" s="5">
        <v>4</v>
      </c>
      <c r="F25" s="5" t="s">
        <v>107</v>
      </c>
      <c r="G25" s="5"/>
      <c r="H25" s="84">
        <v>1000000</v>
      </c>
      <c r="I25" s="14"/>
      <c r="J25" s="55">
        <f t="shared" si="0"/>
        <v>104611200</v>
      </c>
      <c r="K25" s="57"/>
      <c r="L25" s="39"/>
      <c r="M25" s="59"/>
      <c r="N25" s="60"/>
    </row>
    <row r="26" spans="1:14" s="61" customFormat="1" ht="45" x14ac:dyDescent="0.25">
      <c r="A26" s="14"/>
      <c r="B26" s="5">
        <v>5</v>
      </c>
      <c r="C26" s="82" t="s">
        <v>41</v>
      </c>
      <c r="D26" s="5" t="s">
        <v>74</v>
      </c>
      <c r="E26" s="5">
        <v>1</v>
      </c>
      <c r="F26" s="5" t="s">
        <v>108</v>
      </c>
      <c r="G26" s="5"/>
      <c r="H26" s="84">
        <v>2000000</v>
      </c>
      <c r="I26" s="14"/>
      <c r="J26" s="55">
        <f t="shared" si="0"/>
        <v>106611200</v>
      </c>
      <c r="K26" s="57"/>
      <c r="L26" s="39"/>
      <c r="M26" s="59"/>
      <c r="N26" s="60"/>
    </row>
    <row r="27" spans="1:14" s="61" customFormat="1" ht="30" x14ac:dyDescent="0.25">
      <c r="A27" s="14"/>
      <c r="B27" s="5">
        <v>5</v>
      </c>
      <c r="C27" s="82" t="s">
        <v>42</v>
      </c>
      <c r="D27" s="5" t="s">
        <v>79</v>
      </c>
      <c r="E27" s="5">
        <v>1</v>
      </c>
      <c r="F27" s="5" t="s">
        <v>109</v>
      </c>
      <c r="G27" s="5"/>
      <c r="H27" s="84">
        <v>5000000</v>
      </c>
      <c r="I27" s="14"/>
      <c r="J27" s="55">
        <f t="shared" si="0"/>
        <v>111611200</v>
      </c>
      <c r="K27" s="57"/>
      <c r="L27" s="39"/>
      <c r="M27" s="59"/>
      <c r="N27" s="60"/>
    </row>
    <row r="28" spans="1:14" s="61" customFormat="1" ht="45" x14ac:dyDescent="0.25">
      <c r="A28" s="14"/>
      <c r="B28" s="5">
        <v>5</v>
      </c>
      <c r="C28" s="82" t="s">
        <v>43</v>
      </c>
      <c r="D28" s="85" t="s">
        <v>84</v>
      </c>
      <c r="E28" s="5">
        <v>2</v>
      </c>
      <c r="F28" s="5" t="s">
        <v>110</v>
      </c>
      <c r="G28" s="5"/>
      <c r="H28" s="84">
        <v>1000000</v>
      </c>
      <c r="I28" s="14"/>
      <c r="J28" s="55">
        <f t="shared" si="0"/>
        <v>112611200</v>
      </c>
      <c r="K28" s="57"/>
      <c r="L28" s="39"/>
      <c r="M28" s="59"/>
      <c r="N28" s="60"/>
    </row>
    <row r="29" spans="1:14" s="61" customFormat="1" ht="60" x14ac:dyDescent="0.25">
      <c r="A29" s="14"/>
      <c r="B29" s="5">
        <v>5</v>
      </c>
      <c r="C29" s="82" t="s">
        <v>44</v>
      </c>
      <c r="D29" s="85" t="s">
        <v>75</v>
      </c>
      <c r="E29" s="5">
        <v>4</v>
      </c>
      <c r="F29" s="5" t="s">
        <v>111</v>
      </c>
      <c r="G29" s="5"/>
      <c r="H29" s="84">
        <v>3500000</v>
      </c>
      <c r="I29" s="14"/>
      <c r="J29" s="55">
        <f t="shared" si="0"/>
        <v>116111200</v>
      </c>
      <c r="K29" s="57"/>
      <c r="L29" s="39"/>
      <c r="M29" s="59"/>
      <c r="N29" s="60"/>
    </row>
    <row r="30" spans="1:14" s="61" customFormat="1" ht="45" x14ac:dyDescent="0.25">
      <c r="A30" s="14"/>
      <c r="B30" s="5">
        <v>5</v>
      </c>
      <c r="C30" s="82" t="s">
        <v>45</v>
      </c>
      <c r="D30" s="85" t="s">
        <v>76</v>
      </c>
      <c r="E30" s="5">
        <v>1</v>
      </c>
      <c r="F30" s="5" t="s">
        <v>112</v>
      </c>
      <c r="G30" s="5"/>
      <c r="H30" s="84">
        <v>900000</v>
      </c>
      <c r="I30" s="14"/>
      <c r="J30" s="55">
        <f t="shared" si="0"/>
        <v>117011200</v>
      </c>
      <c r="K30" s="57"/>
      <c r="L30" s="39"/>
      <c r="M30" s="59"/>
      <c r="N30" s="60"/>
    </row>
    <row r="31" spans="1:14" s="61" customFormat="1" ht="60" x14ac:dyDescent="0.25">
      <c r="A31" s="14"/>
      <c r="B31" s="5">
        <v>5</v>
      </c>
      <c r="C31" s="82" t="s">
        <v>46</v>
      </c>
      <c r="D31" s="85" t="s">
        <v>85</v>
      </c>
      <c r="E31" s="5">
        <v>2</v>
      </c>
      <c r="F31" s="5" t="s">
        <v>113</v>
      </c>
      <c r="G31" s="5"/>
      <c r="H31" s="84">
        <v>4000000</v>
      </c>
      <c r="I31" s="14"/>
      <c r="J31" s="55">
        <f t="shared" si="0"/>
        <v>121011200</v>
      </c>
      <c r="K31" s="57"/>
      <c r="L31" s="39"/>
      <c r="M31" s="59"/>
      <c r="N31" s="60"/>
    </row>
    <row r="32" spans="1:14" s="61" customFormat="1" ht="30" x14ac:dyDescent="0.25">
      <c r="A32" s="14"/>
      <c r="B32" s="5">
        <v>5</v>
      </c>
      <c r="C32" s="82" t="s">
        <v>47</v>
      </c>
      <c r="D32" s="5" t="s">
        <v>74</v>
      </c>
      <c r="E32" s="5">
        <v>1</v>
      </c>
      <c r="F32" s="5" t="s">
        <v>114</v>
      </c>
      <c r="G32" s="5"/>
      <c r="H32" s="84">
        <v>4200000</v>
      </c>
      <c r="I32" s="14"/>
      <c r="J32" s="55">
        <f t="shared" si="0"/>
        <v>125211200</v>
      </c>
      <c r="K32" s="57"/>
      <c r="L32" s="39"/>
      <c r="M32" s="59"/>
      <c r="N32" s="60"/>
    </row>
    <row r="33" spans="1:14" s="61" customFormat="1" ht="30" x14ac:dyDescent="0.25">
      <c r="A33" s="14"/>
      <c r="B33" s="5">
        <v>5</v>
      </c>
      <c r="C33" s="82" t="s">
        <v>48</v>
      </c>
      <c r="D33" s="5" t="s">
        <v>86</v>
      </c>
      <c r="E33" s="5">
        <v>1</v>
      </c>
      <c r="F33" s="5" t="s">
        <v>115</v>
      </c>
      <c r="G33" s="5"/>
      <c r="H33" s="84">
        <v>5000000</v>
      </c>
      <c r="I33" s="14"/>
      <c r="J33" s="55">
        <f t="shared" si="0"/>
        <v>130211200</v>
      </c>
      <c r="K33" s="57"/>
      <c r="L33" s="39"/>
      <c r="M33" s="59"/>
      <c r="N33" s="60"/>
    </row>
    <row r="34" spans="1:14" s="61" customFormat="1" ht="45" x14ac:dyDescent="0.25">
      <c r="A34" s="14"/>
      <c r="B34" s="5">
        <v>5</v>
      </c>
      <c r="C34" s="82" t="s">
        <v>49</v>
      </c>
      <c r="D34" s="85" t="s">
        <v>87</v>
      </c>
      <c r="E34" s="5">
        <v>1</v>
      </c>
      <c r="F34" s="5" t="s">
        <v>116</v>
      </c>
      <c r="G34" s="5"/>
      <c r="H34" s="84">
        <v>1000000</v>
      </c>
      <c r="I34" s="14"/>
      <c r="J34" s="55">
        <f t="shared" si="0"/>
        <v>131211200</v>
      </c>
      <c r="K34" s="57"/>
      <c r="L34" s="39"/>
      <c r="M34" s="59"/>
      <c r="N34" s="60"/>
    </row>
    <row r="35" spans="1:14" s="61" customFormat="1" ht="45" x14ac:dyDescent="0.25">
      <c r="A35" s="14"/>
      <c r="B35" s="5">
        <v>5</v>
      </c>
      <c r="C35" s="82" t="s">
        <v>50</v>
      </c>
      <c r="D35" s="5" t="s">
        <v>82</v>
      </c>
      <c r="E35" s="5">
        <v>1</v>
      </c>
      <c r="F35" s="5" t="s">
        <v>117</v>
      </c>
      <c r="G35" s="5"/>
      <c r="H35" s="84">
        <v>1500000</v>
      </c>
      <c r="I35" s="14"/>
      <c r="J35" s="55">
        <f t="shared" si="0"/>
        <v>132711200</v>
      </c>
      <c r="K35" s="57"/>
      <c r="L35" s="39"/>
      <c r="M35" s="59"/>
      <c r="N35" s="60"/>
    </row>
    <row r="36" spans="1:14" s="61" customFormat="1" ht="45" x14ac:dyDescent="0.25">
      <c r="A36" s="14"/>
      <c r="B36" s="5">
        <v>5</v>
      </c>
      <c r="C36" s="82" t="s">
        <v>51</v>
      </c>
      <c r="D36" s="5" t="s">
        <v>86</v>
      </c>
      <c r="E36" s="5">
        <v>1</v>
      </c>
      <c r="F36" s="5" t="s">
        <v>118</v>
      </c>
      <c r="G36" s="5"/>
      <c r="H36" s="84">
        <v>1000000</v>
      </c>
      <c r="I36" s="14"/>
      <c r="J36" s="55">
        <f t="shared" si="0"/>
        <v>133711200</v>
      </c>
      <c r="K36" s="57"/>
      <c r="L36" s="39"/>
      <c r="M36" s="59"/>
      <c r="N36" s="60"/>
    </row>
    <row r="37" spans="1:14" s="61" customFormat="1" ht="45" x14ac:dyDescent="0.25">
      <c r="A37" s="14"/>
      <c r="B37" s="5">
        <v>5</v>
      </c>
      <c r="C37" s="82" t="s">
        <v>52</v>
      </c>
      <c r="D37" s="5" t="s">
        <v>86</v>
      </c>
      <c r="E37" s="5">
        <v>1</v>
      </c>
      <c r="F37" s="5" t="s">
        <v>119</v>
      </c>
      <c r="G37" s="5"/>
      <c r="H37" s="84">
        <v>2000000</v>
      </c>
      <c r="I37" s="14"/>
      <c r="J37" s="55">
        <f t="shared" si="0"/>
        <v>135711200</v>
      </c>
      <c r="K37" s="57"/>
      <c r="L37" s="39"/>
      <c r="M37" s="59"/>
      <c r="N37" s="60"/>
    </row>
    <row r="38" spans="1:14" s="61" customFormat="1" ht="60" x14ac:dyDescent="0.25">
      <c r="A38" s="14"/>
      <c r="B38" s="5">
        <v>5</v>
      </c>
      <c r="C38" s="82" t="s">
        <v>53</v>
      </c>
      <c r="D38" s="86" t="s">
        <v>75</v>
      </c>
      <c r="E38" s="5">
        <v>4</v>
      </c>
      <c r="F38" s="5" t="s">
        <v>120</v>
      </c>
      <c r="G38" s="5"/>
      <c r="H38" s="84">
        <v>4500000</v>
      </c>
      <c r="I38" s="14"/>
      <c r="J38" s="55">
        <f t="shared" si="0"/>
        <v>140211200</v>
      </c>
      <c r="K38" s="57"/>
      <c r="L38" s="39"/>
      <c r="M38" s="59"/>
      <c r="N38" s="60"/>
    </row>
    <row r="39" spans="1:14" s="61" customFormat="1" ht="45" x14ac:dyDescent="0.25">
      <c r="A39" s="14"/>
      <c r="B39" s="5">
        <v>5</v>
      </c>
      <c r="C39" s="82" t="s">
        <v>54</v>
      </c>
      <c r="D39" s="86" t="s">
        <v>88</v>
      </c>
      <c r="E39" s="5">
        <v>2</v>
      </c>
      <c r="F39" s="5" t="s">
        <v>121</v>
      </c>
      <c r="G39" s="5"/>
      <c r="H39" s="84">
        <v>1000000</v>
      </c>
      <c r="I39" s="14"/>
      <c r="J39" s="55">
        <f t="shared" si="0"/>
        <v>141211200</v>
      </c>
      <c r="K39" s="57"/>
      <c r="L39" s="39"/>
      <c r="M39" s="59"/>
      <c r="N39" s="60"/>
    </row>
    <row r="40" spans="1:14" s="61" customFormat="1" ht="30" x14ac:dyDescent="0.25">
      <c r="A40" s="14"/>
      <c r="B40" s="5">
        <v>5</v>
      </c>
      <c r="C40" s="82" t="s">
        <v>55</v>
      </c>
      <c r="D40" s="86" t="s">
        <v>81</v>
      </c>
      <c r="E40" s="5">
        <v>3</v>
      </c>
      <c r="F40" s="5" t="s">
        <v>122</v>
      </c>
      <c r="G40" s="5"/>
      <c r="H40" s="84">
        <v>650000</v>
      </c>
      <c r="I40" s="14"/>
      <c r="J40" s="55">
        <f t="shared" si="0"/>
        <v>141861200</v>
      </c>
      <c r="K40" s="57"/>
      <c r="L40" s="39"/>
      <c r="M40" s="59"/>
      <c r="N40" s="60"/>
    </row>
    <row r="41" spans="1:14" s="61" customFormat="1" ht="45" x14ac:dyDescent="0.25">
      <c r="A41" s="14"/>
      <c r="B41" s="5">
        <v>5</v>
      </c>
      <c r="C41" s="82" t="s">
        <v>56</v>
      </c>
      <c r="D41" s="14" t="s">
        <v>74</v>
      </c>
      <c r="E41" s="5">
        <v>1</v>
      </c>
      <c r="F41" s="5" t="s">
        <v>123</v>
      </c>
      <c r="G41" s="5"/>
      <c r="H41" s="84">
        <v>2000000</v>
      </c>
      <c r="I41" s="14"/>
      <c r="J41" s="55">
        <f t="shared" si="0"/>
        <v>143861200</v>
      </c>
      <c r="K41" s="57"/>
      <c r="L41" s="39"/>
      <c r="M41" s="59"/>
      <c r="N41" s="60"/>
    </row>
    <row r="42" spans="1:14" s="61" customFormat="1" ht="45" x14ac:dyDescent="0.25">
      <c r="A42" s="14"/>
      <c r="B42" s="5">
        <v>5</v>
      </c>
      <c r="C42" s="82" t="s">
        <v>57</v>
      </c>
      <c r="D42" s="86" t="s">
        <v>78</v>
      </c>
      <c r="E42" s="5">
        <v>4</v>
      </c>
      <c r="F42" s="5" t="s">
        <v>124</v>
      </c>
      <c r="G42" s="5"/>
      <c r="H42" s="84">
        <v>750000</v>
      </c>
      <c r="I42" s="14"/>
      <c r="J42" s="55">
        <f t="shared" si="0"/>
        <v>144611200</v>
      </c>
      <c r="K42" s="57"/>
      <c r="L42" s="39"/>
      <c r="M42" s="59"/>
      <c r="N42" s="60"/>
    </row>
    <row r="43" spans="1:14" s="61" customFormat="1" ht="45" x14ac:dyDescent="0.25">
      <c r="A43" s="14"/>
      <c r="B43" s="5">
        <v>5</v>
      </c>
      <c r="C43" s="82" t="s">
        <v>58</v>
      </c>
      <c r="D43" s="86" t="s">
        <v>85</v>
      </c>
      <c r="E43" s="5">
        <v>2</v>
      </c>
      <c r="F43" s="5" t="s">
        <v>125</v>
      </c>
      <c r="G43" s="5"/>
      <c r="H43" s="84">
        <v>300000</v>
      </c>
      <c r="I43" s="14"/>
      <c r="J43" s="55">
        <f t="shared" si="0"/>
        <v>144911200</v>
      </c>
      <c r="K43" s="57"/>
      <c r="L43" s="39"/>
      <c r="M43" s="59"/>
      <c r="N43" s="60"/>
    </row>
    <row r="44" spans="1:14" s="61" customFormat="1" ht="45" x14ac:dyDescent="0.25">
      <c r="A44" s="14"/>
      <c r="B44" s="5">
        <v>5</v>
      </c>
      <c r="C44" s="82" t="s">
        <v>59</v>
      </c>
      <c r="D44" s="86" t="s">
        <v>75</v>
      </c>
      <c r="E44" s="5">
        <v>4</v>
      </c>
      <c r="F44" s="5" t="s">
        <v>126</v>
      </c>
      <c r="G44" s="5"/>
      <c r="H44" s="84">
        <v>800000</v>
      </c>
      <c r="I44" s="14"/>
      <c r="J44" s="55">
        <f t="shared" si="0"/>
        <v>145711200</v>
      </c>
      <c r="K44" s="57"/>
      <c r="L44" s="39"/>
      <c r="M44" s="59"/>
      <c r="N44" s="60"/>
    </row>
    <row r="45" spans="1:14" s="61" customFormat="1" ht="45" x14ac:dyDescent="0.25">
      <c r="A45" s="14"/>
      <c r="B45" s="5">
        <v>5</v>
      </c>
      <c r="C45" s="82" t="s">
        <v>60</v>
      </c>
      <c r="D45" s="86" t="s">
        <v>78</v>
      </c>
      <c r="E45" s="5">
        <v>4</v>
      </c>
      <c r="F45" s="5" t="s">
        <v>127</v>
      </c>
      <c r="G45" s="5"/>
      <c r="H45" s="84">
        <v>500000</v>
      </c>
      <c r="I45" s="14"/>
      <c r="J45" s="55">
        <f t="shared" si="0"/>
        <v>146211200</v>
      </c>
      <c r="K45" s="57"/>
      <c r="L45" s="39"/>
      <c r="M45" s="59"/>
      <c r="N45" s="60"/>
    </row>
    <row r="46" spans="1:14" s="61" customFormat="1" ht="45" x14ac:dyDescent="0.25">
      <c r="A46" s="14"/>
      <c r="B46" s="5">
        <v>5</v>
      </c>
      <c r="C46" s="82" t="s">
        <v>61</v>
      </c>
      <c r="D46" s="86" t="s">
        <v>75</v>
      </c>
      <c r="E46" s="5">
        <v>4</v>
      </c>
      <c r="F46" s="5" t="s">
        <v>128</v>
      </c>
      <c r="G46" s="5"/>
      <c r="H46" s="84">
        <v>900000</v>
      </c>
      <c r="I46" s="14"/>
      <c r="J46" s="55">
        <f t="shared" si="0"/>
        <v>147111200</v>
      </c>
      <c r="K46" s="57"/>
      <c r="L46" s="39"/>
      <c r="M46" s="59"/>
      <c r="N46" s="60"/>
    </row>
    <row r="47" spans="1:14" s="61" customFormat="1" ht="60" x14ac:dyDescent="0.25">
      <c r="A47" s="14"/>
      <c r="B47" s="5">
        <v>5</v>
      </c>
      <c r="C47" s="82" t="s">
        <v>62</v>
      </c>
      <c r="D47" s="85" t="s">
        <v>83</v>
      </c>
      <c r="E47" s="5">
        <v>3</v>
      </c>
      <c r="F47" s="5" t="s">
        <v>129</v>
      </c>
      <c r="G47" s="5"/>
      <c r="H47" s="84">
        <v>4000000</v>
      </c>
      <c r="I47" s="14"/>
      <c r="J47" s="55">
        <f t="shared" si="0"/>
        <v>151111200</v>
      </c>
      <c r="K47" s="57"/>
      <c r="L47" s="39"/>
      <c r="M47" s="59"/>
      <c r="N47" s="60"/>
    </row>
    <row r="48" spans="1:14" s="61" customFormat="1" ht="30" x14ac:dyDescent="0.25">
      <c r="A48" s="14"/>
      <c r="B48" s="5">
        <v>5</v>
      </c>
      <c r="C48" s="82" t="s">
        <v>63</v>
      </c>
      <c r="D48" s="85" t="s">
        <v>85</v>
      </c>
      <c r="E48" s="5">
        <v>2</v>
      </c>
      <c r="F48" s="5" t="s">
        <v>130</v>
      </c>
      <c r="G48" s="5"/>
      <c r="H48" s="84">
        <v>1000000</v>
      </c>
      <c r="I48" s="14"/>
      <c r="J48" s="55">
        <f t="shared" si="0"/>
        <v>152111200</v>
      </c>
      <c r="K48" s="57"/>
      <c r="L48" s="39"/>
      <c r="M48" s="59"/>
      <c r="N48" s="60"/>
    </row>
    <row r="49" spans="1:14" s="61" customFormat="1" ht="60" x14ac:dyDescent="0.25">
      <c r="A49" s="14"/>
      <c r="B49" s="5">
        <v>5</v>
      </c>
      <c r="C49" s="82" t="s">
        <v>64</v>
      </c>
      <c r="D49" s="85" t="s">
        <v>89</v>
      </c>
      <c r="E49" s="5">
        <v>3</v>
      </c>
      <c r="F49" s="5" t="s">
        <v>131</v>
      </c>
      <c r="G49" s="5"/>
      <c r="H49" s="84">
        <v>1700000</v>
      </c>
      <c r="I49" s="14"/>
      <c r="J49" s="55">
        <f t="shared" si="0"/>
        <v>153811200</v>
      </c>
      <c r="K49" s="57"/>
      <c r="L49" s="39"/>
      <c r="M49" s="59"/>
      <c r="N49" s="60"/>
    </row>
    <row r="50" spans="1:14" s="61" customFormat="1" ht="45" x14ac:dyDescent="0.25">
      <c r="A50" s="14"/>
      <c r="B50" s="5">
        <v>5</v>
      </c>
      <c r="C50" s="82" t="s">
        <v>65</v>
      </c>
      <c r="D50" s="85" t="s">
        <v>90</v>
      </c>
      <c r="E50" s="5">
        <v>4</v>
      </c>
      <c r="F50" s="5" t="s">
        <v>132</v>
      </c>
      <c r="G50" s="5"/>
      <c r="H50" s="84">
        <v>1000000</v>
      </c>
      <c r="I50" s="14"/>
      <c r="J50" s="55">
        <f t="shared" si="0"/>
        <v>154811200</v>
      </c>
      <c r="K50" s="57"/>
      <c r="L50" s="39"/>
      <c r="M50" s="59"/>
      <c r="N50" s="60"/>
    </row>
    <row r="51" spans="1:14" s="61" customFormat="1" ht="45" x14ac:dyDescent="0.25">
      <c r="A51" s="14"/>
      <c r="B51" s="5">
        <v>5</v>
      </c>
      <c r="C51" s="82" t="s">
        <v>66</v>
      </c>
      <c r="D51" s="5" t="s">
        <v>79</v>
      </c>
      <c r="E51" s="5">
        <v>1</v>
      </c>
      <c r="F51" s="5" t="s">
        <v>133</v>
      </c>
      <c r="G51" s="5"/>
      <c r="H51" s="84">
        <v>2000000</v>
      </c>
      <c r="I51" s="14"/>
      <c r="J51" s="55">
        <f t="shared" si="0"/>
        <v>156811200</v>
      </c>
      <c r="K51" s="57"/>
      <c r="L51" s="39"/>
      <c r="M51" s="59"/>
      <c r="N51" s="60"/>
    </row>
    <row r="52" spans="1:14" s="61" customFormat="1" ht="45" x14ac:dyDescent="0.25">
      <c r="A52" s="14"/>
      <c r="B52" s="5">
        <v>5</v>
      </c>
      <c r="C52" s="82" t="s">
        <v>67</v>
      </c>
      <c r="D52" s="85" t="s">
        <v>83</v>
      </c>
      <c r="E52" s="5">
        <v>3</v>
      </c>
      <c r="F52" s="5" t="s">
        <v>134</v>
      </c>
      <c r="G52" s="5"/>
      <c r="H52" s="84">
        <v>1600000</v>
      </c>
      <c r="I52" s="14"/>
      <c r="J52" s="55">
        <f t="shared" si="0"/>
        <v>158411200</v>
      </c>
      <c r="K52" s="57"/>
      <c r="L52" s="39"/>
      <c r="M52" s="59"/>
      <c r="N52" s="60"/>
    </row>
    <row r="53" spans="1:14" s="61" customFormat="1" ht="60" x14ac:dyDescent="0.25">
      <c r="A53" s="14"/>
      <c r="B53" s="5">
        <v>5</v>
      </c>
      <c r="C53" s="82" t="s">
        <v>68</v>
      </c>
      <c r="D53" s="85" t="s">
        <v>78</v>
      </c>
      <c r="E53" s="5">
        <v>4</v>
      </c>
      <c r="F53" s="5" t="s">
        <v>135</v>
      </c>
      <c r="G53" s="5"/>
      <c r="H53" s="84">
        <v>1950000</v>
      </c>
      <c r="I53" s="14"/>
      <c r="J53" s="55">
        <f t="shared" si="0"/>
        <v>160361200</v>
      </c>
      <c r="K53" s="57"/>
      <c r="L53" s="39"/>
      <c r="M53" s="59"/>
      <c r="N53" s="60"/>
    </row>
    <row r="54" spans="1:14" s="61" customFormat="1" ht="45" x14ac:dyDescent="0.25">
      <c r="A54" s="14"/>
      <c r="B54" s="5">
        <v>5</v>
      </c>
      <c r="C54" s="82" t="s">
        <v>69</v>
      </c>
      <c r="D54" s="85" t="s">
        <v>141</v>
      </c>
      <c r="E54" s="5">
        <v>1</v>
      </c>
      <c r="F54" s="5" t="s">
        <v>136</v>
      </c>
      <c r="G54" s="5"/>
      <c r="H54" s="84">
        <v>1800000</v>
      </c>
      <c r="I54" s="14"/>
      <c r="J54" s="55">
        <f t="shared" si="0"/>
        <v>162161200</v>
      </c>
      <c r="K54" s="57"/>
      <c r="L54" s="39"/>
      <c r="M54" s="59"/>
      <c r="N54" s="60"/>
    </row>
    <row r="55" spans="1:14" s="61" customFormat="1" ht="60" x14ac:dyDescent="0.25">
      <c r="A55" s="14"/>
      <c r="B55" s="5">
        <v>5</v>
      </c>
      <c r="C55" s="82" t="s">
        <v>70</v>
      </c>
      <c r="D55" s="85" t="s">
        <v>83</v>
      </c>
      <c r="E55" s="6">
        <v>3</v>
      </c>
      <c r="F55" s="5" t="s">
        <v>137</v>
      </c>
      <c r="G55" s="6"/>
      <c r="H55" s="84">
        <v>1000000</v>
      </c>
      <c r="I55" s="62"/>
      <c r="J55" s="55">
        <f t="shared" si="0"/>
        <v>163161200</v>
      </c>
      <c r="K55" s="57"/>
      <c r="L55" s="39"/>
      <c r="M55" s="59"/>
      <c r="N55" s="60"/>
    </row>
    <row r="56" spans="1:14" s="61" customFormat="1" ht="30" x14ac:dyDescent="0.25">
      <c r="A56" s="14"/>
      <c r="B56" s="5">
        <v>5</v>
      </c>
      <c r="C56" s="82" t="s">
        <v>71</v>
      </c>
      <c r="D56" s="85" t="s">
        <v>89</v>
      </c>
      <c r="E56" s="5">
        <v>3</v>
      </c>
      <c r="F56" s="5" t="s">
        <v>138</v>
      </c>
      <c r="G56" s="6"/>
      <c r="H56" s="84">
        <v>750000</v>
      </c>
      <c r="I56" s="62"/>
      <c r="J56" s="55">
        <f t="shared" si="0"/>
        <v>163911200</v>
      </c>
      <c r="K56" s="57"/>
      <c r="L56" s="39"/>
      <c r="M56" s="59"/>
      <c r="N56" s="60"/>
    </row>
    <row r="57" spans="1:14" s="61" customFormat="1" ht="45" x14ac:dyDescent="0.25">
      <c r="A57" s="14"/>
      <c r="B57" s="5">
        <v>5</v>
      </c>
      <c r="C57" s="82" t="s">
        <v>72</v>
      </c>
      <c r="D57" s="85" t="s">
        <v>91</v>
      </c>
      <c r="E57" s="5">
        <v>2</v>
      </c>
      <c r="F57" s="5" t="s">
        <v>139</v>
      </c>
      <c r="G57" s="6"/>
      <c r="H57" s="84">
        <v>60000</v>
      </c>
      <c r="I57" s="62"/>
      <c r="J57" s="55">
        <f t="shared" si="0"/>
        <v>163971200</v>
      </c>
      <c r="K57" s="57"/>
      <c r="L57" s="39"/>
      <c r="M57" s="59"/>
      <c r="N57" s="60"/>
    </row>
    <row r="58" spans="1:14" s="61" customFormat="1" ht="45" x14ac:dyDescent="0.25">
      <c r="A58" s="14"/>
      <c r="B58" s="5">
        <v>5</v>
      </c>
      <c r="C58" s="82" t="s">
        <v>73</v>
      </c>
      <c r="D58" s="85" t="s">
        <v>91</v>
      </c>
      <c r="E58" s="5">
        <v>2</v>
      </c>
      <c r="F58" s="5" t="s">
        <v>140</v>
      </c>
      <c r="G58" s="5"/>
      <c r="H58" s="84">
        <v>50000</v>
      </c>
      <c r="I58" s="14"/>
      <c r="J58" s="55">
        <f t="shared" si="0"/>
        <v>164021200</v>
      </c>
      <c r="K58" s="57"/>
      <c r="L58" s="39"/>
      <c r="M58" s="59"/>
      <c r="N58" s="60"/>
    </row>
    <row r="59" spans="1:14" s="61" customFormat="1" ht="30" x14ac:dyDescent="0.25">
      <c r="A59" s="14"/>
      <c r="B59" s="5">
        <v>5</v>
      </c>
      <c r="C59" s="87" t="s">
        <v>142</v>
      </c>
      <c r="D59" s="85" t="s">
        <v>88</v>
      </c>
      <c r="E59" s="5">
        <v>2</v>
      </c>
      <c r="F59" s="5" t="s">
        <v>155</v>
      </c>
      <c r="G59" s="5"/>
      <c r="H59" s="88">
        <v>850000</v>
      </c>
      <c r="I59" s="14"/>
      <c r="J59" s="55">
        <f t="shared" si="0"/>
        <v>164871200</v>
      </c>
      <c r="K59" s="57"/>
      <c r="L59" s="39"/>
      <c r="M59" s="59"/>
      <c r="N59" s="60"/>
    </row>
    <row r="60" spans="1:14" s="61" customFormat="1" ht="45" x14ac:dyDescent="0.25">
      <c r="A60" s="14"/>
      <c r="B60" s="5">
        <v>5</v>
      </c>
      <c r="C60" s="87" t="s">
        <v>143</v>
      </c>
      <c r="D60" s="85" t="s">
        <v>169</v>
      </c>
      <c r="E60" s="5">
        <v>1</v>
      </c>
      <c r="F60" s="5" t="s">
        <v>156</v>
      </c>
      <c r="G60" s="5"/>
      <c r="H60" s="88">
        <v>4500000</v>
      </c>
      <c r="I60" s="14"/>
      <c r="J60" s="55">
        <f t="shared" si="0"/>
        <v>169371200</v>
      </c>
      <c r="K60" s="57"/>
      <c r="L60" s="39"/>
      <c r="M60" s="59"/>
      <c r="N60" s="60"/>
    </row>
    <row r="61" spans="1:14" s="61" customFormat="1" ht="60" x14ac:dyDescent="0.25">
      <c r="A61" s="14"/>
      <c r="B61" s="5">
        <v>5</v>
      </c>
      <c r="C61" s="87" t="s">
        <v>144</v>
      </c>
      <c r="D61" s="85" t="s">
        <v>76</v>
      </c>
      <c r="E61" s="5">
        <v>1</v>
      </c>
      <c r="F61" s="5" t="s">
        <v>157</v>
      </c>
      <c r="G61" s="5"/>
      <c r="H61" s="88">
        <v>700000</v>
      </c>
      <c r="I61" s="14"/>
      <c r="J61" s="55">
        <f t="shared" si="0"/>
        <v>170071200</v>
      </c>
      <c r="K61" s="57"/>
      <c r="L61" s="39"/>
      <c r="M61" s="59"/>
      <c r="N61" s="60"/>
    </row>
    <row r="62" spans="1:14" s="61" customFormat="1" ht="45" x14ac:dyDescent="0.25">
      <c r="A62" s="14"/>
      <c r="B62" s="5">
        <v>5</v>
      </c>
      <c r="C62" s="87" t="s">
        <v>145</v>
      </c>
      <c r="D62" s="5" t="s">
        <v>79</v>
      </c>
      <c r="E62" s="5">
        <v>1</v>
      </c>
      <c r="F62" s="5" t="s">
        <v>158</v>
      </c>
      <c r="G62" s="5"/>
      <c r="H62" s="88">
        <v>1000000</v>
      </c>
      <c r="I62" s="14"/>
      <c r="J62" s="55">
        <f t="shared" si="0"/>
        <v>171071200</v>
      </c>
      <c r="K62" s="57"/>
      <c r="L62" s="39"/>
      <c r="M62" s="59"/>
      <c r="N62" s="60"/>
    </row>
    <row r="63" spans="1:14" s="61" customFormat="1" ht="45" x14ac:dyDescent="0.25">
      <c r="A63" s="14"/>
      <c r="B63" s="5">
        <v>5</v>
      </c>
      <c r="C63" s="87" t="s">
        <v>145</v>
      </c>
      <c r="D63" s="5" t="s">
        <v>79</v>
      </c>
      <c r="E63" s="5">
        <v>1</v>
      </c>
      <c r="F63" s="5" t="s">
        <v>159</v>
      </c>
      <c r="G63" s="5"/>
      <c r="H63" s="88">
        <v>1575000</v>
      </c>
      <c r="I63" s="14"/>
      <c r="J63" s="55">
        <f t="shared" si="0"/>
        <v>172646200</v>
      </c>
      <c r="K63" s="57"/>
      <c r="L63" s="39"/>
      <c r="M63" s="59"/>
      <c r="N63" s="60"/>
    </row>
    <row r="64" spans="1:14" s="61" customFormat="1" ht="45" x14ac:dyDescent="0.25">
      <c r="A64" s="14"/>
      <c r="B64" s="5">
        <v>5</v>
      </c>
      <c r="C64" s="87" t="s">
        <v>146</v>
      </c>
      <c r="D64" s="5" t="s">
        <v>74</v>
      </c>
      <c r="E64" s="5">
        <v>1</v>
      </c>
      <c r="F64" s="5" t="s">
        <v>160</v>
      </c>
      <c r="G64" s="5"/>
      <c r="H64" s="88">
        <v>4750000</v>
      </c>
      <c r="I64" s="14"/>
      <c r="J64" s="55">
        <f t="shared" si="0"/>
        <v>177396200</v>
      </c>
      <c r="K64" s="57"/>
      <c r="L64" s="39"/>
      <c r="M64" s="59"/>
      <c r="N64" s="60"/>
    </row>
    <row r="65" spans="1:14" s="61" customFormat="1" ht="45" x14ac:dyDescent="0.25">
      <c r="A65" s="14"/>
      <c r="B65" s="5">
        <v>5</v>
      </c>
      <c r="C65" s="87" t="s">
        <v>147</v>
      </c>
      <c r="D65" s="85" t="s">
        <v>88</v>
      </c>
      <c r="E65" s="5">
        <v>2</v>
      </c>
      <c r="F65" s="5" t="s">
        <v>161</v>
      </c>
      <c r="G65" s="5"/>
      <c r="H65" s="88">
        <v>2000000</v>
      </c>
      <c r="I65" s="14"/>
      <c r="J65" s="55">
        <f t="shared" si="0"/>
        <v>179396200</v>
      </c>
      <c r="K65" s="57"/>
      <c r="L65" s="39"/>
      <c r="M65" s="59"/>
      <c r="N65" s="60"/>
    </row>
    <row r="66" spans="1:14" s="61" customFormat="1" ht="30" x14ac:dyDescent="0.25">
      <c r="A66" s="14"/>
      <c r="B66" s="5">
        <v>5</v>
      </c>
      <c r="C66" s="87" t="s">
        <v>148</v>
      </c>
      <c r="D66" s="5" t="s">
        <v>74</v>
      </c>
      <c r="E66" s="5">
        <v>1</v>
      </c>
      <c r="F66" s="5" t="s">
        <v>162</v>
      </c>
      <c r="G66" s="5"/>
      <c r="H66" s="88">
        <v>2500000</v>
      </c>
      <c r="I66" s="14"/>
      <c r="J66" s="55">
        <f t="shared" si="0"/>
        <v>181896200</v>
      </c>
      <c r="K66" s="57"/>
      <c r="L66" s="39"/>
      <c r="M66" s="59"/>
      <c r="N66" s="60"/>
    </row>
    <row r="67" spans="1:14" s="61" customFormat="1" ht="45" x14ac:dyDescent="0.25">
      <c r="A67" s="14"/>
      <c r="B67" s="5">
        <v>5</v>
      </c>
      <c r="C67" s="87" t="s">
        <v>149</v>
      </c>
      <c r="D67" s="85" t="s">
        <v>83</v>
      </c>
      <c r="E67" s="5">
        <v>3</v>
      </c>
      <c r="F67" s="5" t="s">
        <v>163</v>
      </c>
      <c r="G67" s="5"/>
      <c r="H67" s="88">
        <v>950000</v>
      </c>
      <c r="I67" s="14"/>
      <c r="J67" s="55">
        <f t="shared" si="0"/>
        <v>182846200</v>
      </c>
      <c r="K67" s="57"/>
      <c r="L67" s="39"/>
      <c r="M67" s="59"/>
      <c r="N67" s="60"/>
    </row>
    <row r="68" spans="1:14" s="61" customFormat="1" ht="60" x14ac:dyDescent="0.25">
      <c r="A68" s="14"/>
      <c r="B68" s="5">
        <v>5</v>
      </c>
      <c r="C68" s="87" t="s">
        <v>150</v>
      </c>
      <c r="D68" s="85" t="s">
        <v>75</v>
      </c>
      <c r="E68" s="5">
        <v>4</v>
      </c>
      <c r="F68" s="5" t="s">
        <v>164</v>
      </c>
      <c r="G68" s="5"/>
      <c r="H68" s="88">
        <v>3000000</v>
      </c>
      <c r="I68" s="14"/>
      <c r="J68" s="55">
        <f t="shared" si="0"/>
        <v>185846200</v>
      </c>
      <c r="K68" s="57"/>
      <c r="L68" s="39"/>
      <c r="M68" s="59"/>
      <c r="N68" s="60"/>
    </row>
    <row r="69" spans="1:14" s="61" customFormat="1" ht="45" x14ac:dyDescent="0.25">
      <c r="A69" s="14"/>
      <c r="B69" s="5">
        <v>5</v>
      </c>
      <c r="C69" s="87" t="s">
        <v>151</v>
      </c>
      <c r="D69" s="85" t="s">
        <v>75</v>
      </c>
      <c r="E69" s="5">
        <v>4</v>
      </c>
      <c r="F69" s="5" t="s">
        <v>165</v>
      </c>
      <c r="G69" s="5"/>
      <c r="H69" s="88">
        <v>575000</v>
      </c>
      <c r="I69" s="14"/>
      <c r="J69" s="55">
        <f t="shared" si="0"/>
        <v>186421200</v>
      </c>
      <c r="K69" s="57"/>
      <c r="L69" s="39"/>
      <c r="M69" s="59"/>
      <c r="N69" s="60"/>
    </row>
    <row r="70" spans="1:14" s="61" customFormat="1" ht="30" x14ac:dyDescent="0.25">
      <c r="A70" s="14"/>
      <c r="B70" s="5">
        <v>5</v>
      </c>
      <c r="C70" s="87" t="s">
        <v>152</v>
      </c>
      <c r="D70" s="85" t="s">
        <v>84</v>
      </c>
      <c r="E70" s="5">
        <v>2</v>
      </c>
      <c r="F70" s="5" t="s">
        <v>166</v>
      </c>
      <c r="G70" s="5"/>
      <c r="H70" s="88">
        <v>550000</v>
      </c>
      <c r="I70" s="14"/>
      <c r="J70" s="55">
        <f t="shared" si="0"/>
        <v>186971200</v>
      </c>
      <c r="K70" s="57"/>
      <c r="L70" s="39"/>
      <c r="M70" s="59"/>
      <c r="N70" s="60"/>
    </row>
    <row r="71" spans="1:14" s="61" customFormat="1" ht="60" x14ac:dyDescent="0.25">
      <c r="A71" s="14"/>
      <c r="B71" s="5">
        <v>5</v>
      </c>
      <c r="C71" s="87" t="s">
        <v>153</v>
      </c>
      <c r="D71" s="92" t="s">
        <v>75</v>
      </c>
      <c r="E71" s="90">
        <v>4</v>
      </c>
      <c r="F71" s="5" t="s">
        <v>167</v>
      </c>
      <c r="G71" s="6"/>
      <c r="H71" s="88">
        <v>2000000</v>
      </c>
      <c r="I71" s="62"/>
      <c r="J71" s="55">
        <f t="shared" si="0"/>
        <v>188971200</v>
      </c>
      <c r="K71" s="57"/>
      <c r="L71" s="39"/>
      <c r="M71" s="59"/>
      <c r="N71" s="60"/>
    </row>
    <row r="72" spans="1:14" s="61" customFormat="1" ht="60" x14ac:dyDescent="0.25">
      <c r="A72" s="14"/>
      <c r="B72" s="5">
        <v>5</v>
      </c>
      <c r="C72" s="87" t="s">
        <v>154</v>
      </c>
      <c r="D72" s="91" t="s">
        <v>78</v>
      </c>
      <c r="E72" s="6">
        <v>4</v>
      </c>
      <c r="F72" s="5" t="s">
        <v>168</v>
      </c>
      <c r="G72" s="6"/>
      <c r="H72" s="88">
        <v>800000</v>
      </c>
      <c r="I72" s="62"/>
      <c r="J72" s="55">
        <f t="shared" si="0"/>
        <v>189771200</v>
      </c>
      <c r="K72" s="57"/>
      <c r="L72" s="39"/>
      <c r="M72" s="59"/>
      <c r="N72" s="60"/>
    </row>
    <row r="73" spans="1:14" s="61" customFormat="1" ht="45" x14ac:dyDescent="0.25">
      <c r="A73" s="14"/>
      <c r="B73" s="6">
        <v>7</v>
      </c>
      <c r="C73" s="7" t="s">
        <v>176</v>
      </c>
      <c r="D73" s="6"/>
      <c r="E73" s="6"/>
      <c r="F73" s="6" t="s">
        <v>170</v>
      </c>
      <c r="G73" s="6"/>
      <c r="H73" s="8"/>
      <c r="I73" s="62">
        <v>10002500</v>
      </c>
      <c r="J73" s="55">
        <f t="shared" si="0"/>
        <v>179768700</v>
      </c>
      <c r="K73" s="57" t="s">
        <v>177</v>
      </c>
      <c r="L73" s="39">
        <f t="shared" ref="L73:L78" si="1">-I73</f>
        <v>-10002500</v>
      </c>
      <c r="M73" s="59" t="s">
        <v>178</v>
      </c>
      <c r="N73" s="60"/>
    </row>
    <row r="74" spans="1:14" s="61" customFormat="1" ht="30" x14ac:dyDescent="0.25">
      <c r="A74" s="14"/>
      <c r="B74" s="6">
        <v>7</v>
      </c>
      <c r="C74" s="7" t="s">
        <v>179</v>
      </c>
      <c r="D74" s="6"/>
      <c r="E74" s="6"/>
      <c r="F74" s="6" t="s">
        <v>171</v>
      </c>
      <c r="G74" s="6"/>
      <c r="H74" s="8"/>
      <c r="I74" s="62">
        <v>8933000</v>
      </c>
      <c r="J74" s="55">
        <f t="shared" si="0"/>
        <v>170835700</v>
      </c>
      <c r="K74" s="57" t="s">
        <v>177</v>
      </c>
      <c r="L74" s="39">
        <f t="shared" si="1"/>
        <v>-8933000</v>
      </c>
      <c r="M74" s="59" t="s">
        <v>178</v>
      </c>
      <c r="N74" s="60"/>
    </row>
    <row r="75" spans="1:14" s="61" customFormat="1" ht="30" x14ac:dyDescent="0.25">
      <c r="A75" s="14"/>
      <c r="B75" s="6">
        <v>7</v>
      </c>
      <c r="C75" s="7" t="s">
        <v>180</v>
      </c>
      <c r="D75" s="6"/>
      <c r="E75" s="6"/>
      <c r="F75" s="6" t="s">
        <v>172</v>
      </c>
      <c r="G75" s="6"/>
      <c r="H75" s="8"/>
      <c r="I75" s="62">
        <v>9086300</v>
      </c>
      <c r="J75" s="55">
        <f t="shared" ref="J75:J138" si="2">+J74+H75-I75</f>
        <v>161749400</v>
      </c>
      <c r="K75" s="57" t="s">
        <v>181</v>
      </c>
      <c r="L75" s="39">
        <f t="shared" si="1"/>
        <v>-9086300</v>
      </c>
      <c r="M75" s="59" t="s">
        <v>182</v>
      </c>
      <c r="N75" s="60"/>
    </row>
    <row r="76" spans="1:14" s="61" customFormat="1" ht="45" x14ac:dyDescent="0.25">
      <c r="A76" s="14"/>
      <c r="B76" s="6">
        <v>7</v>
      </c>
      <c r="C76" s="7" t="s">
        <v>183</v>
      </c>
      <c r="D76" s="6"/>
      <c r="E76" s="6"/>
      <c r="F76" s="6" t="s">
        <v>173</v>
      </c>
      <c r="G76" s="6"/>
      <c r="H76" s="8"/>
      <c r="I76" s="62">
        <v>2845000</v>
      </c>
      <c r="J76" s="55">
        <f t="shared" si="2"/>
        <v>158904400</v>
      </c>
      <c r="K76" s="57" t="s">
        <v>184</v>
      </c>
      <c r="L76" s="39">
        <f t="shared" si="1"/>
        <v>-2845000</v>
      </c>
      <c r="M76" s="59" t="s">
        <v>185</v>
      </c>
      <c r="N76" s="60"/>
    </row>
    <row r="77" spans="1:14" s="61" customFormat="1" ht="30" x14ac:dyDescent="0.25">
      <c r="A77" s="14"/>
      <c r="B77" s="6">
        <v>7</v>
      </c>
      <c r="C77" s="7" t="s">
        <v>186</v>
      </c>
      <c r="D77" s="6"/>
      <c r="E77" s="6"/>
      <c r="F77" s="6" t="s">
        <v>174</v>
      </c>
      <c r="G77" s="6"/>
      <c r="H77" s="89"/>
      <c r="I77" s="62">
        <v>5023000</v>
      </c>
      <c r="J77" s="55">
        <f t="shared" si="2"/>
        <v>153881400</v>
      </c>
      <c r="K77" s="57" t="s">
        <v>177</v>
      </c>
      <c r="L77" s="39">
        <f t="shared" si="1"/>
        <v>-5023000</v>
      </c>
      <c r="M77" s="59" t="s">
        <v>178</v>
      </c>
      <c r="N77" s="60"/>
    </row>
    <row r="78" spans="1:14" s="61" customFormat="1" ht="30" x14ac:dyDescent="0.25">
      <c r="A78" s="14"/>
      <c r="B78" s="6">
        <v>7</v>
      </c>
      <c r="C78" s="7" t="s">
        <v>187</v>
      </c>
      <c r="D78" s="6"/>
      <c r="E78" s="6"/>
      <c r="F78" s="6" t="s">
        <v>175</v>
      </c>
      <c r="G78" s="6"/>
      <c r="H78" s="89"/>
      <c r="I78" s="62">
        <v>2670000</v>
      </c>
      <c r="J78" s="55">
        <f t="shared" si="2"/>
        <v>151211400</v>
      </c>
      <c r="K78" s="57" t="s">
        <v>184</v>
      </c>
      <c r="L78" s="39">
        <f t="shared" si="1"/>
        <v>-2670000</v>
      </c>
      <c r="M78" s="59" t="s">
        <v>188</v>
      </c>
      <c r="N78" s="60"/>
    </row>
    <row r="79" spans="1:14" s="61" customFormat="1" ht="45" x14ac:dyDescent="0.25">
      <c r="A79" s="14"/>
      <c r="B79" s="5">
        <v>7</v>
      </c>
      <c r="C79" s="87" t="s">
        <v>536</v>
      </c>
      <c r="D79" s="85" t="s">
        <v>83</v>
      </c>
      <c r="E79" s="5">
        <v>4</v>
      </c>
      <c r="F79" s="5" t="s">
        <v>189</v>
      </c>
      <c r="G79" s="5"/>
      <c r="H79" s="88">
        <v>1000000</v>
      </c>
      <c r="I79" s="14"/>
      <c r="J79" s="55">
        <f t="shared" si="2"/>
        <v>152211400</v>
      </c>
      <c r="K79" s="57"/>
      <c r="L79" s="39"/>
      <c r="M79" s="59"/>
      <c r="N79" s="60"/>
    </row>
    <row r="80" spans="1:14" s="61" customFormat="1" ht="30" x14ac:dyDescent="0.25">
      <c r="A80" s="14"/>
      <c r="B80" s="5">
        <v>7</v>
      </c>
      <c r="C80" s="87" t="s">
        <v>537</v>
      </c>
      <c r="D80" s="85" t="s">
        <v>81</v>
      </c>
      <c r="E80" s="5">
        <v>3</v>
      </c>
      <c r="F80" s="5" t="s">
        <v>190</v>
      </c>
      <c r="G80" s="5"/>
      <c r="H80" s="88">
        <v>850000</v>
      </c>
      <c r="I80" s="14"/>
      <c r="J80" s="55">
        <f t="shared" si="2"/>
        <v>153061400</v>
      </c>
      <c r="K80" s="57"/>
      <c r="L80" s="39"/>
      <c r="M80" s="59"/>
      <c r="N80" s="60"/>
    </row>
    <row r="81" spans="1:14" s="61" customFormat="1" ht="45" x14ac:dyDescent="0.25">
      <c r="A81" s="14"/>
      <c r="B81" s="5">
        <v>7</v>
      </c>
      <c r="C81" s="87" t="s">
        <v>538</v>
      </c>
      <c r="D81" s="85" t="s">
        <v>602</v>
      </c>
      <c r="E81" s="5">
        <v>2</v>
      </c>
      <c r="F81" s="5" t="s">
        <v>191</v>
      </c>
      <c r="G81" s="5"/>
      <c r="H81" s="88">
        <v>1700000</v>
      </c>
      <c r="I81" s="14"/>
      <c r="J81" s="55">
        <f t="shared" si="2"/>
        <v>154761400</v>
      </c>
      <c r="K81" s="57"/>
      <c r="L81" s="39"/>
      <c r="M81" s="59"/>
      <c r="N81" s="60"/>
    </row>
    <row r="82" spans="1:14" s="61" customFormat="1" ht="45" x14ac:dyDescent="0.25">
      <c r="A82" s="14"/>
      <c r="B82" s="5">
        <v>7</v>
      </c>
      <c r="C82" s="87" t="s">
        <v>539</v>
      </c>
      <c r="D82" s="85" t="s">
        <v>602</v>
      </c>
      <c r="E82" s="5">
        <v>2</v>
      </c>
      <c r="F82" s="5" t="s">
        <v>192</v>
      </c>
      <c r="G82" s="5"/>
      <c r="H82" s="88">
        <v>2000000</v>
      </c>
      <c r="I82" s="14"/>
      <c r="J82" s="55">
        <f t="shared" si="2"/>
        <v>156761400</v>
      </c>
      <c r="K82" s="57"/>
      <c r="L82" s="39"/>
      <c r="M82" s="59"/>
      <c r="N82" s="60"/>
    </row>
    <row r="83" spans="1:14" s="61" customFormat="1" ht="45" x14ac:dyDescent="0.25">
      <c r="A83" s="14"/>
      <c r="B83" s="5">
        <v>7</v>
      </c>
      <c r="C83" s="87" t="s">
        <v>540</v>
      </c>
      <c r="D83" s="85" t="s">
        <v>87</v>
      </c>
      <c r="E83" s="5">
        <v>1</v>
      </c>
      <c r="F83" s="5" t="s">
        <v>193</v>
      </c>
      <c r="G83" s="5"/>
      <c r="H83" s="88">
        <v>1000000</v>
      </c>
      <c r="I83" s="14"/>
      <c r="J83" s="55">
        <f t="shared" si="2"/>
        <v>157761400</v>
      </c>
      <c r="K83" s="57"/>
      <c r="L83" s="39"/>
      <c r="M83" s="59"/>
      <c r="N83" s="60"/>
    </row>
    <row r="84" spans="1:14" s="61" customFormat="1" ht="45" x14ac:dyDescent="0.25">
      <c r="A84" s="14"/>
      <c r="B84" s="5">
        <v>7</v>
      </c>
      <c r="C84" s="87" t="s">
        <v>541</v>
      </c>
      <c r="D84" s="5" t="s">
        <v>79</v>
      </c>
      <c r="E84" s="5">
        <v>1</v>
      </c>
      <c r="F84" s="5" t="s">
        <v>194</v>
      </c>
      <c r="G84" s="5"/>
      <c r="H84" s="88">
        <v>2500000</v>
      </c>
      <c r="I84" s="14"/>
      <c r="J84" s="55">
        <f t="shared" si="2"/>
        <v>160261400</v>
      </c>
      <c r="K84" s="57"/>
      <c r="L84" s="39"/>
      <c r="M84" s="59"/>
      <c r="N84" s="60"/>
    </row>
    <row r="85" spans="1:14" s="61" customFormat="1" ht="60" x14ac:dyDescent="0.25">
      <c r="A85" s="14"/>
      <c r="B85" s="5">
        <v>7</v>
      </c>
      <c r="C85" s="87" t="s">
        <v>542</v>
      </c>
      <c r="D85" s="85" t="s">
        <v>78</v>
      </c>
      <c r="E85" s="6">
        <v>4</v>
      </c>
      <c r="F85" s="5" t="s">
        <v>195</v>
      </c>
      <c r="G85" s="5"/>
      <c r="H85" s="88">
        <v>1000000</v>
      </c>
      <c r="I85" s="14"/>
      <c r="J85" s="55">
        <f t="shared" si="2"/>
        <v>161261400</v>
      </c>
      <c r="K85" s="57"/>
      <c r="L85" s="39"/>
      <c r="M85" s="59"/>
      <c r="N85" s="60"/>
    </row>
    <row r="86" spans="1:14" s="61" customFormat="1" ht="60" x14ac:dyDescent="0.25">
      <c r="A86" s="14"/>
      <c r="B86" s="5">
        <v>7</v>
      </c>
      <c r="C86" s="87" t="s">
        <v>543</v>
      </c>
      <c r="D86" s="85" t="s">
        <v>75</v>
      </c>
      <c r="E86" s="6">
        <v>4</v>
      </c>
      <c r="F86" s="5" t="s">
        <v>196</v>
      </c>
      <c r="G86" s="5"/>
      <c r="H86" s="88">
        <v>1500000</v>
      </c>
      <c r="I86" s="14"/>
      <c r="J86" s="55">
        <f t="shared" si="2"/>
        <v>162761400</v>
      </c>
      <c r="K86" s="57"/>
      <c r="L86" s="39"/>
      <c r="M86" s="59"/>
      <c r="N86" s="60"/>
    </row>
    <row r="87" spans="1:14" s="61" customFormat="1" ht="60" x14ac:dyDescent="0.25">
      <c r="A87" s="14"/>
      <c r="B87" s="5">
        <v>7</v>
      </c>
      <c r="C87" s="87" t="s">
        <v>544</v>
      </c>
      <c r="D87" s="85" t="s">
        <v>88</v>
      </c>
      <c r="E87" s="5">
        <v>2</v>
      </c>
      <c r="F87" s="5" t="s">
        <v>197</v>
      </c>
      <c r="G87" s="5"/>
      <c r="H87" s="88">
        <v>900000</v>
      </c>
      <c r="I87" s="14"/>
      <c r="J87" s="55">
        <f t="shared" si="2"/>
        <v>163661400</v>
      </c>
      <c r="K87" s="57"/>
      <c r="L87" s="39"/>
      <c r="M87" s="59"/>
      <c r="N87" s="60"/>
    </row>
    <row r="88" spans="1:14" s="61" customFormat="1" ht="45" x14ac:dyDescent="0.25">
      <c r="A88" s="14"/>
      <c r="B88" s="5">
        <v>7</v>
      </c>
      <c r="C88" s="87" t="s">
        <v>545</v>
      </c>
      <c r="D88" s="85" t="s">
        <v>83</v>
      </c>
      <c r="E88" s="5">
        <v>4</v>
      </c>
      <c r="F88" s="5" t="s">
        <v>198</v>
      </c>
      <c r="G88" s="5"/>
      <c r="H88" s="88">
        <v>2000000</v>
      </c>
      <c r="I88" s="14"/>
      <c r="J88" s="55">
        <f t="shared" si="2"/>
        <v>165661400</v>
      </c>
      <c r="K88" s="57"/>
      <c r="L88" s="39"/>
      <c r="M88" s="59"/>
      <c r="N88" s="60"/>
    </row>
    <row r="89" spans="1:14" s="61" customFormat="1" ht="45" x14ac:dyDescent="0.25">
      <c r="A89" s="62"/>
      <c r="B89" s="5">
        <v>7</v>
      </c>
      <c r="C89" s="87" t="s">
        <v>546</v>
      </c>
      <c r="D89" s="91" t="s">
        <v>75</v>
      </c>
      <c r="E89" s="6">
        <v>4</v>
      </c>
      <c r="F89" s="5" t="s">
        <v>199</v>
      </c>
      <c r="G89" s="6"/>
      <c r="H89" s="88">
        <v>500000</v>
      </c>
      <c r="I89" s="62"/>
      <c r="J89" s="55">
        <f t="shared" si="2"/>
        <v>166161400</v>
      </c>
      <c r="K89" s="57"/>
      <c r="L89" s="39"/>
      <c r="M89" s="59"/>
      <c r="N89" s="60"/>
    </row>
    <row r="90" spans="1:14" s="61" customFormat="1" ht="60" x14ac:dyDescent="0.25">
      <c r="A90" s="62"/>
      <c r="B90" s="5">
        <v>7</v>
      </c>
      <c r="C90" s="87" t="s">
        <v>547</v>
      </c>
      <c r="D90" s="91" t="s">
        <v>75</v>
      </c>
      <c r="E90" s="6">
        <v>4</v>
      </c>
      <c r="F90" s="5" t="s">
        <v>200</v>
      </c>
      <c r="G90" s="6"/>
      <c r="H90" s="88">
        <v>3200000</v>
      </c>
      <c r="I90" s="62"/>
      <c r="J90" s="55">
        <f t="shared" si="2"/>
        <v>169361400</v>
      </c>
      <c r="K90" s="57"/>
      <c r="L90" s="39"/>
      <c r="M90" s="59"/>
      <c r="N90" s="60"/>
    </row>
    <row r="91" spans="1:14" s="61" customFormat="1" ht="45" x14ac:dyDescent="0.25">
      <c r="A91" s="62"/>
      <c r="B91" s="5">
        <v>7</v>
      </c>
      <c r="C91" s="87" t="s">
        <v>548</v>
      </c>
      <c r="D91" s="91" t="s">
        <v>91</v>
      </c>
      <c r="E91" s="5">
        <v>2</v>
      </c>
      <c r="F91" s="5" t="s">
        <v>201</v>
      </c>
      <c r="G91" s="6"/>
      <c r="H91" s="88">
        <v>900000</v>
      </c>
      <c r="I91" s="62"/>
      <c r="J91" s="55">
        <f t="shared" si="2"/>
        <v>170261400</v>
      </c>
      <c r="K91" s="57"/>
      <c r="L91" s="39"/>
      <c r="M91" s="59"/>
      <c r="N91" s="60"/>
    </row>
    <row r="92" spans="1:14" s="61" customFormat="1" ht="60" x14ac:dyDescent="0.25">
      <c r="A92" s="62"/>
      <c r="B92" s="5">
        <v>7</v>
      </c>
      <c r="C92" s="87" t="s">
        <v>549</v>
      </c>
      <c r="D92" s="91" t="s">
        <v>91</v>
      </c>
      <c r="E92" s="5">
        <v>2</v>
      </c>
      <c r="F92" s="5" t="s">
        <v>202</v>
      </c>
      <c r="G92" s="6"/>
      <c r="H92" s="88">
        <v>1500000</v>
      </c>
      <c r="I92" s="62"/>
      <c r="J92" s="55">
        <f t="shared" si="2"/>
        <v>171761400</v>
      </c>
      <c r="K92" s="57"/>
      <c r="L92" s="39"/>
      <c r="M92" s="59"/>
      <c r="N92" s="60"/>
    </row>
    <row r="93" spans="1:14" s="61" customFormat="1" ht="45" x14ac:dyDescent="0.25">
      <c r="A93" s="62"/>
      <c r="B93" s="5">
        <v>7</v>
      </c>
      <c r="C93" s="87" t="s">
        <v>550</v>
      </c>
      <c r="D93" s="91" t="s">
        <v>602</v>
      </c>
      <c r="E93" s="5">
        <v>2</v>
      </c>
      <c r="F93" s="5" t="s">
        <v>203</v>
      </c>
      <c r="G93" s="6"/>
      <c r="H93" s="88">
        <v>1000000</v>
      </c>
      <c r="I93" s="62"/>
      <c r="J93" s="55">
        <f t="shared" si="2"/>
        <v>172761400</v>
      </c>
      <c r="K93" s="57"/>
      <c r="L93" s="39"/>
      <c r="M93" s="59"/>
      <c r="N93" s="60"/>
    </row>
    <row r="94" spans="1:14" s="61" customFormat="1" ht="30" x14ac:dyDescent="0.25">
      <c r="A94" s="62"/>
      <c r="B94" s="5">
        <v>7</v>
      </c>
      <c r="C94" s="87" t="s">
        <v>551</v>
      </c>
      <c r="D94" s="91" t="s">
        <v>91</v>
      </c>
      <c r="E94" s="5">
        <v>2</v>
      </c>
      <c r="F94" s="5" t="s">
        <v>204</v>
      </c>
      <c r="G94" s="6"/>
      <c r="H94" s="88">
        <v>850000</v>
      </c>
      <c r="I94" s="62"/>
      <c r="J94" s="55">
        <f t="shared" si="2"/>
        <v>173611400</v>
      </c>
      <c r="K94" s="57"/>
      <c r="L94" s="39"/>
      <c r="M94" s="59"/>
      <c r="N94" s="60"/>
    </row>
    <row r="95" spans="1:14" s="61" customFormat="1" ht="45" x14ac:dyDescent="0.25">
      <c r="A95" s="14"/>
      <c r="B95" s="5">
        <v>7</v>
      </c>
      <c r="C95" s="87" t="s">
        <v>552</v>
      </c>
      <c r="D95" s="85" t="s">
        <v>84</v>
      </c>
      <c r="E95" s="5">
        <v>2</v>
      </c>
      <c r="F95" s="5" t="s">
        <v>205</v>
      </c>
      <c r="G95" s="5"/>
      <c r="H95" s="88">
        <v>1000000</v>
      </c>
      <c r="I95" s="14"/>
      <c r="J95" s="55">
        <f t="shared" si="2"/>
        <v>174611400</v>
      </c>
      <c r="K95" s="57"/>
      <c r="L95" s="39"/>
      <c r="M95" s="59"/>
      <c r="N95" s="60"/>
    </row>
    <row r="96" spans="1:14" s="61" customFormat="1" ht="45" x14ac:dyDescent="0.25">
      <c r="A96" s="14"/>
      <c r="B96" s="5">
        <v>7</v>
      </c>
      <c r="C96" s="87" t="s">
        <v>553</v>
      </c>
      <c r="D96" s="85" t="s">
        <v>81</v>
      </c>
      <c r="E96" s="5">
        <v>3</v>
      </c>
      <c r="F96" s="5" t="s">
        <v>206</v>
      </c>
      <c r="G96" s="5"/>
      <c r="H96" s="88">
        <v>1500000</v>
      </c>
      <c r="I96" s="14"/>
      <c r="J96" s="55">
        <f t="shared" si="2"/>
        <v>176111400</v>
      </c>
      <c r="K96" s="57"/>
      <c r="L96" s="39"/>
      <c r="M96" s="59"/>
      <c r="N96" s="60"/>
    </row>
    <row r="97" spans="1:14" s="61" customFormat="1" ht="45" x14ac:dyDescent="0.25">
      <c r="A97" s="14"/>
      <c r="B97" s="5">
        <v>7</v>
      </c>
      <c r="C97" s="87" t="s">
        <v>554</v>
      </c>
      <c r="D97" s="85" t="s">
        <v>85</v>
      </c>
      <c r="E97" s="5">
        <v>2</v>
      </c>
      <c r="F97" s="5" t="s">
        <v>207</v>
      </c>
      <c r="G97" s="5"/>
      <c r="H97" s="88">
        <v>2000000</v>
      </c>
      <c r="I97" s="14"/>
      <c r="J97" s="55">
        <f t="shared" si="2"/>
        <v>178111400</v>
      </c>
      <c r="K97" s="57"/>
      <c r="L97" s="39"/>
      <c r="M97" s="59"/>
      <c r="N97" s="60"/>
    </row>
    <row r="98" spans="1:14" s="61" customFormat="1" ht="30" x14ac:dyDescent="0.25">
      <c r="A98" s="14"/>
      <c r="B98" s="5">
        <v>8</v>
      </c>
      <c r="C98" s="87" t="s">
        <v>555</v>
      </c>
      <c r="D98" s="85" t="s">
        <v>84</v>
      </c>
      <c r="E98" s="5">
        <v>2</v>
      </c>
      <c r="F98" s="5" t="s">
        <v>208</v>
      </c>
      <c r="G98" s="5"/>
      <c r="H98" s="88">
        <v>1000000</v>
      </c>
      <c r="I98" s="14"/>
      <c r="J98" s="55">
        <f t="shared" si="2"/>
        <v>179111400</v>
      </c>
      <c r="K98" s="57"/>
      <c r="L98" s="39"/>
      <c r="M98" s="47"/>
      <c r="N98" s="60"/>
    </row>
    <row r="99" spans="1:14" s="61" customFormat="1" ht="45" x14ac:dyDescent="0.25">
      <c r="A99" s="14"/>
      <c r="B99" s="5">
        <v>8</v>
      </c>
      <c r="C99" s="87" t="s">
        <v>556</v>
      </c>
      <c r="D99" s="85" t="s">
        <v>84</v>
      </c>
      <c r="E99" s="5">
        <v>2</v>
      </c>
      <c r="F99" s="5" t="s">
        <v>209</v>
      </c>
      <c r="G99" s="5"/>
      <c r="H99" s="88">
        <v>3600000</v>
      </c>
      <c r="I99" s="14"/>
      <c r="J99" s="55">
        <f t="shared" si="2"/>
        <v>182711400</v>
      </c>
      <c r="K99" s="57"/>
      <c r="L99" s="39"/>
      <c r="M99" s="47"/>
      <c r="N99" s="60"/>
    </row>
    <row r="100" spans="1:14" s="61" customFormat="1" ht="45" x14ac:dyDescent="0.25">
      <c r="A100" s="14"/>
      <c r="B100" s="5">
        <v>8</v>
      </c>
      <c r="C100" s="87" t="s">
        <v>557</v>
      </c>
      <c r="D100" s="85" t="s">
        <v>169</v>
      </c>
      <c r="E100" s="5">
        <v>1</v>
      </c>
      <c r="F100" s="5" t="s">
        <v>210</v>
      </c>
      <c r="G100" s="5"/>
      <c r="H100" s="88">
        <v>1580000</v>
      </c>
      <c r="I100" s="14"/>
      <c r="J100" s="55">
        <f t="shared" si="2"/>
        <v>184291400</v>
      </c>
      <c r="K100" s="57"/>
      <c r="L100" s="39"/>
      <c r="M100" s="47"/>
      <c r="N100" s="60"/>
    </row>
    <row r="101" spans="1:14" s="61" customFormat="1" ht="60" x14ac:dyDescent="0.25">
      <c r="A101" s="14"/>
      <c r="B101" s="5">
        <v>8</v>
      </c>
      <c r="C101" s="87" t="s">
        <v>558</v>
      </c>
      <c r="D101" s="85" t="s">
        <v>90</v>
      </c>
      <c r="E101" s="5">
        <v>3</v>
      </c>
      <c r="F101" s="5" t="s">
        <v>211</v>
      </c>
      <c r="G101" s="5"/>
      <c r="H101" s="88">
        <v>3500000</v>
      </c>
      <c r="I101" s="14"/>
      <c r="J101" s="55">
        <f t="shared" si="2"/>
        <v>187791400</v>
      </c>
      <c r="K101" s="57"/>
      <c r="L101" s="39"/>
      <c r="M101" s="47"/>
      <c r="N101" s="60"/>
    </row>
    <row r="102" spans="1:14" s="61" customFormat="1" ht="60" x14ac:dyDescent="0.25">
      <c r="A102" s="14"/>
      <c r="B102" s="5">
        <v>8</v>
      </c>
      <c r="C102" s="87" t="s">
        <v>559</v>
      </c>
      <c r="D102" s="85" t="s">
        <v>75</v>
      </c>
      <c r="E102" s="6">
        <v>4</v>
      </c>
      <c r="F102" s="5" t="s">
        <v>212</v>
      </c>
      <c r="G102" s="5"/>
      <c r="H102" s="88">
        <v>2750000</v>
      </c>
      <c r="I102" s="14"/>
      <c r="J102" s="55">
        <f t="shared" si="2"/>
        <v>190541400</v>
      </c>
      <c r="K102" s="57"/>
      <c r="L102" s="39"/>
      <c r="M102" s="47"/>
      <c r="N102" s="60"/>
    </row>
    <row r="103" spans="1:14" s="61" customFormat="1" ht="30" x14ac:dyDescent="0.25">
      <c r="A103" s="14"/>
      <c r="B103" s="5">
        <v>8</v>
      </c>
      <c r="C103" s="87" t="s">
        <v>560</v>
      </c>
      <c r="D103" s="85" t="s">
        <v>76</v>
      </c>
      <c r="E103" s="5">
        <v>1</v>
      </c>
      <c r="F103" s="5" t="s">
        <v>213</v>
      </c>
      <c r="G103" s="5"/>
      <c r="H103" s="88">
        <v>1600000</v>
      </c>
      <c r="I103" s="14"/>
      <c r="J103" s="55">
        <f t="shared" si="2"/>
        <v>192141400</v>
      </c>
      <c r="K103" s="57"/>
      <c r="L103" s="39"/>
      <c r="M103" s="47"/>
      <c r="N103" s="60"/>
    </row>
    <row r="104" spans="1:14" s="61" customFormat="1" ht="60" x14ac:dyDescent="0.25">
      <c r="A104" s="14"/>
      <c r="B104" s="5">
        <v>8</v>
      </c>
      <c r="C104" s="87" t="s">
        <v>561</v>
      </c>
      <c r="D104" s="85" t="s">
        <v>76</v>
      </c>
      <c r="E104" s="5">
        <v>1</v>
      </c>
      <c r="F104" s="5" t="s">
        <v>214</v>
      </c>
      <c r="G104" s="5"/>
      <c r="H104" s="88">
        <v>825000</v>
      </c>
      <c r="I104" s="14"/>
      <c r="J104" s="55">
        <f t="shared" si="2"/>
        <v>192966400</v>
      </c>
      <c r="K104" s="57"/>
      <c r="L104" s="39"/>
      <c r="M104" s="47"/>
      <c r="N104" s="60"/>
    </row>
    <row r="105" spans="1:14" s="61" customFormat="1" ht="45" x14ac:dyDescent="0.25">
      <c r="A105" s="14"/>
      <c r="B105" s="5">
        <v>8</v>
      </c>
      <c r="C105" s="87" t="s">
        <v>562</v>
      </c>
      <c r="D105" s="85" t="s">
        <v>76</v>
      </c>
      <c r="E105" s="5">
        <v>1</v>
      </c>
      <c r="F105" s="5" t="s">
        <v>215</v>
      </c>
      <c r="G105" s="5"/>
      <c r="H105" s="88">
        <v>825000</v>
      </c>
      <c r="I105" s="14"/>
      <c r="J105" s="55">
        <f t="shared" si="2"/>
        <v>193791400</v>
      </c>
      <c r="K105" s="57"/>
      <c r="L105" s="39"/>
      <c r="M105" s="47"/>
      <c r="N105" s="60"/>
    </row>
    <row r="106" spans="1:14" s="61" customFormat="1" ht="30" x14ac:dyDescent="0.25">
      <c r="A106" s="14"/>
      <c r="B106" s="5">
        <v>8</v>
      </c>
      <c r="C106" s="87" t="s">
        <v>563</v>
      </c>
      <c r="D106" s="85" t="s">
        <v>76</v>
      </c>
      <c r="E106" s="5">
        <v>1</v>
      </c>
      <c r="F106" s="5" t="s">
        <v>216</v>
      </c>
      <c r="G106" s="5"/>
      <c r="H106" s="88">
        <v>200000</v>
      </c>
      <c r="I106" s="14"/>
      <c r="J106" s="55">
        <f t="shared" si="2"/>
        <v>193991400</v>
      </c>
      <c r="K106" s="57"/>
      <c r="L106" s="39"/>
      <c r="M106" s="47"/>
      <c r="N106" s="60"/>
    </row>
    <row r="107" spans="1:14" s="61" customFormat="1" ht="45" x14ac:dyDescent="0.25">
      <c r="A107" s="14"/>
      <c r="B107" s="5">
        <v>8</v>
      </c>
      <c r="C107" s="87" t="s">
        <v>564</v>
      </c>
      <c r="D107" s="85" t="s">
        <v>76</v>
      </c>
      <c r="E107" s="5">
        <v>1</v>
      </c>
      <c r="F107" s="5" t="s">
        <v>217</v>
      </c>
      <c r="G107" s="5"/>
      <c r="H107" s="88">
        <v>1800000</v>
      </c>
      <c r="I107" s="14"/>
      <c r="J107" s="55">
        <f t="shared" si="2"/>
        <v>195791400</v>
      </c>
      <c r="K107" s="57"/>
      <c r="L107" s="39"/>
      <c r="M107" s="47"/>
      <c r="N107" s="60"/>
    </row>
    <row r="108" spans="1:14" s="61" customFormat="1" ht="45" x14ac:dyDescent="0.25">
      <c r="A108" s="14"/>
      <c r="B108" s="5">
        <v>8</v>
      </c>
      <c r="C108" s="87" t="s">
        <v>565</v>
      </c>
      <c r="D108" s="85" t="s">
        <v>87</v>
      </c>
      <c r="E108" s="5">
        <v>1</v>
      </c>
      <c r="F108" s="5" t="s">
        <v>218</v>
      </c>
      <c r="G108" s="5"/>
      <c r="H108" s="88">
        <v>1800000</v>
      </c>
      <c r="I108" s="14"/>
      <c r="J108" s="55">
        <f t="shared" si="2"/>
        <v>197591400</v>
      </c>
      <c r="K108" s="57"/>
      <c r="L108" s="39"/>
      <c r="M108" s="47"/>
      <c r="N108" s="60"/>
    </row>
    <row r="109" spans="1:14" s="61" customFormat="1" ht="75" x14ac:dyDescent="0.25">
      <c r="A109" s="14"/>
      <c r="B109" s="5">
        <v>8</v>
      </c>
      <c r="C109" s="87" t="s">
        <v>566</v>
      </c>
      <c r="D109" s="85" t="s">
        <v>88</v>
      </c>
      <c r="E109" s="5">
        <v>2</v>
      </c>
      <c r="F109" s="5" t="s">
        <v>219</v>
      </c>
      <c r="G109" s="5"/>
      <c r="H109" s="88">
        <v>3000000</v>
      </c>
      <c r="I109" s="14"/>
      <c r="J109" s="55">
        <f t="shared" si="2"/>
        <v>200591400</v>
      </c>
      <c r="K109" s="57"/>
      <c r="L109" s="39"/>
      <c r="M109" s="47"/>
      <c r="N109" s="60"/>
    </row>
    <row r="110" spans="1:14" s="61" customFormat="1" ht="45" x14ac:dyDescent="0.25">
      <c r="A110" s="14"/>
      <c r="B110" s="5">
        <v>8</v>
      </c>
      <c r="C110" s="87" t="s">
        <v>567</v>
      </c>
      <c r="D110" s="85" t="s">
        <v>169</v>
      </c>
      <c r="E110" s="5">
        <v>1</v>
      </c>
      <c r="F110" s="5" t="s">
        <v>220</v>
      </c>
      <c r="G110" s="5"/>
      <c r="H110" s="88">
        <v>800000</v>
      </c>
      <c r="I110" s="14"/>
      <c r="J110" s="55">
        <f t="shared" si="2"/>
        <v>201391400</v>
      </c>
      <c r="K110" s="57"/>
      <c r="L110" s="39"/>
      <c r="M110" s="47"/>
      <c r="N110" s="60"/>
    </row>
    <row r="111" spans="1:14" s="61" customFormat="1" ht="45" x14ac:dyDescent="0.25">
      <c r="A111" s="14"/>
      <c r="B111" s="5">
        <v>8</v>
      </c>
      <c r="C111" s="87" t="s">
        <v>568</v>
      </c>
      <c r="D111" s="85" t="s">
        <v>169</v>
      </c>
      <c r="E111" s="5">
        <v>1</v>
      </c>
      <c r="F111" s="5" t="s">
        <v>221</v>
      </c>
      <c r="G111" s="5"/>
      <c r="H111" s="88">
        <v>1600000</v>
      </c>
      <c r="I111" s="14"/>
      <c r="J111" s="55">
        <f t="shared" si="2"/>
        <v>202991400</v>
      </c>
      <c r="L111" s="39"/>
      <c r="M111" s="57"/>
      <c r="N111" s="60"/>
    </row>
    <row r="112" spans="1:14" s="61" customFormat="1" ht="45" x14ac:dyDescent="0.25">
      <c r="A112" s="14"/>
      <c r="B112" s="5">
        <v>8</v>
      </c>
      <c r="C112" s="87" t="s">
        <v>569</v>
      </c>
      <c r="D112" s="85" t="s">
        <v>76</v>
      </c>
      <c r="E112" s="5">
        <v>1</v>
      </c>
      <c r="F112" s="5" t="s">
        <v>222</v>
      </c>
      <c r="G112" s="5"/>
      <c r="H112" s="88">
        <v>800000</v>
      </c>
      <c r="I112" s="14"/>
      <c r="J112" s="55">
        <f t="shared" si="2"/>
        <v>203791400</v>
      </c>
      <c r="L112" s="39"/>
      <c r="M112" s="57"/>
      <c r="N112" s="60"/>
    </row>
    <row r="113" spans="1:14" s="61" customFormat="1" ht="45" x14ac:dyDescent="0.25">
      <c r="A113" s="14"/>
      <c r="B113" s="5">
        <v>8</v>
      </c>
      <c r="C113" s="87" t="s">
        <v>570</v>
      </c>
      <c r="D113" s="85" t="s">
        <v>169</v>
      </c>
      <c r="E113" s="5">
        <v>1</v>
      </c>
      <c r="F113" s="5" t="s">
        <v>223</v>
      </c>
      <c r="G113" s="5"/>
      <c r="H113" s="88">
        <v>750000</v>
      </c>
      <c r="I113" s="14"/>
      <c r="J113" s="55">
        <f t="shared" si="2"/>
        <v>204541400</v>
      </c>
      <c r="L113" s="39"/>
      <c r="M113" s="57"/>
      <c r="N113" s="60"/>
    </row>
    <row r="114" spans="1:14" s="61" customFormat="1" ht="30" x14ac:dyDescent="0.25">
      <c r="A114" s="14"/>
      <c r="B114" s="5">
        <v>8</v>
      </c>
      <c r="C114" s="87" t="s">
        <v>571</v>
      </c>
      <c r="D114" s="85" t="s">
        <v>141</v>
      </c>
      <c r="E114" s="5">
        <v>1</v>
      </c>
      <c r="F114" s="5" t="s">
        <v>224</v>
      </c>
      <c r="G114" s="5"/>
      <c r="H114" s="88">
        <v>900000</v>
      </c>
      <c r="I114" s="14"/>
      <c r="J114" s="55">
        <f t="shared" si="2"/>
        <v>205441400</v>
      </c>
      <c r="L114" s="39"/>
      <c r="M114" s="57"/>
      <c r="N114" s="60"/>
    </row>
    <row r="115" spans="1:14" s="61" customFormat="1" ht="45" x14ac:dyDescent="0.25">
      <c r="A115" s="14"/>
      <c r="B115" s="5">
        <v>8</v>
      </c>
      <c r="C115" s="87" t="s">
        <v>572</v>
      </c>
      <c r="D115" s="85" t="s">
        <v>141</v>
      </c>
      <c r="E115" s="5">
        <v>1</v>
      </c>
      <c r="F115" s="5" t="s">
        <v>225</v>
      </c>
      <c r="G115" s="5"/>
      <c r="H115" s="88">
        <v>900000</v>
      </c>
      <c r="I115" s="14"/>
      <c r="J115" s="55">
        <f t="shared" si="2"/>
        <v>206341400</v>
      </c>
      <c r="L115" s="39"/>
      <c r="M115" s="57"/>
      <c r="N115" s="60"/>
    </row>
    <row r="116" spans="1:14" s="61" customFormat="1" ht="30" x14ac:dyDescent="0.2">
      <c r="A116" s="63"/>
      <c r="B116" s="5">
        <v>8</v>
      </c>
      <c r="C116" s="87" t="s">
        <v>573</v>
      </c>
      <c r="D116" s="85" t="s">
        <v>141</v>
      </c>
      <c r="E116" s="5">
        <v>1</v>
      </c>
      <c r="F116" s="5" t="s">
        <v>226</v>
      </c>
      <c r="G116" s="5"/>
      <c r="H116" s="88">
        <v>800000</v>
      </c>
      <c r="I116" s="14"/>
      <c r="J116" s="55">
        <f t="shared" si="2"/>
        <v>207141400</v>
      </c>
      <c r="L116" s="39"/>
      <c r="M116" s="57"/>
      <c r="N116" s="60"/>
    </row>
    <row r="117" spans="1:14" s="61" customFormat="1" ht="45" x14ac:dyDescent="0.25">
      <c r="A117" s="14"/>
      <c r="B117" s="5">
        <v>8</v>
      </c>
      <c r="C117" s="87" t="s">
        <v>574</v>
      </c>
      <c r="D117" s="85" t="s">
        <v>141</v>
      </c>
      <c r="E117" s="5">
        <v>1</v>
      </c>
      <c r="F117" s="5" t="s">
        <v>227</v>
      </c>
      <c r="G117" s="5"/>
      <c r="H117" s="88">
        <v>750000</v>
      </c>
      <c r="I117" s="14"/>
      <c r="J117" s="55">
        <f t="shared" si="2"/>
        <v>207891400</v>
      </c>
      <c r="L117" s="39"/>
      <c r="M117" s="57"/>
      <c r="N117" s="60"/>
    </row>
    <row r="118" spans="1:14" s="61" customFormat="1" ht="30" x14ac:dyDescent="0.25">
      <c r="A118" s="14"/>
      <c r="B118" s="5">
        <v>8</v>
      </c>
      <c r="C118" s="87" t="s">
        <v>575</v>
      </c>
      <c r="D118" s="85" t="s">
        <v>602</v>
      </c>
      <c r="E118" s="5">
        <v>2</v>
      </c>
      <c r="F118" s="5" t="s">
        <v>228</v>
      </c>
      <c r="G118" s="5"/>
      <c r="H118" s="88">
        <v>900000</v>
      </c>
      <c r="I118" s="14"/>
      <c r="J118" s="55">
        <f t="shared" si="2"/>
        <v>208791400</v>
      </c>
      <c r="L118" s="39"/>
      <c r="M118" s="57"/>
      <c r="N118" s="60"/>
    </row>
    <row r="119" spans="1:14" s="61" customFormat="1" ht="45" x14ac:dyDescent="0.25">
      <c r="A119" s="14"/>
      <c r="B119" s="5">
        <v>8</v>
      </c>
      <c r="C119" s="87" t="s">
        <v>576</v>
      </c>
      <c r="D119" s="85" t="s">
        <v>84</v>
      </c>
      <c r="E119" s="5">
        <v>2</v>
      </c>
      <c r="F119" s="5" t="s">
        <v>229</v>
      </c>
      <c r="G119" s="5"/>
      <c r="H119" s="88">
        <v>1000000</v>
      </c>
      <c r="I119" s="14"/>
      <c r="J119" s="55">
        <f t="shared" si="2"/>
        <v>209791400</v>
      </c>
      <c r="L119" s="39"/>
      <c r="M119" s="57"/>
      <c r="N119" s="60"/>
    </row>
    <row r="120" spans="1:14" s="61" customFormat="1" ht="45" x14ac:dyDescent="0.25">
      <c r="A120" s="14"/>
      <c r="B120" s="5">
        <v>8</v>
      </c>
      <c r="C120" s="87" t="s">
        <v>577</v>
      </c>
      <c r="D120" s="85" t="s">
        <v>75</v>
      </c>
      <c r="E120" s="6">
        <v>4</v>
      </c>
      <c r="F120" s="5" t="s">
        <v>230</v>
      </c>
      <c r="G120" s="5"/>
      <c r="H120" s="88">
        <v>850000</v>
      </c>
      <c r="I120" s="14"/>
      <c r="J120" s="55">
        <f t="shared" si="2"/>
        <v>210641400</v>
      </c>
      <c r="L120" s="39"/>
      <c r="M120" s="57"/>
      <c r="N120" s="60"/>
    </row>
    <row r="121" spans="1:14" s="61" customFormat="1" ht="60" x14ac:dyDescent="0.25">
      <c r="A121" s="14"/>
      <c r="B121" s="5">
        <v>8</v>
      </c>
      <c r="C121" s="87" t="s">
        <v>578</v>
      </c>
      <c r="D121" s="85" t="s">
        <v>76</v>
      </c>
      <c r="E121" s="5">
        <v>1</v>
      </c>
      <c r="F121" s="5" t="s">
        <v>231</v>
      </c>
      <c r="G121" s="5"/>
      <c r="H121" s="88">
        <v>500000</v>
      </c>
      <c r="I121" s="14"/>
      <c r="J121" s="55">
        <f t="shared" si="2"/>
        <v>211141400</v>
      </c>
      <c r="L121" s="39"/>
      <c r="M121" s="57"/>
      <c r="N121" s="60"/>
    </row>
    <row r="122" spans="1:14" s="61" customFormat="1" ht="45" x14ac:dyDescent="0.25">
      <c r="A122" s="14"/>
      <c r="B122" s="5">
        <v>8</v>
      </c>
      <c r="C122" s="87" t="s">
        <v>579</v>
      </c>
      <c r="D122" s="85" t="s">
        <v>76</v>
      </c>
      <c r="E122" s="5">
        <v>1</v>
      </c>
      <c r="F122" s="5" t="s">
        <v>232</v>
      </c>
      <c r="G122" s="5"/>
      <c r="H122" s="88">
        <v>900000</v>
      </c>
      <c r="I122" s="14"/>
      <c r="J122" s="55">
        <f t="shared" si="2"/>
        <v>212041400</v>
      </c>
      <c r="L122" s="39"/>
      <c r="M122" s="57"/>
      <c r="N122" s="60"/>
    </row>
    <row r="123" spans="1:14" s="61" customFormat="1" ht="45" x14ac:dyDescent="0.25">
      <c r="A123" s="14"/>
      <c r="B123" s="5">
        <v>8</v>
      </c>
      <c r="C123" s="87" t="s">
        <v>580</v>
      </c>
      <c r="D123" s="85" t="s">
        <v>76</v>
      </c>
      <c r="E123" s="5">
        <v>1</v>
      </c>
      <c r="F123" s="5" t="s">
        <v>233</v>
      </c>
      <c r="G123" s="5"/>
      <c r="H123" s="88">
        <v>900000</v>
      </c>
      <c r="I123" s="14"/>
      <c r="J123" s="55">
        <f t="shared" si="2"/>
        <v>212941400</v>
      </c>
      <c r="L123" s="39"/>
      <c r="M123" s="57"/>
      <c r="N123" s="60"/>
    </row>
    <row r="124" spans="1:14" s="61" customFormat="1" ht="30" x14ac:dyDescent="0.25">
      <c r="A124" s="14"/>
      <c r="B124" s="5">
        <v>8</v>
      </c>
      <c r="C124" s="87" t="s">
        <v>581</v>
      </c>
      <c r="D124" s="85" t="s">
        <v>141</v>
      </c>
      <c r="E124" s="5">
        <v>1</v>
      </c>
      <c r="F124" s="5" t="s">
        <v>234</v>
      </c>
      <c r="G124" s="5"/>
      <c r="H124" s="88">
        <v>800000</v>
      </c>
      <c r="I124" s="14"/>
      <c r="J124" s="55">
        <f t="shared" si="2"/>
        <v>213741400</v>
      </c>
      <c r="L124" s="39"/>
      <c r="M124" s="57"/>
      <c r="N124" s="60"/>
    </row>
    <row r="125" spans="1:14" s="61" customFormat="1" ht="30" x14ac:dyDescent="0.25">
      <c r="A125" s="14"/>
      <c r="B125" s="5">
        <v>8</v>
      </c>
      <c r="C125" s="87" t="s">
        <v>582</v>
      </c>
      <c r="D125" s="85" t="s">
        <v>169</v>
      </c>
      <c r="E125" s="5">
        <v>1</v>
      </c>
      <c r="F125" s="5" t="s">
        <v>235</v>
      </c>
      <c r="G125" s="5"/>
      <c r="H125" s="88">
        <v>1000000</v>
      </c>
      <c r="I125" s="14"/>
      <c r="J125" s="55">
        <f t="shared" si="2"/>
        <v>214741400</v>
      </c>
      <c r="L125" s="39"/>
      <c r="M125" s="57"/>
      <c r="N125" s="60"/>
    </row>
    <row r="126" spans="1:14" s="61" customFormat="1" ht="30" x14ac:dyDescent="0.25">
      <c r="A126" s="14"/>
      <c r="B126" s="5">
        <v>8</v>
      </c>
      <c r="C126" s="87" t="s">
        <v>583</v>
      </c>
      <c r="D126" s="85" t="s">
        <v>87</v>
      </c>
      <c r="E126" s="5">
        <v>1</v>
      </c>
      <c r="F126" s="5" t="s">
        <v>236</v>
      </c>
      <c r="G126" s="5"/>
      <c r="H126" s="88">
        <v>850000</v>
      </c>
      <c r="I126" s="14"/>
      <c r="J126" s="55">
        <f t="shared" si="2"/>
        <v>215591400</v>
      </c>
      <c r="L126" s="39"/>
      <c r="M126" s="57"/>
      <c r="N126" s="60"/>
    </row>
    <row r="127" spans="1:14" s="61" customFormat="1" ht="45" x14ac:dyDescent="0.25">
      <c r="A127" s="14"/>
      <c r="B127" s="5">
        <v>8</v>
      </c>
      <c r="C127" s="87" t="s">
        <v>584</v>
      </c>
      <c r="D127" s="85" t="s">
        <v>87</v>
      </c>
      <c r="E127" s="5">
        <v>1</v>
      </c>
      <c r="F127" s="5" t="s">
        <v>237</v>
      </c>
      <c r="G127" s="5"/>
      <c r="H127" s="88">
        <v>900000</v>
      </c>
      <c r="I127" s="14"/>
      <c r="J127" s="55">
        <f t="shared" si="2"/>
        <v>216491400</v>
      </c>
      <c r="L127" s="39"/>
      <c r="M127" s="57"/>
      <c r="N127" s="60"/>
    </row>
    <row r="128" spans="1:14" s="61" customFormat="1" ht="45" x14ac:dyDescent="0.25">
      <c r="A128" s="14"/>
      <c r="B128" s="5">
        <v>8</v>
      </c>
      <c r="C128" s="87" t="s">
        <v>585</v>
      </c>
      <c r="D128" s="85" t="s">
        <v>87</v>
      </c>
      <c r="E128" s="5">
        <v>1</v>
      </c>
      <c r="F128" s="5" t="s">
        <v>238</v>
      </c>
      <c r="G128" s="5"/>
      <c r="H128" s="88">
        <v>900000</v>
      </c>
      <c r="I128" s="14"/>
      <c r="J128" s="55">
        <f t="shared" si="2"/>
        <v>217391400</v>
      </c>
      <c r="L128" s="39"/>
      <c r="M128" s="57"/>
      <c r="N128" s="60"/>
    </row>
    <row r="129" spans="1:14" s="61" customFormat="1" ht="45" x14ac:dyDescent="0.25">
      <c r="A129" s="14"/>
      <c r="B129" s="5">
        <v>8</v>
      </c>
      <c r="C129" s="87" t="s">
        <v>586</v>
      </c>
      <c r="D129" s="85" t="s">
        <v>81</v>
      </c>
      <c r="E129" s="5">
        <v>3</v>
      </c>
      <c r="F129" s="5" t="s">
        <v>239</v>
      </c>
      <c r="G129" s="5"/>
      <c r="H129" s="88">
        <v>1600000</v>
      </c>
      <c r="I129" s="14"/>
      <c r="J129" s="55">
        <f t="shared" si="2"/>
        <v>218991400</v>
      </c>
      <c r="L129" s="39"/>
      <c r="M129" s="57"/>
      <c r="N129" s="60"/>
    </row>
    <row r="130" spans="1:14" s="61" customFormat="1" ht="30" x14ac:dyDescent="0.25">
      <c r="A130" s="14"/>
      <c r="B130" s="5">
        <v>8</v>
      </c>
      <c r="C130" s="87" t="s">
        <v>587</v>
      </c>
      <c r="D130" s="85" t="s">
        <v>81</v>
      </c>
      <c r="E130" s="5">
        <v>3</v>
      </c>
      <c r="F130" s="5" t="s">
        <v>240</v>
      </c>
      <c r="G130" s="5"/>
      <c r="H130" s="88">
        <v>800000</v>
      </c>
      <c r="I130" s="14"/>
      <c r="J130" s="55">
        <f t="shared" si="2"/>
        <v>219791400</v>
      </c>
      <c r="L130" s="39"/>
      <c r="M130" s="57"/>
      <c r="N130" s="60"/>
    </row>
    <row r="131" spans="1:14" s="61" customFormat="1" ht="45" x14ac:dyDescent="0.25">
      <c r="A131" s="14"/>
      <c r="B131" s="5">
        <v>8</v>
      </c>
      <c r="C131" s="87" t="s">
        <v>588</v>
      </c>
      <c r="D131" s="85" t="s">
        <v>76</v>
      </c>
      <c r="E131" s="5">
        <v>1</v>
      </c>
      <c r="F131" s="5" t="s">
        <v>241</v>
      </c>
      <c r="G131" s="5"/>
      <c r="H131" s="88">
        <v>1800000</v>
      </c>
      <c r="I131" s="14"/>
      <c r="J131" s="55">
        <f t="shared" si="2"/>
        <v>221591400</v>
      </c>
      <c r="L131" s="39"/>
      <c r="M131" s="57"/>
      <c r="N131" s="60"/>
    </row>
    <row r="132" spans="1:14" s="61" customFormat="1" ht="30" x14ac:dyDescent="0.25">
      <c r="A132" s="14"/>
      <c r="B132" s="5">
        <v>8</v>
      </c>
      <c r="C132" s="87" t="s">
        <v>589</v>
      </c>
      <c r="D132" s="85" t="s">
        <v>85</v>
      </c>
      <c r="E132" s="5">
        <v>2</v>
      </c>
      <c r="F132" s="5" t="s">
        <v>242</v>
      </c>
      <c r="G132" s="5"/>
      <c r="H132" s="88">
        <v>1000000</v>
      </c>
      <c r="I132" s="14"/>
      <c r="J132" s="55">
        <f t="shared" si="2"/>
        <v>222591400</v>
      </c>
      <c r="L132" s="39"/>
      <c r="M132" s="57"/>
      <c r="N132" s="60"/>
    </row>
    <row r="133" spans="1:14" s="61" customFormat="1" ht="30" x14ac:dyDescent="0.25">
      <c r="A133" s="14"/>
      <c r="B133" s="5">
        <v>8</v>
      </c>
      <c r="C133" s="87" t="s">
        <v>590</v>
      </c>
      <c r="D133" s="85" t="s">
        <v>88</v>
      </c>
      <c r="E133" s="5">
        <v>2</v>
      </c>
      <c r="F133" s="5" t="s">
        <v>243</v>
      </c>
      <c r="G133" s="5"/>
      <c r="H133" s="88">
        <v>1000000</v>
      </c>
      <c r="I133" s="14"/>
      <c r="J133" s="55">
        <f t="shared" si="2"/>
        <v>223591400</v>
      </c>
      <c r="L133" s="39"/>
      <c r="M133" s="57"/>
      <c r="N133" s="60"/>
    </row>
    <row r="134" spans="1:14" s="61" customFormat="1" ht="45" x14ac:dyDescent="0.25">
      <c r="A134" s="14"/>
      <c r="B134" s="5">
        <v>8</v>
      </c>
      <c r="C134" s="87" t="s">
        <v>591</v>
      </c>
      <c r="D134" s="85" t="s">
        <v>87</v>
      </c>
      <c r="E134" s="5">
        <v>1</v>
      </c>
      <c r="F134" s="5" t="s">
        <v>244</v>
      </c>
      <c r="G134" s="5"/>
      <c r="H134" s="88">
        <v>434000</v>
      </c>
      <c r="I134" s="14"/>
      <c r="J134" s="55">
        <f t="shared" si="2"/>
        <v>224025400</v>
      </c>
      <c r="L134" s="39"/>
      <c r="M134" s="57"/>
      <c r="N134" s="60"/>
    </row>
    <row r="135" spans="1:14" s="61" customFormat="1" ht="30" x14ac:dyDescent="0.25">
      <c r="A135" s="14"/>
      <c r="B135" s="5">
        <v>8</v>
      </c>
      <c r="C135" s="87" t="s">
        <v>592</v>
      </c>
      <c r="D135" s="85" t="s">
        <v>75</v>
      </c>
      <c r="E135" s="6">
        <v>4</v>
      </c>
      <c r="F135" s="5" t="s">
        <v>245</v>
      </c>
      <c r="G135" s="5"/>
      <c r="H135" s="88">
        <v>750000</v>
      </c>
      <c r="I135" s="14"/>
      <c r="J135" s="55">
        <f t="shared" si="2"/>
        <v>224775400</v>
      </c>
      <c r="L135" s="39"/>
      <c r="M135" s="57"/>
      <c r="N135" s="60"/>
    </row>
    <row r="136" spans="1:14" s="61" customFormat="1" ht="45" x14ac:dyDescent="0.25">
      <c r="A136" s="14"/>
      <c r="B136" s="5">
        <v>8</v>
      </c>
      <c r="C136" s="87" t="s">
        <v>593</v>
      </c>
      <c r="D136" s="85" t="s">
        <v>81</v>
      </c>
      <c r="E136" s="5">
        <v>3</v>
      </c>
      <c r="F136" s="5" t="s">
        <v>246</v>
      </c>
      <c r="G136" s="5"/>
      <c r="H136" s="88">
        <v>650000</v>
      </c>
      <c r="I136" s="14"/>
      <c r="J136" s="55">
        <f t="shared" si="2"/>
        <v>225425400</v>
      </c>
      <c r="L136" s="39"/>
      <c r="M136" s="57"/>
      <c r="N136" s="60"/>
    </row>
    <row r="137" spans="1:14" s="61" customFormat="1" ht="30" x14ac:dyDescent="0.25">
      <c r="A137" s="14"/>
      <c r="B137" s="5">
        <v>8</v>
      </c>
      <c r="C137" s="87" t="s">
        <v>594</v>
      </c>
      <c r="D137" s="85" t="s">
        <v>85</v>
      </c>
      <c r="E137" s="5">
        <v>2</v>
      </c>
      <c r="F137" s="5" t="s">
        <v>247</v>
      </c>
      <c r="G137" s="5"/>
      <c r="H137" s="88">
        <v>1000000</v>
      </c>
      <c r="I137" s="14"/>
      <c r="J137" s="55">
        <f t="shared" si="2"/>
        <v>226425400</v>
      </c>
      <c r="L137" s="39"/>
      <c r="M137" s="57"/>
      <c r="N137" s="60"/>
    </row>
    <row r="138" spans="1:14" s="61" customFormat="1" ht="45" x14ac:dyDescent="0.25">
      <c r="A138" s="14"/>
      <c r="B138" s="5">
        <v>8</v>
      </c>
      <c r="C138" s="87" t="s">
        <v>595</v>
      </c>
      <c r="D138" s="85" t="s">
        <v>141</v>
      </c>
      <c r="E138" s="5">
        <v>1</v>
      </c>
      <c r="F138" s="5" t="s">
        <v>248</v>
      </c>
      <c r="G138" s="5"/>
      <c r="H138" s="88">
        <v>1600000</v>
      </c>
      <c r="I138" s="14"/>
      <c r="J138" s="55">
        <f t="shared" si="2"/>
        <v>228025400</v>
      </c>
      <c r="L138" s="39"/>
      <c r="M138" s="57"/>
      <c r="N138" s="60"/>
    </row>
    <row r="139" spans="1:14" s="61" customFormat="1" ht="30" x14ac:dyDescent="0.25">
      <c r="A139" s="14"/>
      <c r="B139" s="5">
        <v>8</v>
      </c>
      <c r="C139" s="87" t="s">
        <v>596</v>
      </c>
      <c r="D139" s="85" t="s">
        <v>87</v>
      </c>
      <c r="E139" s="5">
        <v>1</v>
      </c>
      <c r="F139" s="5" t="s">
        <v>249</v>
      </c>
      <c r="G139" s="5"/>
      <c r="H139" s="88">
        <v>900000</v>
      </c>
      <c r="I139" s="14"/>
      <c r="J139" s="55">
        <f t="shared" ref="J139:J202" si="3">+J138+H139-I139</f>
        <v>228925400</v>
      </c>
      <c r="L139" s="39"/>
      <c r="M139" s="57"/>
      <c r="N139" s="60"/>
    </row>
    <row r="140" spans="1:14" s="61" customFormat="1" ht="45" x14ac:dyDescent="0.25">
      <c r="A140" s="14"/>
      <c r="B140" s="5">
        <v>8</v>
      </c>
      <c r="C140" s="87" t="s">
        <v>597</v>
      </c>
      <c r="D140" s="85" t="s">
        <v>169</v>
      </c>
      <c r="E140" s="5">
        <v>1</v>
      </c>
      <c r="F140" s="5" t="s">
        <v>250</v>
      </c>
      <c r="G140" s="5"/>
      <c r="H140" s="88">
        <v>775000</v>
      </c>
      <c r="I140" s="14"/>
      <c r="J140" s="55">
        <f t="shared" si="3"/>
        <v>229700400</v>
      </c>
      <c r="L140" s="39"/>
      <c r="M140" s="57"/>
      <c r="N140" s="60"/>
    </row>
    <row r="141" spans="1:14" s="61" customFormat="1" ht="45" x14ac:dyDescent="0.25">
      <c r="A141" s="14"/>
      <c r="B141" s="5">
        <v>8</v>
      </c>
      <c r="C141" s="87" t="s">
        <v>598</v>
      </c>
      <c r="D141" s="85" t="s">
        <v>88</v>
      </c>
      <c r="E141" s="5">
        <v>2</v>
      </c>
      <c r="F141" s="5" t="s">
        <v>251</v>
      </c>
      <c r="G141" s="5"/>
      <c r="H141" s="88">
        <v>1000000</v>
      </c>
      <c r="I141" s="14"/>
      <c r="J141" s="55">
        <f t="shared" si="3"/>
        <v>230700400</v>
      </c>
      <c r="L141" s="39"/>
      <c r="M141" s="57"/>
      <c r="N141" s="60"/>
    </row>
    <row r="142" spans="1:14" s="61" customFormat="1" ht="45" x14ac:dyDescent="0.25">
      <c r="A142" s="14"/>
      <c r="B142" s="5">
        <v>8</v>
      </c>
      <c r="C142" s="87" t="s">
        <v>599</v>
      </c>
      <c r="D142" s="85" t="s">
        <v>88</v>
      </c>
      <c r="E142" s="5">
        <v>2</v>
      </c>
      <c r="F142" s="5" t="s">
        <v>252</v>
      </c>
      <c r="G142" s="5"/>
      <c r="H142" s="88">
        <v>850000</v>
      </c>
      <c r="I142" s="14"/>
      <c r="J142" s="55">
        <f t="shared" si="3"/>
        <v>231550400</v>
      </c>
      <c r="L142" s="39"/>
      <c r="M142" s="57"/>
      <c r="N142" s="60"/>
    </row>
    <row r="143" spans="1:14" s="61" customFormat="1" ht="45" x14ac:dyDescent="0.25">
      <c r="A143" s="14"/>
      <c r="B143" s="5">
        <v>8</v>
      </c>
      <c r="C143" s="87" t="s">
        <v>600</v>
      </c>
      <c r="D143" s="85" t="s">
        <v>88</v>
      </c>
      <c r="E143" s="5">
        <v>2</v>
      </c>
      <c r="F143" s="5" t="s">
        <v>253</v>
      </c>
      <c r="G143" s="5"/>
      <c r="H143" s="88">
        <v>570000</v>
      </c>
      <c r="I143" s="14"/>
      <c r="J143" s="55">
        <f t="shared" si="3"/>
        <v>232120400</v>
      </c>
      <c r="L143" s="39"/>
      <c r="M143" s="57"/>
      <c r="N143" s="60"/>
    </row>
    <row r="144" spans="1:14" s="61" customFormat="1" ht="45" x14ac:dyDescent="0.25">
      <c r="A144" s="14"/>
      <c r="B144" s="5">
        <v>8</v>
      </c>
      <c r="C144" s="87" t="s">
        <v>601</v>
      </c>
      <c r="D144" s="85" t="s">
        <v>88</v>
      </c>
      <c r="E144" s="5">
        <v>2</v>
      </c>
      <c r="F144" s="5" t="s">
        <v>254</v>
      </c>
      <c r="G144" s="5"/>
      <c r="H144" s="88">
        <v>3000000</v>
      </c>
      <c r="I144" s="14"/>
      <c r="J144" s="55">
        <f t="shared" si="3"/>
        <v>235120400</v>
      </c>
      <c r="L144" s="39"/>
      <c r="M144" s="57"/>
      <c r="N144" s="60"/>
    </row>
    <row r="145" spans="1:14" s="61" customFormat="1" ht="45" x14ac:dyDescent="0.25">
      <c r="A145" s="14"/>
      <c r="B145" s="5">
        <v>9</v>
      </c>
      <c r="C145" s="82" t="s">
        <v>603</v>
      </c>
      <c r="D145" s="85" t="s">
        <v>88</v>
      </c>
      <c r="E145" s="5">
        <v>2</v>
      </c>
      <c r="F145" s="5" t="s">
        <v>255</v>
      </c>
      <c r="G145" s="5"/>
      <c r="H145" s="84">
        <v>1000000</v>
      </c>
      <c r="I145" s="14"/>
      <c r="J145" s="55">
        <f t="shared" si="3"/>
        <v>236120400</v>
      </c>
      <c r="L145" s="39"/>
      <c r="M145" s="57"/>
      <c r="N145" s="60"/>
    </row>
    <row r="146" spans="1:14" s="61" customFormat="1" ht="45" x14ac:dyDescent="0.25">
      <c r="A146" s="14"/>
      <c r="B146" s="5">
        <v>9</v>
      </c>
      <c r="C146" s="82" t="s">
        <v>604</v>
      </c>
      <c r="D146" s="85" t="s">
        <v>88</v>
      </c>
      <c r="E146" s="5">
        <v>2</v>
      </c>
      <c r="F146" s="5" t="s">
        <v>256</v>
      </c>
      <c r="G146" s="5"/>
      <c r="H146" s="84">
        <v>1800000</v>
      </c>
      <c r="I146" s="14"/>
      <c r="J146" s="55">
        <f t="shared" si="3"/>
        <v>237920400</v>
      </c>
      <c r="L146" s="39"/>
      <c r="M146" s="57"/>
      <c r="N146" s="60"/>
    </row>
    <row r="147" spans="1:14" s="61" customFormat="1" ht="60" x14ac:dyDescent="0.25">
      <c r="A147" s="14"/>
      <c r="B147" s="5">
        <v>9</v>
      </c>
      <c r="C147" s="82" t="s">
        <v>605</v>
      </c>
      <c r="D147" s="85" t="s">
        <v>76</v>
      </c>
      <c r="E147" s="5">
        <v>1</v>
      </c>
      <c r="F147" s="5" t="s">
        <v>257</v>
      </c>
      <c r="G147" s="5"/>
      <c r="H147" s="84">
        <v>1300000</v>
      </c>
      <c r="I147" s="14"/>
      <c r="J147" s="55">
        <f t="shared" si="3"/>
        <v>239220400</v>
      </c>
      <c r="L147" s="39"/>
      <c r="M147" s="57"/>
      <c r="N147" s="60"/>
    </row>
    <row r="148" spans="1:14" s="61" customFormat="1" ht="30" x14ac:dyDescent="0.25">
      <c r="A148" s="14"/>
      <c r="B148" s="5">
        <v>9</v>
      </c>
      <c r="C148" s="82" t="s">
        <v>606</v>
      </c>
      <c r="D148" s="85" t="s">
        <v>87</v>
      </c>
      <c r="E148" s="5">
        <v>1</v>
      </c>
      <c r="F148" s="5" t="s">
        <v>258</v>
      </c>
      <c r="G148" s="5"/>
      <c r="H148" s="84">
        <v>700000</v>
      </c>
      <c r="I148" s="14"/>
      <c r="J148" s="55">
        <f t="shared" si="3"/>
        <v>239920400</v>
      </c>
      <c r="L148" s="39"/>
      <c r="M148" s="57"/>
      <c r="N148" s="60"/>
    </row>
    <row r="149" spans="1:14" s="61" customFormat="1" ht="60" x14ac:dyDescent="0.25">
      <c r="A149" s="14"/>
      <c r="B149" s="5">
        <v>9</v>
      </c>
      <c r="C149" s="82" t="s">
        <v>607</v>
      </c>
      <c r="D149" s="85" t="s">
        <v>87</v>
      </c>
      <c r="E149" s="5">
        <v>1</v>
      </c>
      <c r="F149" s="5" t="s">
        <v>259</v>
      </c>
      <c r="G149" s="5"/>
      <c r="H149" s="84">
        <v>825000</v>
      </c>
      <c r="I149" s="14"/>
      <c r="J149" s="55">
        <f t="shared" si="3"/>
        <v>240745400</v>
      </c>
      <c r="L149" s="39"/>
      <c r="M149" s="57"/>
      <c r="N149" s="60"/>
    </row>
    <row r="150" spans="1:14" s="61" customFormat="1" ht="30" x14ac:dyDescent="0.25">
      <c r="A150" s="14"/>
      <c r="B150" s="5">
        <v>9</v>
      </c>
      <c r="C150" s="82" t="s">
        <v>608</v>
      </c>
      <c r="D150" s="85" t="s">
        <v>87</v>
      </c>
      <c r="E150" s="5">
        <v>1</v>
      </c>
      <c r="F150" s="5" t="s">
        <v>260</v>
      </c>
      <c r="G150" s="5"/>
      <c r="H150" s="84">
        <v>900000</v>
      </c>
      <c r="I150" s="14"/>
      <c r="J150" s="55">
        <f t="shared" si="3"/>
        <v>241645400</v>
      </c>
      <c r="L150" s="39"/>
      <c r="M150" s="57"/>
      <c r="N150" s="60"/>
    </row>
    <row r="151" spans="1:14" s="61" customFormat="1" ht="45" x14ac:dyDescent="0.25">
      <c r="A151" s="64"/>
      <c r="B151" s="5">
        <v>9</v>
      </c>
      <c r="C151" s="82" t="s">
        <v>609</v>
      </c>
      <c r="D151" s="85" t="s">
        <v>87</v>
      </c>
      <c r="E151" s="5">
        <v>1</v>
      </c>
      <c r="F151" s="5" t="s">
        <v>261</v>
      </c>
      <c r="G151" s="5"/>
      <c r="H151" s="84">
        <v>900000</v>
      </c>
      <c r="I151" s="14"/>
      <c r="J151" s="55">
        <f t="shared" si="3"/>
        <v>242545400</v>
      </c>
      <c r="L151" s="39"/>
      <c r="M151" s="57"/>
      <c r="N151" s="60"/>
    </row>
    <row r="152" spans="1:14" s="61" customFormat="1" ht="30" x14ac:dyDescent="0.25">
      <c r="A152" s="64"/>
      <c r="B152" s="5">
        <v>9</v>
      </c>
      <c r="C152" s="82" t="s">
        <v>610</v>
      </c>
      <c r="D152" s="85" t="s">
        <v>87</v>
      </c>
      <c r="E152" s="5">
        <v>1</v>
      </c>
      <c r="F152" s="5" t="s">
        <v>262</v>
      </c>
      <c r="G152" s="5"/>
      <c r="H152" s="84">
        <v>800000</v>
      </c>
      <c r="I152" s="14"/>
      <c r="J152" s="55">
        <f t="shared" si="3"/>
        <v>243345400</v>
      </c>
      <c r="L152" s="39"/>
      <c r="M152" s="57"/>
      <c r="N152" s="60"/>
    </row>
    <row r="153" spans="1:14" s="61" customFormat="1" ht="45" x14ac:dyDescent="0.25">
      <c r="A153" s="64"/>
      <c r="B153" s="5">
        <v>9</v>
      </c>
      <c r="C153" s="82" t="s">
        <v>611</v>
      </c>
      <c r="D153" s="85" t="s">
        <v>87</v>
      </c>
      <c r="E153" s="5">
        <v>1</v>
      </c>
      <c r="F153" s="5" t="s">
        <v>263</v>
      </c>
      <c r="G153" s="5"/>
      <c r="H153" s="84">
        <v>1025000</v>
      </c>
      <c r="I153" s="14"/>
      <c r="J153" s="55">
        <f t="shared" si="3"/>
        <v>244370400</v>
      </c>
      <c r="L153" s="39"/>
      <c r="M153" s="57"/>
      <c r="N153" s="60"/>
    </row>
    <row r="154" spans="1:14" s="61" customFormat="1" ht="45" x14ac:dyDescent="0.25">
      <c r="A154" s="64"/>
      <c r="B154" s="5">
        <v>9</v>
      </c>
      <c r="C154" s="82" t="s">
        <v>612</v>
      </c>
      <c r="D154" s="85" t="s">
        <v>85</v>
      </c>
      <c r="E154" s="5">
        <v>2</v>
      </c>
      <c r="F154" s="5" t="s">
        <v>264</v>
      </c>
      <c r="G154" s="5"/>
      <c r="H154" s="84">
        <v>2000000</v>
      </c>
      <c r="I154" s="14"/>
      <c r="J154" s="55">
        <f t="shared" si="3"/>
        <v>246370400</v>
      </c>
      <c r="L154" s="39"/>
      <c r="M154" s="57"/>
      <c r="N154" s="60"/>
    </row>
    <row r="155" spans="1:14" s="61" customFormat="1" ht="60" x14ac:dyDescent="0.25">
      <c r="A155" s="64"/>
      <c r="B155" s="5">
        <v>9</v>
      </c>
      <c r="C155" s="82" t="s">
        <v>613</v>
      </c>
      <c r="D155" s="85" t="s">
        <v>87</v>
      </c>
      <c r="E155" s="5">
        <v>1</v>
      </c>
      <c r="F155" s="5" t="s">
        <v>265</v>
      </c>
      <c r="G155" s="5"/>
      <c r="H155" s="84">
        <v>500000</v>
      </c>
      <c r="I155" s="14"/>
      <c r="J155" s="55">
        <f t="shared" si="3"/>
        <v>246870400</v>
      </c>
      <c r="L155" s="39"/>
      <c r="M155" s="57"/>
      <c r="N155" s="60"/>
    </row>
    <row r="156" spans="1:14" s="61" customFormat="1" ht="45" x14ac:dyDescent="0.25">
      <c r="A156" s="64"/>
      <c r="B156" s="5">
        <v>9</v>
      </c>
      <c r="C156" s="82" t="s">
        <v>614</v>
      </c>
      <c r="D156" s="85" t="s">
        <v>84</v>
      </c>
      <c r="E156" s="5">
        <v>2</v>
      </c>
      <c r="F156" s="5" t="s">
        <v>266</v>
      </c>
      <c r="G156" s="5"/>
      <c r="H156" s="84">
        <v>900000</v>
      </c>
      <c r="I156" s="14"/>
      <c r="J156" s="55">
        <f t="shared" si="3"/>
        <v>247770400</v>
      </c>
      <c r="L156" s="39"/>
      <c r="M156" s="57"/>
      <c r="N156" s="60"/>
    </row>
    <row r="157" spans="1:14" s="61" customFormat="1" ht="45" x14ac:dyDescent="0.25">
      <c r="A157" s="64"/>
      <c r="B157" s="5">
        <v>9</v>
      </c>
      <c r="C157" s="82" t="s">
        <v>615</v>
      </c>
      <c r="D157" s="85" t="s">
        <v>88</v>
      </c>
      <c r="E157" s="5">
        <v>2</v>
      </c>
      <c r="F157" s="5" t="s">
        <v>267</v>
      </c>
      <c r="G157" s="5"/>
      <c r="H157" s="84">
        <v>1000000</v>
      </c>
      <c r="I157" s="14"/>
      <c r="J157" s="55">
        <f t="shared" si="3"/>
        <v>248770400</v>
      </c>
      <c r="L157" s="39"/>
      <c r="M157" s="57"/>
      <c r="N157" s="60"/>
    </row>
    <row r="158" spans="1:14" s="61" customFormat="1" ht="45" x14ac:dyDescent="0.25">
      <c r="A158" s="64"/>
      <c r="B158" s="5">
        <v>9</v>
      </c>
      <c r="C158" s="82" t="s">
        <v>616</v>
      </c>
      <c r="D158" s="85" t="s">
        <v>141</v>
      </c>
      <c r="E158" s="5">
        <v>1</v>
      </c>
      <c r="F158" s="5" t="s">
        <v>268</v>
      </c>
      <c r="G158" s="5"/>
      <c r="H158" s="84">
        <v>1000000</v>
      </c>
      <c r="I158" s="14"/>
      <c r="J158" s="55">
        <f t="shared" si="3"/>
        <v>249770400</v>
      </c>
      <c r="L158" s="39"/>
      <c r="M158" s="57"/>
      <c r="N158" s="60"/>
    </row>
    <row r="159" spans="1:14" s="61" customFormat="1" ht="45" x14ac:dyDescent="0.25">
      <c r="A159" s="14"/>
      <c r="B159" s="5">
        <v>9</v>
      </c>
      <c r="C159" s="82" t="s">
        <v>617</v>
      </c>
      <c r="D159" s="85" t="s">
        <v>141</v>
      </c>
      <c r="E159" s="5">
        <v>1</v>
      </c>
      <c r="F159" s="5" t="s">
        <v>269</v>
      </c>
      <c r="G159" s="5"/>
      <c r="H159" s="84">
        <v>200000</v>
      </c>
      <c r="I159" s="14"/>
      <c r="J159" s="55">
        <f t="shared" si="3"/>
        <v>249970400</v>
      </c>
      <c r="L159" s="39"/>
      <c r="M159" s="57"/>
      <c r="N159" s="60"/>
    </row>
    <row r="160" spans="1:14" s="61" customFormat="1" ht="45" x14ac:dyDescent="0.25">
      <c r="A160" s="14"/>
      <c r="B160" s="5">
        <v>9</v>
      </c>
      <c r="C160" s="82" t="s">
        <v>618</v>
      </c>
      <c r="D160" s="85" t="s">
        <v>89</v>
      </c>
      <c r="E160" s="5">
        <v>3</v>
      </c>
      <c r="F160" s="5" t="s">
        <v>270</v>
      </c>
      <c r="G160" s="5"/>
      <c r="H160" s="84">
        <v>650000</v>
      </c>
      <c r="I160" s="14"/>
      <c r="J160" s="55">
        <f t="shared" si="3"/>
        <v>250620400</v>
      </c>
      <c r="L160" s="39"/>
      <c r="M160" s="57"/>
      <c r="N160" s="60"/>
    </row>
    <row r="161" spans="1:14" s="61" customFormat="1" ht="45" x14ac:dyDescent="0.25">
      <c r="A161" s="14"/>
      <c r="B161" s="5">
        <v>9</v>
      </c>
      <c r="C161" s="82" t="s">
        <v>619</v>
      </c>
      <c r="D161" s="85" t="s">
        <v>84</v>
      </c>
      <c r="E161" s="5">
        <v>2</v>
      </c>
      <c r="F161" s="5" t="s">
        <v>271</v>
      </c>
      <c r="G161" s="5"/>
      <c r="H161" s="84">
        <v>4000000</v>
      </c>
      <c r="I161" s="14"/>
      <c r="J161" s="55">
        <f t="shared" si="3"/>
        <v>254620400</v>
      </c>
      <c r="L161" s="39"/>
      <c r="M161" s="57"/>
      <c r="N161" s="60"/>
    </row>
    <row r="162" spans="1:14" s="61" customFormat="1" ht="30" x14ac:dyDescent="0.25">
      <c r="A162" s="14"/>
      <c r="B162" s="5">
        <v>9</v>
      </c>
      <c r="C162" s="82" t="s">
        <v>620</v>
      </c>
      <c r="D162" s="85" t="s">
        <v>141</v>
      </c>
      <c r="E162" s="5">
        <v>1</v>
      </c>
      <c r="F162" s="5" t="s">
        <v>272</v>
      </c>
      <c r="G162" s="5"/>
      <c r="H162" s="84">
        <v>900000</v>
      </c>
      <c r="I162" s="14"/>
      <c r="J162" s="55">
        <f t="shared" si="3"/>
        <v>255520400</v>
      </c>
      <c r="L162" s="39"/>
      <c r="M162" s="57"/>
      <c r="N162" s="60"/>
    </row>
    <row r="163" spans="1:14" s="61" customFormat="1" ht="30" x14ac:dyDescent="0.25">
      <c r="A163" s="14"/>
      <c r="B163" s="5">
        <v>9</v>
      </c>
      <c r="C163" s="82" t="s">
        <v>621</v>
      </c>
      <c r="D163" s="85" t="s">
        <v>91</v>
      </c>
      <c r="E163" s="5">
        <v>2</v>
      </c>
      <c r="F163" s="5" t="s">
        <v>273</v>
      </c>
      <c r="G163" s="5"/>
      <c r="H163" s="84">
        <v>1000000</v>
      </c>
      <c r="I163" s="14"/>
      <c r="J163" s="55">
        <f t="shared" si="3"/>
        <v>256520400</v>
      </c>
      <c r="L163" s="39"/>
      <c r="M163" s="57"/>
      <c r="N163" s="60"/>
    </row>
    <row r="164" spans="1:14" s="61" customFormat="1" ht="30" x14ac:dyDescent="0.25">
      <c r="A164" s="14"/>
      <c r="B164" s="5">
        <v>9</v>
      </c>
      <c r="C164" s="82" t="s">
        <v>622</v>
      </c>
      <c r="D164" s="85" t="s">
        <v>91</v>
      </c>
      <c r="E164" s="5">
        <v>2</v>
      </c>
      <c r="F164" s="5" t="s">
        <v>274</v>
      </c>
      <c r="G164" s="5"/>
      <c r="H164" s="84">
        <v>900000</v>
      </c>
      <c r="I164" s="14"/>
      <c r="J164" s="55">
        <f t="shared" si="3"/>
        <v>257420400</v>
      </c>
      <c r="L164" s="39"/>
      <c r="M164" s="57"/>
      <c r="N164" s="60"/>
    </row>
    <row r="165" spans="1:14" s="61" customFormat="1" ht="45" x14ac:dyDescent="0.25">
      <c r="A165" s="14"/>
      <c r="B165" s="5">
        <v>9</v>
      </c>
      <c r="C165" s="82" t="s">
        <v>623</v>
      </c>
      <c r="D165" s="85" t="s">
        <v>78</v>
      </c>
      <c r="E165" s="5">
        <v>4</v>
      </c>
      <c r="F165" s="5" t="s">
        <v>275</v>
      </c>
      <c r="G165" s="5"/>
      <c r="H165" s="84">
        <v>1090000</v>
      </c>
      <c r="I165" s="14"/>
      <c r="J165" s="55">
        <f t="shared" si="3"/>
        <v>258510400</v>
      </c>
      <c r="K165" s="57"/>
      <c r="L165" s="39"/>
      <c r="M165" s="59"/>
      <c r="N165" s="60"/>
    </row>
    <row r="166" spans="1:14" s="61" customFormat="1" ht="45" x14ac:dyDescent="0.25">
      <c r="A166" s="14"/>
      <c r="B166" s="5">
        <v>9</v>
      </c>
      <c r="C166" s="82" t="s">
        <v>624</v>
      </c>
      <c r="D166" s="85" t="s">
        <v>78</v>
      </c>
      <c r="E166" s="5">
        <v>4</v>
      </c>
      <c r="F166" s="5" t="s">
        <v>276</v>
      </c>
      <c r="G166" s="5"/>
      <c r="H166" s="84">
        <v>1000000</v>
      </c>
      <c r="I166" s="14"/>
      <c r="J166" s="55">
        <f t="shared" si="3"/>
        <v>259510400</v>
      </c>
      <c r="K166" s="57"/>
      <c r="L166" s="39"/>
      <c r="M166" s="59"/>
      <c r="N166" s="60"/>
    </row>
    <row r="167" spans="1:14" s="61" customFormat="1" ht="45" x14ac:dyDescent="0.25">
      <c r="A167" s="14"/>
      <c r="B167" s="5">
        <v>9</v>
      </c>
      <c r="C167" s="82" t="s">
        <v>625</v>
      </c>
      <c r="D167" s="85" t="s">
        <v>91</v>
      </c>
      <c r="E167" s="5">
        <v>2</v>
      </c>
      <c r="F167" s="5" t="s">
        <v>277</v>
      </c>
      <c r="G167" s="5"/>
      <c r="H167" s="84">
        <v>2000000</v>
      </c>
      <c r="I167" s="14"/>
      <c r="J167" s="55">
        <f t="shared" si="3"/>
        <v>261510400</v>
      </c>
      <c r="K167" s="57"/>
      <c r="L167" s="39"/>
      <c r="M167" s="59"/>
      <c r="N167" s="60"/>
    </row>
    <row r="168" spans="1:14" s="61" customFormat="1" ht="30" x14ac:dyDescent="0.25">
      <c r="A168" s="14"/>
      <c r="B168" s="5">
        <v>9</v>
      </c>
      <c r="C168" s="82" t="s">
        <v>626</v>
      </c>
      <c r="D168" s="85" t="s">
        <v>91</v>
      </c>
      <c r="E168" s="5">
        <v>2</v>
      </c>
      <c r="F168" s="5" t="s">
        <v>278</v>
      </c>
      <c r="G168" s="5"/>
      <c r="H168" s="84">
        <v>1000000</v>
      </c>
      <c r="I168" s="14"/>
      <c r="J168" s="55">
        <f t="shared" si="3"/>
        <v>262510400</v>
      </c>
      <c r="K168" s="57"/>
      <c r="L168" s="39"/>
      <c r="M168" s="59"/>
      <c r="N168" s="60"/>
    </row>
    <row r="169" spans="1:14" s="61" customFormat="1" ht="45" x14ac:dyDescent="0.25">
      <c r="A169" s="14"/>
      <c r="B169" s="5">
        <v>9</v>
      </c>
      <c r="C169" s="82" t="s">
        <v>627</v>
      </c>
      <c r="D169" s="85" t="s">
        <v>87</v>
      </c>
      <c r="E169" s="5">
        <v>1</v>
      </c>
      <c r="F169" s="5" t="s">
        <v>279</v>
      </c>
      <c r="G169" s="5"/>
      <c r="H169" s="84">
        <v>900000</v>
      </c>
      <c r="I169" s="14"/>
      <c r="J169" s="55">
        <f t="shared" si="3"/>
        <v>263410400</v>
      </c>
      <c r="K169" s="57"/>
      <c r="L169" s="39"/>
      <c r="M169" s="59"/>
      <c r="N169" s="60"/>
    </row>
    <row r="170" spans="1:14" s="61" customFormat="1" ht="45" x14ac:dyDescent="0.25">
      <c r="A170" s="14"/>
      <c r="B170" s="5">
        <v>9</v>
      </c>
      <c r="C170" s="82" t="s">
        <v>628</v>
      </c>
      <c r="D170" s="85" t="s">
        <v>87</v>
      </c>
      <c r="E170" s="5">
        <v>1</v>
      </c>
      <c r="F170" s="5" t="s">
        <v>280</v>
      </c>
      <c r="G170" s="5"/>
      <c r="H170" s="84">
        <v>690000</v>
      </c>
      <c r="I170" s="14"/>
      <c r="J170" s="55">
        <f t="shared" si="3"/>
        <v>264100400</v>
      </c>
      <c r="K170" s="57"/>
      <c r="L170" s="39"/>
      <c r="M170" s="59"/>
      <c r="N170" s="60"/>
    </row>
    <row r="171" spans="1:14" s="61" customFormat="1" ht="45" x14ac:dyDescent="0.25">
      <c r="A171" s="14"/>
      <c r="B171" s="5">
        <v>9</v>
      </c>
      <c r="C171" s="82" t="s">
        <v>629</v>
      </c>
      <c r="D171" s="85" t="s">
        <v>87</v>
      </c>
      <c r="E171" s="5">
        <v>1</v>
      </c>
      <c r="F171" s="5" t="s">
        <v>281</v>
      </c>
      <c r="G171" s="5"/>
      <c r="H171" s="84">
        <v>900000</v>
      </c>
      <c r="I171" s="14"/>
      <c r="J171" s="55">
        <f t="shared" si="3"/>
        <v>265000400</v>
      </c>
      <c r="K171" s="57"/>
      <c r="L171" s="39"/>
      <c r="M171" s="59"/>
      <c r="N171" s="60"/>
    </row>
    <row r="172" spans="1:14" s="61" customFormat="1" ht="45" x14ac:dyDescent="0.25">
      <c r="A172" s="14"/>
      <c r="B172" s="5">
        <v>9</v>
      </c>
      <c r="C172" s="82" t="s">
        <v>630</v>
      </c>
      <c r="D172" s="5" t="s">
        <v>638</v>
      </c>
      <c r="E172" s="5" t="s">
        <v>639</v>
      </c>
      <c r="F172" s="5" t="s">
        <v>282</v>
      </c>
      <c r="G172" s="5"/>
      <c r="H172" s="84">
        <v>1000000</v>
      </c>
      <c r="I172" s="14"/>
      <c r="J172" s="55">
        <f t="shared" si="3"/>
        <v>266000400</v>
      </c>
      <c r="K172" s="57"/>
      <c r="L172" s="39"/>
      <c r="M172" s="59"/>
      <c r="N172" s="60"/>
    </row>
    <row r="173" spans="1:14" s="61" customFormat="1" ht="45" x14ac:dyDescent="0.25">
      <c r="A173" s="14"/>
      <c r="B173" s="5">
        <v>9</v>
      </c>
      <c r="C173" s="18" t="s">
        <v>634</v>
      </c>
      <c r="D173" s="5"/>
      <c r="E173" s="5"/>
      <c r="F173" s="6" t="s">
        <v>631</v>
      </c>
      <c r="G173" s="5"/>
      <c r="H173" s="65"/>
      <c r="I173" s="14">
        <v>55826800</v>
      </c>
      <c r="J173" s="55">
        <f t="shared" si="3"/>
        <v>210173600</v>
      </c>
      <c r="K173" s="57" t="s">
        <v>177</v>
      </c>
      <c r="L173" s="39">
        <f>-I173</f>
        <v>-55826800</v>
      </c>
      <c r="M173" s="59" t="s">
        <v>178</v>
      </c>
      <c r="N173" s="60"/>
    </row>
    <row r="174" spans="1:14" s="61" customFormat="1" ht="30" x14ac:dyDescent="0.25">
      <c r="A174" s="14"/>
      <c r="B174" s="5">
        <v>9</v>
      </c>
      <c r="C174" s="18" t="s">
        <v>635</v>
      </c>
      <c r="D174" s="5"/>
      <c r="E174" s="5"/>
      <c r="F174" s="6" t="s">
        <v>632</v>
      </c>
      <c r="G174" s="5"/>
      <c r="H174" s="65"/>
      <c r="I174" s="14">
        <v>18579000</v>
      </c>
      <c r="J174" s="55">
        <f t="shared" si="3"/>
        <v>191594600</v>
      </c>
      <c r="K174" s="57" t="s">
        <v>177</v>
      </c>
      <c r="L174" s="39">
        <f>-I174</f>
        <v>-18579000</v>
      </c>
      <c r="M174" s="59" t="s">
        <v>178</v>
      </c>
      <c r="N174" s="60"/>
    </row>
    <row r="175" spans="1:14" s="41" customFormat="1" ht="45" x14ac:dyDescent="0.25">
      <c r="A175" s="14"/>
      <c r="B175" s="5">
        <v>9</v>
      </c>
      <c r="C175" s="18" t="s">
        <v>636</v>
      </c>
      <c r="D175" s="5"/>
      <c r="E175" s="5"/>
      <c r="F175" s="6" t="s">
        <v>633</v>
      </c>
      <c r="G175" s="5"/>
      <c r="H175" s="16"/>
      <c r="I175" s="56">
        <v>2623600</v>
      </c>
      <c r="J175" s="55">
        <f t="shared" si="3"/>
        <v>188971000</v>
      </c>
      <c r="K175" s="43" t="s">
        <v>181</v>
      </c>
      <c r="L175" s="39">
        <f>-I175</f>
        <v>-2623600</v>
      </c>
      <c r="M175" s="57" t="s">
        <v>637</v>
      </c>
    </row>
    <row r="176" spans="1:14" s="41" customFormat="1" ht="45" x14ac:dyDescent="0.25">
      <c r="A176" s="14"/>
      <c r="B176" s="5">
        <v>10</v>
      </c>
      <c r="C176" s="87" t="s">
        <v>643</v>
      </c>
      <c r="D176" s="5" t="s">
        <v>77</v>
      </c>
      <c r="E176" s="5">
        <v>1</v>
      </c>
      <c r="F176" s="5" t="s">
        <v>640</v>
      </c>
      <c r="G176" s="5"/>
      <c r="H176" s="88">
        <v>900000</v>
      </c>
      <c r="I176" s="56"/>
      <c r="J176" s="55">
        <f t="shared" si="3"/>
        <v>189871000</v>
      </c>
      <c r="K176" s="43"/>
      <c r="L176" s="39"/>
      <c r="M176" s="57"/>
    </row>
    <row r="177" spans="1:13" s="41" customFormat="1" ht="45" x14ac:dyDescent="0.25">
      <c r="A177" s="14"/>
      <c r="B177" s="5">
        <v>10</v>
      </c>
      <c r="C177" s="87" t="s">
        <v>644</v>
      </c>
      <c r="D177" s="5" t="s">
        <v>76</v>
      </c>
      <c r="E177" s="5">
        <v>1</v>
      </c>
      <c r="F177" s="5" t="s">
        <v>641</v>
      </c>
      <c r="G177" s="5"/>
      <c r="H177" s="88">
        <v>950000</v>
      </c>
      <c r="I177" s="56"/>
      <c r="J177" s="55">
        <f t="shared" si="3"/>
        <v>190821000</v>
      </c>
      <c r="K177" s="43"/>
      <c r="L177" s="39"/>
      <c r="M177" s="57"/>
    </row>
    <row r="178" spans="1:13" s="41" customFormat="1" ht="45" x14ac:dyDescent="0.25">
      <c r="A178" s="14"/>
      <c r="B178" s="5">
        <v>10</v>
      </c>
      <c r="C178" s="87" t="s">
        <v>645</v>
      </c>
      <c r="D178" s="5" t="s">
        <v>76</v>
      </c>
      <c r="E178" s="5">
        <v>1</v>
      </c>
      <c r="F178" s="5" t="s">
        <v>642</v>
      </c>
      <c r="G178" s="5"/>
      <c r="H178" s="88">
        <v>784000</v>
      </c>
      <c r="I178" s="56"/>
      <c r="J178" s="55">
        <f t="shared" si="3"/>
        <v>191605000</v>
      </c>
      <c r="K178" s="43"/>
      <c r="L178" s="39"/>
      <c r="M178" s="57"/>
    </row>
    <row r="179" spans="1:13" s="41" customFormat="1" ht="45" x14ac:dyDescent="0.25">
      <c r="A179" s="14"/>
      <c r="B179" s="5">
        <v>10</v>
      </c>
      <c r="C179" s="87" t="s">
        <v>646</v>
      </c>
      <c r="D179" s="5" t="s">
        <v>76</v>
      </c>
      <c r="E179" s="5">
        <v>1</v>
      </c>
      <c r="F179" s="5" t="s">
        <v>283</v>
      </c>
      <c r="G179" s="5"/>
      <c r="H179" s="88">
        <v>550000</v>
      </c>
      <c r="I179" s="56"/>
      <c r="J179" s="55">
        <f t="shared" si="3"/>
        <v>192155000</v>
      </c>
      <c r="K179" s="43"/>
      <c r="L179" s="39"/>
      <c r="M179" s="57"/>
    </row>
    <row r="180" spans="1:13" s="41" customFormat="1" ht="30" x14ac:dyDescent="0.25">
      <c r="A180" s="14"/>
      <c r="B180" s="5">
        <v>10</v>
      </c>
      <c r="C180" s="87" t="s">
        <v>647</v>
      </c>
      <c r="D180" s="5" t="s">
        <v>76</v>
      </c>
      <c r="E180" s="5">
        <v>1</v>
      </c>
      <c r="F180" s="5" t="s">
        <v>284</v>
      </c>
      <c r="G180" s="5"/>
      <c r="H180" s="88">
        <v>800000</v>
      </c>
      <c r="I180" s="56"/>
      <c r="J180" s="55">
        <f t="shared" si="3"/>
        <v>192955000</v>
      </c>
      <c r="K180" s="43"/>
      <c r="L180" s="39"/>
      <c r="M180" s="57"/>
    </row>
    <row r="181" spans="1:13" s="41" customFormat="1" ht="45" x14ac:dyDescent="0.25">
      <c r="A181" s="14"/>
      <c r="B181" s="5">
        <v>10</v>
      </c>
      <c r="C181" s="87" t="s">
        <v>648</v>
      </c>
      <c r="D181" s="5" t="s">
        <v>88</v>
      </c>
      <c r="E181" s="5">
        <v>2</v>
      </c>
      <c r="F181" s="5" t="s">
        <v>285</v>
      </c>
      <c r="G181" s="5"/>
      <c r="H181" s="88">
        <v>1000000</v>
      </c>
      <c r="I181" s="56"/>
      <c r="J181" s="55">
        <f t="shared" si="3"/>
        <v>193955000</v>
      </c>
      <c r="K181" s="43"/>
      <c r="L181" s="39"/>
      <c r="M181" s="57"/>
    </row>
    <row r="182" spans="1:13" s="41" customFormat="1" ht="60" x14ac:dyDescent="0.25">
      <c r="A182" s="14"/>
      <c r="B182" s="5">
        <v>10</v>
      </c>
      <c r="C182" s="87" t="s">
        <v>649</v>
      </c>
      <c r="D182" s="5" t="s">
        <v>83</v>
      </c>
      <c r="E182" s="5">
        <v>4</v>
      </c>
      <c r="F182" s="5" t="s">
        <v>286</v>
      </c>
      <c r="G182" s="5"/>
      <c r="H182" s="88">
        <v>700000</v>
      </c>
      <c r="I182" s="56"/>
      <c r="J182" s="55">
        <f t="shared" si="3"/>
        <v>194655000</v>
      </c>
      <c r="K182" s="43"/>
      <c r="L182" s="39"/>
      <c r="M182" s="57"/>
    </row>
    <row r="183" spans="1:13" s="41" customFormat="1" ht="45" x14ac:dyDescent="0.25">
      <c r="A183" s="14"/>
      <c r="B183" s="5">
        <v>10</v>
      </c>
      <c r="C183" s="87" t="s">
        <v>650</v>
      </c>
      <c r="D183" s="5" t="s">
        <v>78</v>
      </c>
      <c r="E183" s="5">
        <v>4</v>
      </c>
      <c r="F183" s="5" t="s">
        <v>287</v>
      </c>
      <c r="G183" s="5"/>
      <c r="H183" s="88">
        <v>1000000</v>
      </c>
      <c r="I183" s="56"/>
      <c r="J183" s="55">
        <f t="shared" si="3"/>
        <v>195655000</v>
      </c>
      <c r="K183" s="43"/>
      <c r="L183" s="39"/>
      <c r="M183" s="57"/>
    </row>
    <row r="184" spans="1:13" s="41" customFormat="1" ht="60" x14ac:dyDescent="0.25">
      <c r="A184" s="14"/>
      <c r="B184" s="5">
        <v>10</v>
      </c>
      <c r="C184" s="87" t="s">
        <v>651</v>
      </c>
      <c r="D184" s="5" t="s">
        <v>88</v>
      </c>
      <c r="E184" s="5">
        <v>2</v>
      </c>
      <c r="F184" s="5" t="s">
        <v>288</v>
      </c>
      <c r="G184" s="5"/>
      <c r="H184" s="88">
        <v>2000000</v>
      </c>
      <c r="I184" s="56"/>
      <c r="J184" s="55">
        <f t="shared" si="3"/>
        <v>197655000</v>
      </c>
      <c r="K184" s="43"/>
      <c r="L184" s="39"/>
      <c r="M184" s="57"/>
    </row>
    <row r="185" spans="1:13" s="41" customFormat="1" ht="45" x14ac:dyDescent="0.25">
      <c r="A185" s="14"/>
      <c r="B185" s="5">
        <v>10</v>
      </c>
      <c r="C185" s="87" t="s">
        <v>652</v>
      </c>
      <c r="D185" s="5" t="s">
        <v>169</v>
      </c>
      <c r="E185" s="5">
        <v>1</v>
      </c>
      <c r="F185" s="5" t="s">
        <v>289</v>
      </c>
      <c r="G185" s="5"/>
      <c r="H185" s="88">
        <v>800000</v>
      </c>
      <c r="I185" s="14"/>
      <c r="J185" s="55">
        <f t="shared" si="3"/>
        <v>198455000</v>
      </c>
      <c r="K185" s="43"/>
      <c r="L185" s="39"/>
      <c r="M185" s="47"/>
    </row>
    <row r="186" spans="1:13" s="41" customFormat="1" ht="45" x14ac:dyDescent="0.25">
      <c r="A186" s="14"/>
      <c r="B186" s="5">
        <v>10</v>
      </c>
      <c r="C186" s="87" t="s">
        <v>653</v>
      </c>
      <c r="D186" s="5" t="s">
        <v>76</v>
      </c>
      <c r="E186" s="5">
        <v>1</v>
      </c>
      <c r="F186" s="5" t="s">
        <v>290</v>
      </c>
      <c r="G186" s="5"/>
      <c r="H186" s="88">
        <v>750000</v>
      </c>
      <c r="I186" s="14"/>
      <c r="J186" s="55">
        <f t="shared" si="3"/>
        <v>199205000</v>
      </c>
      <c r="K186" s="43"/>
      <c r="L186" s="39"/>
      <c r="M186" s="47"/>
    </row>
    <row r="187" spans="1:13" s="41" customFormat="1" ht="45" x14ac:dyDescent="0.25">
      <c r="A187" s="14"/>
      <c r="B187" s="5">
        <v>10</v>
      </c>
      <c r="C187" s="87" t="s">
        <v>654</v>
      </c>
      <c r="D187" s="5" t="s">
        <v>77</v>
      </c>
      <c r="E187" s="5">
        <v>1</v>
      </c>
      <c r="F187" s="5" t="s">
        <v>291</v>
      </c>
      <c r="G187" s="5"/>
      <c r="H187" s="88">
        <v>950000</v>
      </c>
      <c r="I187" s="56"/>
      <c r="J187" s="55">
        <f t="shared" si="3"/>
        <v>200155000</v>
      </c>
      <c r="K187" s="43"/>
      <c r="L187" s="39"/>
      <c r="M187" s="47"/>
    </row>
    <row r="188" spans="1:13" s="41" customFormat="1" ht="30" x14ac:dyDescent="0.25">
      <c r="A188" s="14"/>
      <c r="B188" s="5">
        <v>10</v>
      </c>
      <c r="C188" s="87" t="s">
        <v>655</v>
      </c>
      <c r="D188" s="5" t="s">
        <v>88</v>
      </c>
      <c r="E188" s="5">
        <v>2</v>
      </c>
      <c r="F188" s="5" t="s">
        <v>292</v>
      </c>
      <c r="G188" s="5"/>
      <c r="H188" s="88">
        <v>1000000</v>
      </c>
      <c r="I188" s="56"/>
      <c r="J188" s="55">
        <f t="shared" si="3"/>
        <v>201155000</v>
      </c>
      <c r="K188" s="43"/>
      <c r="L188" s="39"/>
      <c r="M188" s="57"/>
    </row>
    <row r="189" spans="1:13" s="41" customFormat="1" ht="60" x14ac:dyDescent="0.25">
      <c r="A189" s="14"/>
      <c r="B189" s="5">
        <v>10</v>
      </c>
      <c r="C189" s="87" t="s">
        <v>656</v>
      </c>
      <c r="D189" s="5" t="s">
        <v>88</v>
      </c>
      <c r="E189" s="5">
        <v>2</v>
      </c>
      <c r="F189" s="5" t="s">
        <v>293</v>
      </c>
      <c r="G189" s="5"/>
      <c r="H189" s="88">
        <v>3500000</v>
      </c>
      <c r="I189" s="56"/>
      <c r="J189" s="55">
        <f t="shared" si="3"/>
        <v>204655000</v>
      </c>
      <c r="K189" s="43"/>
      <c r="L189" s="39"/>
      <c r="M189" s="57"/>
    </row>
    <row r="190" spans="1:13" s="41" customFormat="1" ht="45" x14ac:dyDescent="0.25">
      <c r="A190" s="14"/>
      <c r="B190" s="5">
        <v>10</v>
      </c>
      <c r="C190" s="87" t="s">
        <v>657</v>
      </c>
      <c r="D190" s="5" t="s">
        <v>87</v>
      </c>
      <c r="E190" s="5">
        <v>1</v>
      </c>
      <c r="F190" s="5" t="s">
        <v>294</v>
      </c>
      <c r="G190" s="5"/>
      <c r="H190" s="88">
        <v>1800000</v>
      </c>
      <c r="I190" s="56"/>
      <c r="J190" s="55">
        <f t="shared" si="3"/>
        <v>206455000</v>
      </c>
      <c r="K190" s="43"/>
      <c r="L190" s="39"/>
      <c r="M190" s="57"/>
    </row>
    <row r="191" spans="1:13" s="41" customFormat="1" ht="45" x14ac:dyDescent="0.25">
      <c r="A191" s="14"/>
      <c r="B191" s="5">
        <v>10</v>
      </c>
      <c r="C191" s="87" t="s">
        <v>658</v>
      </c>
      <c r="D191" s="5" t="s">
        <v>76</v>
      </c>
      <c r="E191" s="5">
        <v>1</v>
      </c>
      <c r="F191" s="5" t="s">
        <v>295</v>
      </c>
      <c r="G191" s="5"/>
      <c r="H191" s="88">
        <v>750000</v>
      </c>
      <c r="I191" s="56"/>
      <c r="J191" s="55">
        <f t="shared" si="3"/>
        <v>207205000</v>
      </c>
      <c r="K191" s="43"/>
      <c r="L191" s="39"/>
      <c r="M191" s="57"/>
    </row>
    <row r="192" spans="1:13" s="41" customFormat="1" ht="45" x14ac:dyDescent="0.25">
      <c r="A192" s="14"/>
      <c r="B192" s="5">
        <v>10</v>
      </c>
      <c r="C192" s="87" t="s">
        <v>659</v>
      </c>
      <c r="D192" s="5" t="s">
        <v>84</v>
      </c>
      <c r="E192" s="5">
        <v>2</v>
      </c>
      <c r="F192" s="5" t="s">
        <v>296</v>
      </c>
      <c r="G192" s="5"/>
      <c r="H192" s="88">
        <v>500000</v>
      </c>
      <c r="I192" s="56"/>
      <c r="J192" s="55">
        <f t="shared" si="3"/>
        <v>207705000</v>
      </c>
      <c r="K192" s="43"/>
      <c r="L192" s="39"/>
      <c r="M192" s="57"/>
    </row>
    <row r="193" spans="1:13" s="41" customFormat="1" ht="45" x14ac:dyDescent="0.25">
      <c r="A193" s="14"/>
      <c r="B193" s="5">
        <v>10</v>
      </c>
      <c r="C193" s="87" t="s">
        <v>660</v>
      </c>
      <c r="D193" s="5" t="s">
        <v>88</v>
      </c>
      <c r="E193" s="5">
        <v>2</v>
      </c>
      <c r="F193" s="5" t="s">
        <v>297</v>
      </c>
      <c r="G193" s="5"/>
      <c r="H193" s="88">
        <v>1000000</v>
      </c>
      <c r="I193" s="56"/>
      <c r="J193" s="55">
        <f t="shared" si="3"/>
        <v>208705000</v>
      </c>
      <c r="K193" s="43"/>
      <c r="L193" s="39"/>
      <c r="M193" s="57"/>
    </row>
    <row r="194" spans="1:13" s="41" customFormat="1" ht="45" x14ac:dyDescent="0.25">
      <c r="A194" s="14"/>
      <c r="B194" s="5">
        <v>10</v>
      </c>
      <c r="C194" s="87" t="s">
        <v>661</v>
      </c>
      <c r="D194" s="5" t="s">
        <v>87</v>
      </c>
      <c r="E194" s="5">
        <v>1</v>
      </c>
      <c r="F194" s="5" t="s">
        <v>298</v>
      </c>
      <c r="G194" s="5"/>
      <c r="H194" s="88">
        <v>900000</v>
      </c>
      <c r="I194" s="56"/>
      <c r="J194" s="55">
        <f t="shared" si="3"/>
        <v>209605000</v>
      </c>
      <c r="K194" s="43"/>
      <c r="L194" s="39"/>
      <c r="M194" s="57"/>
    </row>
    <row r="195" spans="1:13" s="41" customFormat="1" ht="45" x14ac:dyDescent="0.25">
      <c r="A195" s="14"/>
      <c r="B195" s="5">
        <v>10</v>
      </c>
      <c r="C195" s="87" t="s">
        <v>662</v>
      </c>
      <c r="D195" s="5" t="s">
        <v>87</v>
      </c>
      <c r="E195" s="5">
        <v>1</v>
      </c>
      <c r="F195" s="5" t="s">
        <v>299</v>
      </c>
      <c r="G195" s="5"/>
      <c r="H195" s="88">
        <v>800000</v>
      </c>
      <c r="I195" s="56"/>
      <c r="J195" s="55">
        <f t="shared" si="3"/>
        <v>210405000</v>
      </c>
      <c r="K195" s="43"/>
      <c r="L195" s="39"/>
      <c r="M195" s="57"/>
    </row>
    <row r="196" spans="1:13" s="41" customFormat="1" ht="45" x14ac:dyDescent="0.25">
      <c r="A196" s="14"/>
      <c r="B196" s="5">
        <v>10</v>
      </c>
      <c r="C196" s="87" t="s">
        <v>663</v>
      </c>
      <c r="D196" s="5" t="s">
        <v>77</v>
      </c>
      <c r="E196" s="5">
        <v>1</v>
      </c>
      <c r="F196" s="5" t="s">
        <v>300</v>
      </c>
      <c r="G196" s="5"/>
      <c r="H196" s="88">
        <v>875000</v>
      </c>
      <c r="I196" s="56"/>
      <c r="J196" s="55">
        <f t="shared" si="3"/>
        <v>211280000</v>
      </c>
      <c r="K196" s="43"/>
      <c r="L196" s="39"/>
      <c r="M196" s="57"/>
    </row>
    <row r="197" spans="1:13" s="41" customFormat="1" ht="30" x14ac:dyDescent="0.25">
      <c r="A197" s="14"/>
      <c r="B197" s="5">
        <v>10</v>
      </c>
      <c r="C197" s="87" t="s">
        <v>664</v>
      </c>
      <c r="D197" s="5" t="s">
        <v>91</v>
      </c>
      <c r="E197" s="5">
        <v>2</v>
      </c>
      <c r="F197" s="5" t="s">
        <v>301</v>
      </c>
      <c r="G197" s="5"/>
      <c r="H197" s="88">
        <v>1000000</v>
      </c>
      <c r="I197" s="56"/>
      <c r="J197" s="55">
        <f t="shared" si="3"/>
        <v>212280000</v>
      </c>
      <c r="K197" s="43"/>
      <c r="L197" s="39"/>
      <c r="M197" s="57"/>
    </row>
    <row r="198" spans="1:13" s="41" customFormat="1" ht="45" x14ac:dyDescent="0.25">
      <c r="A198" s="14"/>
      <c r="B198" s="5">
        <v>10</v>
      </c>
      <c r="C198" s="87" t="s">
        <v>665</v>
      </c>
      <c r="D198" s="5" t="s">
        <v>602</v>
      </c>
      <c r="E198" s="5">
        <v>2</v>
      </c>
      <c r="F198" s="5" t="s">
        <v>302</v>
      </c>
      <c r="G198" s="5"/>
      <c r="H198" s="88">
        <v>2000000</v>
      </c>
      <c r="I198" s="56"/>
      <c r="J198" s="55">
        <f t="shared" si="3"/>
        <v>214280000</v>
      </c>
      <c r="K198" s="43"/>
      <c r="L198" s="39"/>
      <c r="M198" s="57"/>
    </row>
    <row r="199" spans="1:13" s="41" customFormat="1" ht="45" x14ac:dyDescent="0.25">
      <c r="A199" s="14"/>
      <c r="B199" s="5">
        <v>10</v>
      </c>
      <c r="C199" s="87" t="s">
        <v>666</v>
      </c>
      <c r="D199" s="5" t="s">
        <v>602</v>
      </c>
      <c r="E199" s="5">
        <v>2</v>
      </c>
      <c r="F199" s="5" t="s">
        <v>303</v>
      </c>
      <c r="G199" s="5"/>
      <c r="H199" s="88">
        <v>2000000</v>
      </c>
      <c r="I199" s="56"/>
      <c r="J199" s="55">
        <f t="shared" si="3"/>
        <v>216280000</v>
      </c>
      <c r="K199" s="43"/>
      <c r="L199" s="39"/>
      <c r="M199" s="57"/>
    </row>
    <row r="200" spans="1:13" s="41" customFormat="1" ht="45" x14ac:dyDescent="0.25">
      <c r="A200" s="14"/>
      <c r="B200" s="5">
        <v>11</v>
      </c>
      <c r="C200" s="82" t="s">
        <v>667</v>
      </c>
      <c r="D200" s="5" t="s">
        <v>75</v>
      </c>
      <c r="E200" s="5">
        <v>4</v>
      </c>
      <c r="F200" s="5" t="s">
        <v>304</v>
      </c>
      <c r="G200" s="5"/>
      <c r="H200" s="84">
        <v>800000</v>
      </c>
      <c r="I200" s="56"/>
      <c r="J200" s="55">
        <f t="shared" si="3"/>
        <v>217080000</v>
      </c>
      <c r="K200" s="43"/>
      <c r="L200" s="39"/>
      <c r="M200" s="57"/>
    </row>
    <row r="201" spans="1:13" s="41" customFormat="1" ht="45" x14ac:dyDescent="0.25">
      <c r="A201" s="14"/>
      <c r="B201" s="5">
        <v>11</v>
      </c>
      <c r="C201" s="82" t="s">
        <v>668</v>
      </c>
      <c r="D201" s="5" t="s">
        <v>76</v>
      </c>
      <c r="E201" s="5">
        <v>1</v>
      </c>
      <c r="F201" s="5" t="s">
        <v>305</v>
      </c>
      <c r="G201" s="5"/>
      <c r="H201" s="84">
        <v>1200000</v>
      </c>
      <c r="I201" s="56"/>
      <c r="J201" s="55">
        <f t="shared" si="3"/>
        <v>218280000</v>
      </c>
      <c r="K201" s="43"/>
      <c r="L201" s="39"/>
      <c r="M201" s="57"/>
    </row>
    <row r="202" spans="1:13" s="41" customFormat="1" ht="60" x14ac:dyDescent="0.25">
      <c r="A202" s="14"/>
      <c r="B202" s="5">
        <v>11</v>
      </c>
      <c r="C202" s="82" t="s">
        <v>669</v>
      </c>
      <c r="D202" s="5" t="s">
        <v>76</v>
      </c>
      <c r="E202" s="5">
        <v>1</v>
      </c>
      <c r="F202" s="5" t="s">
        <v>306</v>
      </c>
      <c r="G202" s="5"/>
      <c r="H202" s="84">
        <v>1595000</v>
      </c>
      <c r="I202" s="56"/>
      <c r="J202" s="55">
        <f t="shared" si="3"/>
        <v>219875000</v>
      </c>
      <c r="K202" s="43"/>
      <c r="L202" s="39"/>
      <c r="M202" s="57"/>
    </row>
    <row r="203" spans="1:13" ht="45" x14ac:dyDescent="0.25">
      <c r="A203" s="14"/>
      <c r="B203" s="5">
        <v>11</v>
      </c>
      <c r="C203" s="82" t="s">
        <v>670</v>
      </c>
      <c r="D203" s="5" t="s">
        <v>77</v>
      </c>
      <c r="E203" s="5">
        <v>1</v>
      </c>
      <c r="F203" s="5" t="s">
        <v>307</v>
      </c>
      <c r="G203" s="5"/>
      <c r="H203" s="84">
        <v>1900000</v>
      </c>
      <c r="I203" s="56"/>
      <c r="J203" s="55">
        <f t="shared" ref="J203:J266" si="4">+J202+H203-I203</f>
        <v>221775000</v>
      </c>
      <c r="K203" s="43"/>
      <c r="M203" s="57"/>
    </row>
    <row r="204" spans="1:13" ht="45" x14ac:dyDescent="0.25">
      <c r="A204" s="14"/>
      <c r="B204" s="5">
        <v>11</v>
      </c>
      <c r="C204" s="82" t="s">
        <v>671</v>
      </c>
      <c r="D204" s="5" t="s">
        <v>638</v>
      </c>
      <c r="E204" s="5" t="s">
        <v>639</v>
      </c>
      <c r="F204" s="5" t="s">
        <v>308</v>
      </c>
      <c r="G204" s="5"/>
      <c r="H204" s="84">
        <v>623000</v>
      </c>
      <c r="I204" s="56"/>
      <c r="J204" s="55">
        <f t="shared" si="4"/>
        <v>222398000</v>
      </c>
      <c r="K204" s="43"/>
      <c r="M204" s="58"/>
    </row>
    <row r="205" spans="1:13" ht="75" x14ac:dyDescent="0.25">
      <c r="A205" s="14"/>
      <c r="B205" s="5">
        <v>11</v>
      </c>
      <c r="C205" s="82" t="s">
        <v>672</v>
      </c>
      <c r="D205" s="5" t="s">
        <v>638</v>
      </c>
      <c r="E205" s="5" t="s">
        <v>639</v>
      </c>
      <c r="F205" s="5" t="s">
        <v>309</v>
      </c>
      <c r="G205" s="5"/>
      <c r="H205" s="84">
        <v>625000</v>
      </c>
      <c r="I205" s="16"/>
      <c r="J205" s="55">
        <f t="shared" si="4"/>
        <v>223023000</v>
      </c>
      <c r="K205" s="43"/>
      <c r="M205" s="58"/>
    </row>
    <row r="206" spans="1:13" ht="75" x14ac:dyDescent="0.25">
      <c r="A206" s="14"/>
      <c r="B206" s="5">
        <v>11</v>
      </c>
      <c r="C206" s="82" t="s">
        <v>673</v>
      </c>
      <c r="D206" s="5" t="s">
        <v>638</v>
      </c>
      <c r="E206" s="5" t="s">
        <v>639</v>
      </c>
      <c r="F206" s="5" t="s">
        <v>310</v>
      </c>
      <c r="G206" s="5"/>
      <c r="H206" s="84">
        <v>1000000</v>
      </c>
      <c r="I206" s="56"/>
      <c r="J206" s="55">
        <f t="shared" si="4"/>
        <v>224023000</v>
      </c>
      <c r="K206" s="43"/>
      <c r="M206" s="58"/>
    </row>
    <row r="207" spans="1:13" ht="60" x14ac:dyDescent="0.25">
      <c r="A207" s="14"/>
      <c r="B207" s="5">
        <v>11</v>
      </c>
      <c r="C207" s="82" t="s">
        <v>674</v>
      </c>
      <c r="D207" s="5" t="s">
        <v>638</v>
      </c>
      <c r="E207" s="5" t="s">
        <v>639</v>
      </c>
      <c r="F207" s="5" t="s">
        <v>311</v>
      </c>
      <c r="G207" s="5"/>
      <c r="H207" s="84">
        <v>1000000</v>
      </c>
      <c r="I207" s="56"/>
      <c r="J207" s="55">
        <f t="shared" si="4"/>
        <v>225023000</v>
      </c>
      <c r="K207" s="43"/>
      <c r="M207" s="58"/>
    </row>
    <row r="208" spans="1:13" ht="60" x14ac:dyDescent="0.25">
      <c r="A208" s="14"/>
      <c r="B208" s="5">
        <v>11</v>
      </c>
      <c r="C208" s="82" t="s">
        <v>675</v>
      </c>
      <c r="D208" s="5" t="s">
        <v>638</v>
      </c>
      <c r="E208" s="5" t="s">
        <v>639</v>
      </c>
      <c r="F208" s="5" t="s">
        <v>312</v>
      </c>
      <c r="G208" s="5"/>
      <c r="H208" s="84">
        <v>500000</v>
      </c>
      <c r="I208" s="56"/>
      <c r="J208" s="55">
        <f t="shared" si="4"/>
        <v>225523000</v>
      </c>
      <c r="K208" s="43"/>
      <c r="M208" s="58"/>
    </row>
    <row r="209" spans="1:17" ht="45" x14ac:dyDescent="0.25">
      <c r="A209" s="66"/>
      <c r="B209" s="5">
        <v>11</v>
      </c>
      <c r="C209" s="82" t="s">
        <v>676</v>
      </c>
      <c r="D209" s="15" t="s">
        <v>638</v>
      </c>
      <c r="E209" s="5" t="s">
        <v>639</v>
      </c>
      <c r="F209" s="5" t="s">
        <v>313</v>
      </c>
      <c r="G209" s="67"/>
      <c r="H209" s="84">
        <v>500000</v>
      </c>
      <c r="I209" s="56"/>
      <c r="J209" s="55">
        <f t="shared" si="4"/>
        <v>226023000</v>
      </c>
      <c r="K209" s="43"/>
      <c r="M209" s="58"/>
    </row>
    <row r="210" spans="1:17" s="68" customFormat="1" ht="45" x14ac:dyDescent="0.25">
      <c r="A210" s="14"/>
      <c r="B210" s="5">
        <v>11</v>
      </c>
      <c r="C210" s="82" t="s">
        <v>677</v>
      </c>
      <c r="D210" s="5" t="s">
        <v>638</v>
      </c>
      <c r="E210" s="5" t="s">
        <v>639</v>
      </c>
      <c r="F210" s="5" t="s">
        <v>314</v>
      </c>
      <c r="H210" s="84">
        <v>400000</v>
      </c>
      <c r="I210" s="56"/>
      <c r="J210" s="55">
        <f t="shared" si="4"/>
        <v>226423000</v>
      </c>
      <c r="K210" s="43"/>
      <c r="L210" s="39"/>
      <c r="M210" s="58"/>
      <c r="N210" s="43"/>
      <c r="O210" s="40"/>
      <c r="P210" s="40"/>
      <c r="Q210" s="69"/>
    </row>
    <row r="211" spans="1:17" ht="45" x14ac:dyDescent="0.25">
      <c r="A211" s="70"/>
      <c r="B211" s="5">
        <v>11</v>
      </c>
      <c r="C211" s="82" t="s">
        <v>678</v>
      </c>
      <c r="D211" s="5" t="s">
        <v>638</v>
      </c>
      <c r="E211" s="5" t="s">
        <v>639</v>
      </c>
      <c r="F211" s="5" t="s">
        <v>315</v>
      </c>
      <c r="G211" s="71"/>
      <c r="H211" s="84">
        <v>500000</v>
      </c>
      <c r="I211" s="56"/>
      <c r="J211" s="55">
        <f t="shared" si="4"/>
        <v>226923000</v>
      </c>
      <c r="K211" s="43"/>
      <c r="M211" s="58"/>
      <c r="N211" s="43"/>
      <c r="O211" s="40"/>
      <c r="P211" s="40"/>
    </row>
    <row r="212" spans="1:17" ht="60" x14ac:dyDescent="0.25">
      <c r="A212" s="14"/>
      <c r="B212" s="5">
        <v>11</v>
      </c>
      <c r="C212" s="82" t="s">
        <v>679</v>
      </c>
      <c r="D212" s="5" t="s">
        <v>638</v>
      </c>
      <c r="E212" s="5" t="s">
        <v>639</v>
      </c>
      <c r="F212" s="5" t="s">
        <v>316</v>
      </c>
      <c r="G212" s="5"/>
      <c r="H212" s="84">
        <v>1300000</v>
      </c>
      <c r="I212" s="56"/>
      <c r="J212" s="55">
        <f t="shared" si="4"/>
        <v>228223000</v>
      </c>
      <c r="K212" s="43"/>
      <c r="M212" s="58"/>
    </row>
    <row r="213" spans="1:17" ht="60" x14ac:dyDescent="0.25">
      <c r="A213" s="14"/>
      <c r="B213" s="5">
        <v>11</v>
      </c>
      <c r="C213" s="82" t="s">
        <v>680</v>
      </c>
      <c r="D213" s="5" t="s">
        <v>638</v>
      </c>
      <c r="E213" s="5" t="s">
        <v>639</v>
      </c>
      <c r="F213" s="5" t="s">
        <v>317</v>
      </c>
      <c r="G213" s="5"/>
      <c r="H213" s="84">
        <v>334000</v>
      </c>
      <c r="I213" s="13"/>
      <c r="J213" s="55">
        <f t="shared" si="4"/>
        <v>228557000</v>
      </c>
      <c r="K213" s="43"/>
      <c r="M213" s="58"/>
    </row>
    <row r="214" spans="1:17" ht="60" x14ac:dyDescent="0.25">
      <c r="A214" s="14"/>
      <c r="B214" s="5">
        <v>11</v>
      </c>
      <c r="C214" s="82" t="s">
        <v>681</v>
      </c>
      <c r="D214" s="5" t="s">
        <v>638</v>
      </c>
      <c r="E214" s="5" t="s">
        <v>639</v>
      </c>
      <c r="F214" s="5" t="s">
        <v>318</v>
      </c>
      <c r="G214" s="5"/>
      <c r="H214" s="84">
        <v>200000</v>
      </c>
      <c r="I214" s="13"/>
      <c r="J214" s="55">
        <f t="shared" si="4"/>
        <v>228757000</v>
      </c>
      <c r="K214" s="43"/>
      <c r="M214" s="47"/>
    </row>
    <row r="215" spans="1:17" ht="75" x14ac:dyDescent="0.25">
      <c r="A215" s="14"/>
      <c r="B215" s="5">
        <v>11</v>
      </c>
      <c r="C215" s="82" t="s">
        <v>682</v>
      </c>
      <c r="D215" s="5" t="s">
        <v>638</v>
      </c>
      <c r="E215" s="5" t="s">
        <v>639</v>
      </c>
      <c r="F215" s="5" t="s">
        <v>319</v>
      </c>
      <c r="G215" s="5"/>
      <c r="H215" s="84">
        <v>500000</v>
      </c>
      <c r="I215" s="13"/>
      <c r="J215" s="55">
        <f t="shared" si="4"/>
        <v>229257000</v>
      </c>
      <c r="K215" s="43"/>
      <c r="M215" s="47"/>
    </row>
    <row r="216" spans="1:17" ht="60" x14ac:dyDescent="0.25">
      <c r="A216" s="14"/>
      <c r="B216" s="5">
        <v>11</v>
      </c>
      <c r="C216" s="82" t="s">
        <v>683</v>
      </c>
      <c r="D216" s="5" t="s">
        <v>638</v>
      </c>
      <c r="E216" s="5" t="s">
        <v>639</v>
      </c>
      <c r="F216" s="5" t="s">
        <v>320</v>
      </c>
      <c r="G216" s="5"/>
      <c r="H216" s="84">
        <v>250000</v>
      </c>
      <c r="J216" s="55">
        <f t="shared" si="4"/>
        <v>229507000</v>
      </c>
    </row>
    <row r="217" spans="1:17" ht="75" x14ac:dyDescent="0.25">
      <c r="A217" s="14"/>
      <c r="B217" s="5">
        <v>11</v>
      </c>
      <c r="C217" s="82" t="s">
        <v>684</v>
      </c>
      <c r="D217" s="6" t="s">
        <v>638</v>
      </c>
      <c r="E217" s="5" t="s">
        <v>639</v>
      </c>
      <c r="F217" s="5" t="s">
        <v>321</v>
      </c>
      <c r="G217" s="6"/>
      <c r="H217" s="84">
        <v>500000</v>
      </c>
      <c r="I217" s="9"/>
      <c r="J217" s="55">
        <f t="shared" si="4"/>
        <v>230007000</v>
      </c>
    </row>
    <row r="218" spans="1:17" ht="30" x14ac:dyDescent="0.25">
      <c r="A218" s="14"/>
      <c r="B218" s="5">
        <v>11</v>
      </c>
      <c r="C218" s="82" t="s">
        <v>685</v>
      </c>
      <c r="D218" s="6" t="s">
        <v>87</v>
      </c>
      <c r="E218" s="5">
        <v>1</v>
      </c>
      <c r="F218" s="5" t="s">
        <v>322</v>
      </c>
      <c r="G218" s="6"/>
      <c r="H218" s="84">
        <v>875000</v>
      </c>
      <c r="I218" s="9"/>
      <c r="J218" s="55">
        <f t="shared" si="4"/>
        <v>230882000</v>
      </c>
    </row>
    <row r="219" spans="1:17" ht="45" x14ac:dyDescent="0.25">
      <c r="A219" s="14"/>
      <c r="B219" s="5">
        <v>11</v>
      </c>
      <c r="C219" s="82" t="s">
        <v>686</v>
      </c>
      <c r="D219" s="6" t="s">
        <v>89</v>
      </c>
      <c r="E219" s="5">
        <v>3</v>
      </c>
      <c r="F219" s="5" t="s">
        <v>323</v>
      </c>
      <c r="G219" s="6"/>
      <c r="H219" s="84">
        <v>1500000</v>
      </c>
      <c r="I219" s="9"/>
      <c r="J219" s="55">
        <f t="shared" si="4"/>
        <v>232382000</v>
      </c>
    </row>
    <row r="220" spans="1:17" ht="45" x14ac:dyDescent="0.25">
      <c r="A220" s="14"/>
      <c r="B220" s="5">
        <v>11</v>
      </c>
      <c r="C220" s="82" t="s">
        <v>687</v>
      </c>
      <c r="D220" s="5" t="s">
        <v>88</v>
      </c>
      <c r="E220" s="5">
        <v>2</v>
      </c>
      <c r="F220" s="5" t="s">
        <v>324</v>
      </c>
      <c r="G220" s="5"/>
      <c r="H220" s="84">
        <v>1000000</v>
      </c>
      <c r="I220" s="13"/>
      <c r="J220" s="55">
        <f t="shared" si="4"/>
        <v>233382000</v>
      </c>
      <c r="K220" s="43"/>
      <c r="M220" s="47"/>
    </row>
    <row r="221" spans="1:17" ht="30" x14ac:dyDescent="0.25">
      <c r="A221" s="14"/>
      <c r="B221" s="5">
        <v>11</v>
      </c>
      <c r="C221" s="82" t="s">
        <v>688</v>
      </c>
      <c r="D221" s="5" t="s">
        <v>602</v>
      </c>
      <c r="E221" s="5">
        <v>2</v>
      </c>
      <c r="F221" s="5" t="s">
        <v>325</v>
      </c>
      <c r="G221" s="5"/>
      <c r="H221" s="84">
        <v>1000000</v>
      </c>
      <c r="I221" s="13"/>
      <c r="J221" s="55">
        <f t="shared" si="4"/>
        <v>234382000</v>
      </c>
      <c r="K221" s="43"/>
      <c r="M221" s="47"/>
    </row>
    <row r="222" spans="1:17" ht="45" x14ac:dyDescent="0.25">
      <c r="A222" s="14"/>
      <c r="B222" s="5">
        <v>11</v>
      </c>
      <c r="C222" s="82" t="s">
        <v>689</v>
      </c>
      <c r="D222" s="5" t="s">
        <v>87</v>
      </c>
      <c r="E222" s="5">
        <v>1</v>
      </c>
      <c r="F222" s="5" t="s">
        <v>326</v>
      </c>
      <c r="G222" s="5"/>
      <c r="H222" s="84">
        <v>1000000</v>
      </c>
      <c r="I222" s="13"/>
      <c r="J222" s="55">
        <f t="shared" si="4"/>
        <v>235382000</v>
      </c>
      <c r="K222" s="43"/>
      <c r="M222" s="47"/>
    </row>
    <row r="223" spans="1:17" s="41" customFormat="1" ht="45" x14ac:dyDescent="0.25">
      <c r="A223" s="14"/>
      <c r="B223" s="5">
        <v>11</v>
      </c>
      <c r="C223" s="82" t="s">
        <v>690</v>
      </c>
      <c r="D223" s="5" t="s">
        <v>84</v>
      </c>
      <c r="E223" s="5">
        <v>2</v>
      </c>
      <c r="F223" s="5" t="s">
        <v>327</v>
      </c>
      <c r="G223" s="5"/>
      <c r="H223" s="84">
        <v>2000000</v>
      </c>
      <c r="I223" s="13"/>
      <c r="J223" s="55">
        <f t="shared" si="4"/>
        <v>237382000</v>
      </c>
      <c r="K223" s="43"/>
      <c r="L223" s="39"/>
      <c r="M223" s="47"/>
    </row>
    <row r="224" spans="1:17" s="41" customFormat="1" ht="45" x14ac:dyDescent="0.25">
      <c r="A224" s="14"/>
      <c r="B224" s="5">
        <v>11</v>
      </c>
      <c r="C224" s="82" t="s">
        <v>691</v>
      </c>
      <c r="D224" s="5" t="s">
        <v>78</v>
      </c>
      <c r="E224" s="5">
        <v>4</v>
      </c>
      <c r="F224" s="5" t="s">
        <v>328</v>
      </c>
      <c r="G224" s="5"/>
      <c r="H224" s="84">
        <v>300000</v>
      </c>
      <c r="I224" s="16"/>
      <c r="J224" s="55">
        <f t="shared" si="4"/>
        <v>237682000</v>
      </c>
      <c r="K224" s="43"/>
      <c r="L224" s="39"/>
      <c r="M224" s="47"/>
    </row>
    <row r="225" spans="1:14" s="41" customFormat="1" ht="45" x14ac:dyDescent="0.25">
      <c r="A225" s="14"/>
      <c r="B225" s="5">
        <v>11</v>
      </c>
      <c r="C225" s="82" t="s">
        <v>692</v>
      </c>
      <c r="D225" s="5" t="s">
        <v>87</v>
      </c>
      <c r="E225" s="5">
        <v>1</v>
      </c>
      <c r="F225" s="5" t="s">
        <v>329</v>
      </c>
      <c r="G225" s="5"/>
      <c r="H225" s="84">
        <v>900000</v>
      </c>
      <c r="I225" s="16"/>
      <c r="J225" s="55">
        <f t="shared" si="4"/>
        <v>238582000</v>
      </c>
      <c r="K225" s="43"/>
      <c r="L225" s="39"/>
      <c r="M225" s="47"/>
    </row>
    <row r="226" spans="1:14" s="41" customFormat="1" ht="45" x14ac:dyDescent="0.25">
      <c r="A226" s="14"/>
      <c r="B226" s="5">
        <v>11</v>
      </c>
      <c r="C226" s="82" t="s">
        <v>693</v>
      </c>
      <c r="D226" s="5" t="s">
        <v>90</v>
      </c>
      <c r="E226" s="5">
        <v>4</v>
      </c>
      <c r="F226" s="5" t="s">
        <v>330</v>
      </c>
      <c r="G226" s="5"/>
      <c r="H226" s="84">
        <v>900000</v>
      </c>
      <c r="I226" s="16"/>
      <c r="J226" s="55">
        <f t="shared" si="4"/>
        <v>239482000</v>
      </c>
      <c r="K226" s="43"/>
      <c r="L226" s="39"/>
      <c r="M226" s="47"/>
    </row>
    <row r="227" spans="1:14" s="41" customFormat="1" ht="45" x14ac:dyDescent="0.25">
      <c r="A227" s="14"/>
      <c r="B227" s="5">
        <v>11</v>
      </c>
      <c r="C227" s="82" t="s">
        <v>694</v>
      </c>
      <c r="D227" s="5" t="s">
        <v>602</v>
      </c>
      <c r="E227" s="5">
        <v>2</v>
      </c>
      <c r="F227" s="5" t="s">
        <v>331</v>
      </c>
      <c r="G227" s="5"/>
      <c r="H227" s="84">
        <v>1000000</v>
      </c>
      <c r="I227" s="16"/>
      <c r="J227" s="55">
        <f t="shared" si="4"/>
        <v>240482000</v>
      </c>
      <c r="K227" s="43"/>
      <c r="L227" s="39"/>
      <c r="M227" s="47"/>
    </row>
    <row r="228" spans="1:14" s="41" customFormat="1" ht="45" x14ac:dyDescent="0.25">
      <c r="A228" s="14"/>
      <c r="B228" s="5">
        <v>11</v>
      </c>
      <c r="C228" s="82" t="s">
        <v>695</v>
      </c>
      <c r="D228" s="5" t="s">
        <v>91</v>
      </c>
      <c r="E228" s="5">
        <v>2</v>
      </c>
      <c r="F228" s="5" t="s">
        <v>332</v>
      </c>
      <c r="G228" s="5"/>
      <c r="H228" s="84">
        <v>1000000</v>
      </c>
      <c r="I228" s="16"/>
      <c r="J228" s="55">
        <f t="shared" si="4"/>
        <v>241482000</v>
      </c>
      <c r="K228" s="43"/>
      <c r="L228" s="39"/>
      <c r="M228" s="47"/>
    </row>
    <row r="229" spans="1:14" s="41" customFormat="1" ht="45" x14ac:dyDescent="0.25">
      <c r="A229" s="14"/>
      <c r="B229" s="5"/>
      <c r="C229" s="87" t="s">
        <v>722</v>
      </c>
      <c r="D229" s="5" t="s">
        <v>764</v>
      </c>
      <c r="E229" s="5" t="s">
        <v>639</v>
      </c>
      <c r="F229" s="5" t="s">
        <v>333</v>
      </c>
      <c r="G229" s="5"/>
      <c r="H229" s="88">
        <v>500000</v>
      </c>
      <c r="I229" s="16"/>
      <c r="J229" s="55">
        <f t="shared" si="4"/>
        <v>241982000</v>
      </c>
      <c r="K229" s="43"/>
      <c r="L229" s="39"/>
      <c r="M229" s="47"/>
    </row>
    <row r="230" spans="1:14" s="41" customFormat="1" ht="45" x14ac:dyDescent="0.25">
      <c r="A230" s="14"/>
      <c r="B230" s="5"/>
      <c r="C230" s="87" t="s">
        <v>723</v>
      </c>
      <c r="D230" s="5" t="s">
        <v>77</v>
      </c>
      <c r="E230" s="5">
        <v>1</v>
      </c>
      <c r="F230" s="5" t="s">
        <v>334</v>
      </c>
      <c r="G230" s="5"/>
      <c r="H230" s="88">
        <v>1600000</v>
      </c>
      <c r="I230" s="16"/>
      <c r="J230" s="55">
        <f t="shared" si="4"/>
        <v>243582000</v>
      </c>
      <c r="K230" s="43"/>
      <c r="L230" s="39"/>
      <c r="M230" s="47"/>
    </row>
    <row r="231" spans="1:14" s="41" customFormat="1" ht="45" x14ac:dyDescent="0.25">
      <c r="A231" s="14"/>
      <c r="B231" s="5"/>
      <c r="C231" s="93" t="s">
        <v>724</v>
      </c>
      <c r="D231" s="5" t="s">
        <v>764</v>
      </c>
      <c r="E231" s="5" t="s">
        <v>639</v>
      </c>
      <c r="F231" s="5" t="s">
        <v>335</v>
      </c>
      <c r="G231" s="5"/>
      <c r="H231" s="94">
        <v>100000</v>
      </c>
      <c r="I231" s="16"/>
      <c r="J231" s="55">
        <f t="shared" si="4"/>
        <v>243682000</v>
      </c>
      <c r="K231" s="43"/>
      <c r="L231" s="39"/>
      <c r="M231" s="47"/>
    </row>
    <row r="232" spans="1:14" s="41" customFormat="1" ht="45" x14ac:dyDescent="0.25">
      <c r="A232" s="14"/>
      <c r="B232" s="5">
        <v>12</v>
      </c>
      <c r="C232" s="82" t="s">
        <v>696</v>
      </c>
      <c r="D232" s="5" t="s">
        <v>76</v>
      </c>
      <c r="E232" s="5">
        <v>1</v>
      </c>
      <c r="F232" s="5" t="s">
        <v>336</v>
      </c>
      <c r="G232" s="5"/>
      <c r="H232" s="84">
        <v>900000</v>
      </c>
      <c r="I232" s="16"/>
      <c r="J232" s="55">
        <f t="shared" si="4"/>
        <v>244582000</v>
      </c>
      <c r="K232" s="43"/>
      <c r="L232" s="39"/>
      <c r="M232" s="47"/>
    </row>
    <row r="233" spans="1:14" s="41" customFormat="1" ht="45" x14ac:dyDescent="0.25">
      <c r="A233" s="14"/>
      <c r="B233" s="5">
        <v>12</v>
      </c>
      <c r="C233" s="82" t="s">
        <v>697</v>
      </c>
      <c r="D233" s="5" t="s">
        <v>77</v>
      </c>
      <c r="E233" s="5">
        <v>1</v>
      </c>
      <c r="F233" s="5" t="s">
        <v>337</v>
      </c>
      <c r="G233" s="5"/>
      <c r="H233" s="84">
        <v>2400000</v>
      </c>
      <c r="I233" s="16"/>
      <c r="J233" s="55">
        <f t="shared" si="4"/>
        <v>246982000</v>
      </c>
      <c r="K233" s="43"/>
      <c r="L233" s="39"/>
      <c r="M233" s="47"/>
    </row>
    <row r="234" spans="1:14" s="41" customFormat="1" ht="45" x14ac:dyDescent="0.25">
      <c r="A234" s="14"/>
      <c r="B234" s="5">
        <v>12</v>
      </c>
      <c r="C234" s="82" t="s">
        <v>698</v>
      </c>
      <c r="D234" s="5" t="s">
        <v>76</v>
      </c>
      <c r="E234" s="5">
        <v>1</v>
      </c>
      <c r="F234" s="5" t="s">
        <v>338</v>
      </c>
      <c r="G234" s="5"/>
      <c r="H234" s="84">
        <v>800000</v>
      </c>
      <c r="I234" s="16"/>
      <c r="J234" s="55">
        <f t="shared" si="4"/>
        <v>247782000</v>
      </c>
      <c r="K234" s="43"/>
      <c r="L234" s="39"/>
      <c r="M234" s="47"/>
    </row>
    <row r="235" spans="1:14" s="41" customFormat="1" ht="45" x14ac:dyDescent="0.25">
      <c r="A235" s="14"/>
      <c r="B235" s="5">
        <v>12</v>
      </c>
      <c r="C235" s="82" t="s">
        <v>699</v>
      </c>
      <c r="D235" s="5" t="s">
        <v>76</v>
      </c>
      <c r="E235" s="5">
        <v>1</v>
      </c>
      <c r="F235" s="5" t="s">
        <v>339</v>
      </c>
      <c r="G235" s="5"/>
      <c r="H235" s="84">
        <v>800000</v>
      </c>
      <c r="I235" s="16"/>
      <c r="J235" s="55">
        <f t="shared" si="4"/>
        <v>248582000</v>
      </c>
      <c r="K235" s="43"/>
      <c r="L235" s="39"/>
      <c r="M235" s="47"/>
    </row>
    <row r="236" spans="1:14" s="41" customFormat="1" ht="45" x14ac:dyDescent="0.25">
      <c r="A236" s="14"/>
      <c r="B236" s="5">
        <v>12</v>
      </c>
      <c r="C236" s="82" t="s">
        <v>700</v>
      </c>
      <c r="D236" s="5" t="s">
        <v>169</v>
      </c>
      <c r="E236" s="5">
        <v>1</v>
      </c>
      <c r="F236" s="5" t="s">
        <v>340</v>
      </c>
      <c r="G236" s="5"/>
      <c r="H236" s="84">
        <v>900000</v>
      </c>
      <c r="I236" s="16"/>
      <c r="J236" s="55">
        <f t="shared" si="4"/>
        <v>249482000</v>
      </c>
      <c r="K236" s="43"/>
      <c r="L236" s="39"/>
      <c r="M236" s="47"/>
    </row>
    <row r="237" spans="1:14" s="41" customFormat="1" ht="45" x14ac:dyDescent="0.25">
      <c r="A237" s="14"/>
      <c r="B237" s="5">
        <v>12</v>
      </c>
      <c r="C237" s="82" t="s">
        <v>73</v>
      </c>
      <c r="D237" s="5" t="s">
        <v>91</v>
      </c>
      <c r="E237" s="5">
        <v>2</v>
      </c>
      <c r="F237" s="5" t="s">
        <v>341</v>
      </c>
      <c r="G237" s="5"/>
      <c r="H237" s="84">
        <v>280000</v>
      </c>
      <c r="I237" s="16"/>
      <c r="J237" s="55">
        <f t="shared" si="4"/>
        <v>249762000</v>
      </c>
      <c r="K237" s="43"/>
      <c r="L237" s="39"/>
      <c r="M237" s="47"/>
    </row>
    <row r="238" spans="1:14" s="41" customFormat="1" ht="45" x14ac:dyDescent="0.25">
      <c r="A238" s="14"/>
      <c r="B238" s="5">
        <v>12</v>
      </c>
      <c r="C238" s="82" t="s">
        <v>701</v>
      </c>
      <c r="D238" s="5" t="s">
        <v>602</v>
      </c>
      <c r="E238" s="5">
        <v>2</v>
      </c>
      <c r="F238" s="5" t="s">
        <v>342</v>
      </c>
      <c r="G238" s="5"/>
      <c r="H238" s="84">
        <v>800000</v>
      </c>
      <c r="I238" s="16"/>
      <c r="J238" s="55">
        <f t="shared" si="4"/>
        <v>250562000</v>
      </c>
      <c r="K238" s="43"/>
      <c r="L238" s="39"/>
      <c r="M238" s="47"/>
    </row>
    <row r="239" spans="1:14" ht="30" x14ac:dyDescent="0.25">
      <c r="A239" s="14"/>
      <c r="B239" s="5">
        <v>12</v>
      </c>
      <c r="C239" s="82" t="s">
        <v>702</v>
      </c>
      <c r="D239" s="5" t="s">
        <v>86</v>
      </c>
      <c r="E239" s="5">
        <v>1</v>
      </c>
      <c r="F239" s="5" t="s">
        <v>343</v>
      </c>
      <c r="G239" s="5"/>
      <c r="H239" s="84">
        <v>5000000</v>
      </c>
      <c r="I239" s="16"/>
      <c r="J239" s="55">
        <f t="shared" si="4"/>
        <v>255562000</v>
      </c>
      <c r="K239" s="43"/>
      <c r="M239" s="47"/>
      <c r="N239" s="42"/>
    </row>
    <row r="240" spans="1:14" ht="45" x14ac:dyDescent="0.25">
      <c r="A240" s="14"/>
      <c r="B240" s="5">
        <v>12</v>
      </c>
      <c r="C240" s="82" t="s">
        <v>703</v>
      </c>
      <c r="D240" s="5" t="s">
        <v>75</v>
      </c>
      <c r="E240" s="5">
        <v>4</v>
      </c>
      <c r="F240" s="5" t="s">
        <v>344</v>
      </c>
      <c r="G240" s="5"/>
      <c r="H240" s="84">
        <v>850000</v>
      </c>
      <c r="I240" s="16"/>
      <c r="J240" s="55">
        <f t="shared" si="4"/>
        <v>256412000</v>
      </c>
      <c r="K240" s="43"/>
      <c r="M240" s="47"/>
      <c r="N240" s="42"/>
    </row>
    <row r="241" spans="1:14" ht="45" x14ac:dyDescent="0.25">
      <c r="A241" s="14"/>
      <c r="B241" s="5">
        <v>12</v>
      </c>
      <c r="C241" s="82" t="s">
        <v>704</v>
      </c>
      <c r="D241" s="5" t="s">
        <v>91</v>
      </c>
      <c r="E241" s="5">
        <v>2</v>
      </c>
      <c r="F241" s="5" t="s">
        <v>345</v>
      </c>
      <c r="G241" s="5"/>
      <c r="H241" s="84">
        <v>600000</v>
      </c>
      <c r="I241" s="16"/>
      <c r="J241" s="55">
        <f t="shared" si="4"/>
        <v>257012000</v>
      </c>
      <c r="K241" s="43"/>
      <c r="M241" s="47"/>
      <c r="N241" s="42"/>
    </row>
    <row r="242" spans="1:14" ht="45" x14ac:dyDescent="0.25">
      <c r="A242" s="14"/>
      <c r="B242" s="5">
        <v>12</v>
      </c>
      <c r="C242" s="82" t="s">
        <v>705</v>
      </c>
      <c r="D242" s="5" t="s">
        <v>76</v>
      </c>
      <c r="E242" s="5">
        <v>1</v>
      </c>
      <c r="F242" s="5" t="s">
        <v>346</v>
      </c>
      <c r="G242" s="5"/>
      <c r="H242" s="84">
        <v>800000</v>
      </c>
      <c r="I242" s="16"/>
      <c r="J242" s="55">
        <f t="shared" si="4"/>
        <v>257812000</v>
      </c>
      <c r="K242" s="43"/>
      <c r="M242" s="47"/>
      <c r="N242" s="42"/>
    </row>
    <row r="243" spans="1:14" ht="45" x14ac:dyDescent="0.25">
      <c r="A243" s="14"/>
      <c r="B243" s="5">
        <v>12</v>
      </c>
      <c r="C243" s="82" t="s">
        <v>706</v>
      </c>
      <c r="D243" s="5" t="s">
        <v>87</v>
      </c>
      <c r="E243" s="5">
        <v>1</v>
      </c>
      <c r="F243" s="5" t="s">
        <v>347</v>
      </c>
      <c r="G243" s="5"/>
      <c r="H243" s="84">
        <v>827000</v>
      </c>
      <c r="I243" s="16"/>
      <c r="J243" s="55">
        <f t="shared" si="4"/>
        <v>258639000</v>
      </c>
      <c r="K243" s="43"/>
      <c r="M243" s="47"/>
      <c r="N243" s="42"/>
    </row>
    <row r="244" spans="1:14" ht="45" x14ac:dyDescent="0.25">
      <c r="A244" s="14"/>
      <c r="B244" s="5">
        <v>12</v>
      </c>
      <c r="C244" s="82" t="s">
        <v>707</v>
      </c>
      <c r="D244" s="5" t="s">
        <v>77</v>
      </c>
      <c r="E244" s="5">
        <v>1</v>
      </c>
      <c r="F244" s="5" t="s">
        <v>348</v>
      </c>
      <c r="G244" s="5"/>
      <c r="H244" s="84">
        <v>825000</v>
      </c>
      <c r="I244" s="16"/>
      <c r="J244" s="55">
        <f t="shared" si="4"/>
        <v>259464000</v>
      </c>
      <c r="K244" s="43"/>
      <c r="M244" s="47"/>
      <c r="N244" s="42"/>
    </row>
    <row r="245" spans="1:14" ht="45" x14ac:dyDescent="0.25">
      <c r="A245" s="14"/>
      <c r="B245" s="5">
        <v>12</v>
      </c>
      <c r="C245" s="82" t="s">
        <v>708</v>
      </c>
      <c r="D245" s="5" t="s">
        <v>76</v>
      </c>
      <c r="E245" s="5">
        <v>1</v>
      </c>
      <c r="F245" s="5" t="s">
        <v>349</v>
      </c>
      <c r="G245" s="5"/>
      <c r="H245" s="84">
        <v>1800000</v>
      </c>
      <c r="I245" s="16"/>
      <c r="J245" s="55">
        <f t="shared" si="4"/>
        <v>261264000</v>
      </c>
      <c r="K245" s="43"/>
      <c r="M245" s="47"/>
      <c r="N245" s="42"/>
    </row>
    <row r="246" spans="1:14" ht="60" x14ac:dyDescent="0.25">
      <c r="A246" s="14"/>
      <c r="B246" s="5">
        <v>12</v>
      </c>
      <c r="C246" s="82" t="s">
        <v>709</v>
      </c>
      <c r="D246" s="5" t="s">
        <v>78</v>
      </c>
      <c r="E246" s="5">
        <v>4</v>
      </c>
      <c r="F246" s="5" t="s">
        <v>350</v>
      </c>
      <c r="G246" s="5"/>
      <c r="H246" s="84">
        <v>2850000</v>
      </c>
      <c r="I246" s="16"/>
      <c r="J246" s="55">
        <f t="shared" si="4"/>
        <v>264114000</v>
      </c>
      <c r="K246" s="43"/>
      <c r="M246" s="47"/>
      <c r="N246" s="42"/>
    </row>
    <row r="247" spans="1:14" ht="45" x14ac:dyDescent="0.25">
      <c r="A247" s="14"/>
      <c r="B247" s="5">
        <v>12</v>
      </c>
      <c r="C247" s="82" t="s">
        <v>710</v>
      </c>
      <c r="D247" s="5" t="s">
        <v>78</v>
      </c>
      <c r="E247" s="5">
        <v>4</v>
      </c>
      <c r="F247" s="5" t="s">
        <v>351</v>
      </c>
      <c r="G247" s="5"/>
      <c r="H247" s="84">
        <v>1000000</v>
      </c>
      <c r="I247" s="16"/>
      <c r="J247" s="55">
        <f t="shared" si="4"/>
        <v>265114000</v>
      </c>
      <c r="K247" s="43"/>
      <c r="M247" s="47"/>
      <c r="N247" s="42"/>
    </row>
    <row r="248" spans="1:14" ht="60" x14ac:dyDescent="0.25">
      <c r="A248" s="14"/>
      <c r="B248" s="5">
        <v>12</v>
      </c>
      <c r="C248" s="82" t="s">
        <v>711</v>
      </c>
      <c r="D248" s="5" t="s">
        <v>91</v>
      </c>
      <c r="E248" s="5">
        <v>2</v>
      </c>
      <c r="F248" s="5" t="s">
        <v>352</v>
      </c>
      <c r="G248" s="5"/>
      <c r="H248" s="84">
        <v>3500000</v>
      </c>
      <c r="I248" s="13"/>
      <c r="J248" s="55">
        <f t="shared" si="4"/>
        <v>268614000</v>
      </c>
      <c r="K248" s="43"/>
      <c r="M248" s="47"/>
      <c r="N248" s="42"/>
    </row>
    <row r="249" spans="1:14" ht="30" x14ac:dyDescent="0.25">
      <c r="A249" s="14"/>
      <c r="B249" s="5">
        <v>12</v>
      </c>
      <c r="C249" s="82" t="s">
        <v>712</v>
      </c>
      <c r="D249" s="6" t="s">
        <v>75</v>
      </c>
      <c r="E249" s="5">
        <v>4</v>
      </c>
      <c r="F249" s="5" t="s">
        <v>353</v>
      </c>
      <c r="G249" s="6"/>
      <c r="H249" s="84">
        <v>500000</v>
      </c>
      <c r="I249" s="9"/>
      <c r="J249" s="55">
        <f t="shared" si="4"/>
        <v>269114000</v>
      </c>
      <c r="K249" s="43"/>
      <c r="M249" s="47"/>
      <c r="N249" s="42"/>
    </row>
    <row r="250" spans="1:14" ht="60" x14ac:dyDescent="0.25">
      <c r="A250" s="14"/>
      <c r="B250" s="5">
        <v>12</v>
      </c>
      <c r="C250" s="82" t="s">
        <v>713</v>
      </c>
      <c r="D250" s="5" t="s">
        <v>85</v>
      </c>
      <c r="E250" s="5">
        <v>2</v>
      </c>
      <c r="F250" s="5" t="s">
        <v>354</v>
      </c>
      <c r="G250" s="5"/>
      <c r="H250" s="84">
        <v>4000000</v>
      </c>
      <c r="I250" s="13"/>
      <c r="J250" s="55">
        <f t="shared" si="4"/>
        <v>273114000</v>
      </c>
      <c r="K250" s="43"/>
      <c r="M250" s="47"/>
      <c r="N250" s="42"/>
    </row>
    <row r="251" spans="1:14" ht="45" x14ac:dyDescent="0.25">
      <c r="A251" s="14"/>
      <c r="B251" s="5">
        <v>12</v>
      </c>
      <c r="C251" s="82" t="s">
        <v>714</v>
      </c>
      <c r="D251" s="5" t="s">
        <v>765</v>
      </c>
      <c r="E251" s="5">
        <v>1</v>
      </c>
      <c r="F251" s="5" t="s">
        <v>355</v>
      </c>
      <c r="G251" s="5"/>
      <c r="H251" s="84">
        <v>2500000</v>
      </c>
      <c r="I251" s="13"/>
      <c r="J251" s="55">
        <f t="shared" si="4"/>
        <v>275614000</v>
      </c>
      <c r="K251" s="43"/>
      <c r="M251" s="47"/>
      <c r="N251" s="42"/>
    </row>
    <row r="252" spans="1:14" ht="45" x14ac:dyDescent="0.25">
      <c r="A252" s="14"/>
      <c r="B252" s="5">
        <v>12</v>
      </c>
      <c r="C252" s="82" t="s">
        <v>715</v>
      </c>
      <c r="D252" s="5" t="s">
        <v>75</v>
      </c>
      <c r="E252" s="5">
        <v>4</v>
      </c>
      <c r="F252" s="5" t="s">
        <v>356</v>
      </c>
      <c r="G252" s="5"/>
      <c r="H252" s="84">
        <v>775000</v>
      </c>
      <c r="I252" s="14"/>
      <c r="J252" s="55">
        <f t="shared" si="4"/>
        <v>276389000</v>
      </c>
      <c r="K252" s="43"/>
      <c r="M252" s="47"/>
      <c r="N252" s="42"/>
    </row>
    <row r="253" spans="1:14" ht="45" x14ac:dyDescent="0.25">
      <c r="A253" s="14"/>
      <c r="B253" s="5">
        <v>12</v>
      </c>
      <c r="C253" s="82" t="s">
        <v>716</v>
      </c>
      <c r="D253" s="5" t="s">
        <v>87</v>
      </c>
      <c r="E253" s="5">
        <v>1</v>
      </c>
      <c r="F253" s="5" t="s">
        <v>357</v>
      </c>
      <c r="G253" s="5"/>
      <c r="H253" s="84">
        <v>800000</v>
      </c>
      <c r="I253" s="14"/>
      <c r="J253" s="55">
        <f t="shared" si="4"/>
        <v>277189000</v>
      </c>
      <c r="K253" s="43"/>
      <c r="M253" s="47"/>
      <c r="N253" s="42"/>
    </row>
    <row r="254" spans="1:14" ht="45" x14ac:dyDescent="0.25">
      <c r="A254" s="14"/>
      <c r="B254" s="5">
        <v>12</v>
      </c>
      <c r="C254" s="82" t="s">
        <v>717</v>
      </c>
      <c r="D254" s="5" t="s">
        <v>83</v>
      </c>
      <c r="E254" s="5">
        <v>4</v>
      </c>
      <c r="F254" s="5" t="s">
        <v>358</v>
      </c>
      <c r="G254" s="5"/>
      <c r="H254" s="84">
        <v>900000</v>
      </c>
      <c r="I254" s="14"/>
      <c r="J254" s="55">
        <f t="shared" si="4"/>
        <v>278089000</v>
      </c>
      <c r="K254" s="43"/>
      <c r="M254" s="47"/>
      <c r="N254" s="42"/>
    </row>
    <row r="255" spans="1:14" ht="45" x14ac:dyDescent="0.25">
      <c r="A255" s="14"/>
      <c r="B255" s="5">
        <v>12</v>
      </c>
      <c r="C255" s="82" t="s">
        <v>718</v>
      </c>
      <c r="D255" s="5" t="s">
        <v>76</v>
      </c>
      <c r="E255" s="5">
        <v>1</v>
      </c>
      <c r="F255" s="5" t="s">
        <v>359</v>
      </c>
      <c r="G255" s="5"/>
      <c r="H255" s="84">
        <v>1800000</v>
      </c>
      <c r="I255" s="13"/>
      <c r="J255" s="55">
        <f t="shared" si="4"/>
        <v>279889000</v>
      </c>
      <c r="K255" s="43"/>
      <c r="M255" s="47"/>
      <c r="N255" s="42"/>
    </row>
    <row r="256" spans="1:14" ht="45" x14ac:dyDescent="0.25">
      <c r="A256" s="14"/>
      <c r="B256" s="5">
        <v>12</v>
      </c>
      <c r="C256" s="82" t="s">
        <v>719</v>
      </c>
      <c r="D256" s="5" t="s">
        <v>87</v>
      </c>
      <c r="E256" s="5">
        <v>1</v>
      </c>
      <c r="F256" s="5" t="s">
        <v>360</v>
      </c>
      <c r="G256" s="5"/>
      <c r="H256" s="84">
        <v>900000</v>
      </c>
      <c r="I256" s="13"/>
      <c r="J256" s="55">
        <f t="shared" si="4"/>
        <v>280789000</v>
      </c>
      <c r="K256" s="43"/>
      <c r="M256" s="47"/>
      <c r="N256" s="42"/>
    </row>
    <row r="257" spans="1:14" ht="60" x14ac:dyDescent="0.25">
      <c r="A257" s="14"/>
      <c r="B257" s="5">
        <v>12</v>
      </c>
      <c r="C257" s="82" t="s">
        <v>720</v>
      </c>
      <c r="D257" s="5" t="s">
        <v>83</v>
      </c>
      <c r="E257" s="5">
        <v>20</v>
      </c>
      <c r="F257" s="5" t="s">
        <v>361</v>
      </c>
      <c r="G257" s="5"/>
      <c r="H257" s="84">
        <v>3500000</v>
      </c>
      <c r="I257" s="13"/>
      <c r="J257" s="55">
        <f t="shared" si="4"/>
        <v>284289000</v>
      </c>
      <c r="K257" s="43"/>
      <c r="M257" s="47"/>
      <c r="N257" s="42"/>
    </row>
    <row r="258" spans="1:14" ht="60" x14ac:dyDescent="0.25">
      <c r="A258" s="14"/>
      <c r="B258" s="5">
        <v>12</v>
      </c>
      <c r="C258" s="82" t="s">
        <v>721</v>
      </c>
      <c r="D258" s="5" t="s">
        <v>83</v>
      </c>
      <c r="E258" s="5">
        <v>3</v>
      </c>
      <c r="F258" s="5" t="s">
        <v>362</v>
      </c>
      <c r="G258" s="5"/>
      <c r="H258" s="84">
        <v>1800000</v>
      </c>
      <c r="I258" s="13"/>
      <c r="J258" s="55">
        <f t="shared" si="4"/>
        <v>286089000</v>
      </c>
      <c r="K258" s="43"/>
      <c r="M258" s="47"/>
      <c r="N258" s="42"/>
    </row>
    <row r="259" spans="1:14" ht="45" x14ac:dyDescent="0.25">
      <c r="A259" s="14"/>
      <c r="B259" s="5">
        <v>13</v>
      </c>
      <c r="C259" s="82" t="s">
        <v>725</v>
      </c>
      <c r="D259" s="5" t="s">
        <v>81</v>
      </c>
      <c r="E259" s="5">
        <v>3</v>
      </c>
      <c r="F259" s="5" t="s">
        <v>363</v>
      </c>
      <c r="G259" s="5"/>
      <c r="H259" s="84">
        <v>1550000</v>
      </c>
      <c r="I259" s="13"/>
      <c r="J259" s="55">
        <f t="shared" si="4"/>
        <v>287639000</v>
      </c>
      <c r="K259" s="43"/>
      <c r="M259" s="47"/>
      <c r="N259" s="42"/>
    </row>
    <row r="260" spans="1:14" ht="45" x14ac:dyDescent="0.25">
      <c r="A260" s="14"/>
      <c r="B260" s="5">
        <v>13</v>
      </c>
      <c r="C260" s="82" t="s">
        <v>726</v>
      </c>
      <c r="D260" s="5" t="s">
        <v>81</v>
      </c>
      <c r="E260" s="5">
        <v>3</v>
      </c>
      <c r="F260" s="5" t="s">
        <v>364</v>
      </c>
      <c r="G260" s="5"/>
      <c r="H260" s="84">
        <v>1000000</v>
      </c>
      <c r="I260" s="13"/>
      <c r="J260" s="55">
        <f t="shared" si="4"/>
        <v>288639000</v>
      </c>
      <c r="K260" s="43"/>
      <c r="M260" s="47"/>
      <c r="N260" s="42"/>
    </row>
    <row r="261" spans="1:14" ht="45" x14ac:dyDescent="0.25">
      <c r="A261" s="14"/>
      <c r="B261" s="5">
        <v>13</v>
      </c>
      <c r="C261" s="82" t="s">
        <v>727</v>
      </c>
      <c r="D261" s="5" t="s">
        <v>75</v>
      </c>
      <c r="E261" s="5">
        <v>4</v>
      </c>
      <c r="F261" s="5" t="s">
        <v>365</v>
      </c>
      <c r="G261" s="5"/>
      <c r="H261" s="84">
        <v>1000000</v>
      </c>
      <c r="I261" s="16"/>
      <c r="J261" s="55">
        <f t="shared" si="4"/>
        <v>289639000</v>
      </c>
      <c r="K261" s="43"/>
      <c r="M261" s="47"/>
      <c r="N261" s="42"/>
    </row>
    <row r="262" spans="1:14" ht="45" x14ac:dyDescent="0.25">
      <c r="A262" s="14"/>
      <c r="B262" s="5">
        <v>13</v>
      </c>
      <c r="C262" s="82" t="s">
        <v>728</v>
      </c>
      <c r="D262" s="5" t="s">
        <v>75</v>
      </c>
      <c r="E262" s="5">
        <v>4</v>
      </c>
      <c r="F262" s="5" t="s">
        <v>366</v>
      </c>
      <c r="G262" s="5"/>
      <c r="H262" s="84">
        <v>525000</v>
      </c>
      <c r="I262" s="16"/>
      <c r="J262" s="55">
        <f t="shared" si="4"/>
        <v>290164000</v>
      </c>
      <c r="K262" s="43"/>
      <c r="M262" s="47"/>
      <c r="N262" s="42"/>
    </row>
    <row r="263" spans="1:14" ht="60" x14ac:dyDescent="0.25">
      <c r="A263" s="14"/>
      <c r="B263" s="5">
        <v>13</v>
      </c>
      <c r="C263" s="82" t="s">
        <v>729</v>
      </c>
      <c r="D263" s="6" t="s">
        <v>75</v>
      </c>
      <c r="E263" s="5">
        <v>4</v>
      </c>
      <c r="F263" s="5" t="s">
        <v>367</v>
      </c>
      <c r="G263" s="6"/>
      <c r="H263" s="84">
        <v>1175000</v>
      </c>
      <c r="I263" s="8"/>
      <c r="J263" s="55">
        <f t="shared" si="4"/>
        <v>291339000</v>
      </c>
      <c r="K263" s="43"/>
      <c r="M263" s="47"/>
      <c r="N263" s="42"/>
    </row>
    <row r="264" spans="1:14" ht="45" x14ac:dyDescent="0.25">
      <c r="A264" s="14"/>
      <c r="B264" s="5">
        <v>13</v>
      </c>
      <c r="C264" s="82" t="s">
        <v>730</v>
      </c>
      <c r="D264" s="5" t="s">
        <v>75</v>
      </c>
      <c r="E264" s="5">
        <v>4</v>
      </c>
      <c r="F264" s="5" t="s">
        <v>368</v>
      </c>
      <c r="G264" s="5"/>
      <c r="H264" s="84">
        <v>1000000</v>
      </c>
      <c r="I264" s="16"/>
      <c r="J264" s="55">
        <f t="shared" si="4"/>
        <v>292339000</v>
      </c>
      <c r="K264" s="43"/>
      <c r="M264" s="47"/>
      <c r="N264" s="42"/>
    </row>
    <row r="265" spans="1:14" ht="45" x14ac:dyDescent="0.25">
      <c r="A265" s="14"/>
      <c r="B265" s="5">
        <v>13</v>
      </c>
      <c r="C265" s="82" t="s">
        <v>731</v>
      </c>
      <c r="D265" s="5" t="s">
        <v>75</v>
      </c>
      <c r="E265" s="5">
        <v>4</v>
      </c>
      <c r="F265" s="5" t="s">
        <v>369</v>
      </c>
      <c r="G265" s="5"/>
      <c r="H265" s="84">
        <v>2500000</v>
      </c>
      <c r="I265" s="16"/>
      <c r="J265" s="55">
        <f t="shared" si="4"/>
        <v>294839000</v>
      </c>
      <c r="K265" s="43"/>
      <c r="M265" s="47"/>
      <c r="N265" s="42"/>
    </row>
    <row r="266" spans="1:14" ht="30" x14ac:dyDescent="0.25">
      <c r="A266" s="14"/>
      <c r="B266" s="5">
        <v>13</v>
      </c>
      <c r="C266" s="82" t="s">
        <v>732</v>
      </c>
      <c r="D266" s="5" t="s">
        <v>81</v>
      </c>
      <c r="E266" s="5">
        <v>3</v>
      </c>
      <c r="F266" s="5" t="s">
        <v>370</v>
      </c>
      <c r="G266" s="5"/>
      <c r="H266" s="84">
        <v>750000</v>
      </c>
      <c r="I266" s="16"/>
      <c r="J266" s="55">
        <f t="shared" si="4"/>
        <v>295589000</v>
      </c>
      <c r="K266" s="43"/>
      <c r="M266" s="47"/>
      <c r="N266" s="42"/>
    </row>
    <row r="267" spans="1:14" ht="45" x14ac:dyDescent="0.25">
      <c r="A267" s="14"/>
      <c r="B267" s="5">
        <v>13</v>
      </c>
      <c r="C267" s="82" t="s">
        <v>733</v>
      </c>
      <c r="D267" s="5" t="s">
        <v>90</v>
      </c>
      <c r="E267" s="5">
        <v>4</v>
      </c>
      <c r="F267" s="5" t="s">
        <v>371</v>
      </c>
      <c r="G267" s="5"/>
      <c r="H267" s="84">
        <v>500000</v>
      </c>
      <c r="I267" s="16"/>
      <c r="J267" s="55">
        <f t="shared" ref="J267:J330" si="5">+J266+H267-I267</f>
        <v>296089000</v>
      </c>
      <c r="K267" s="43"/>
      <c r="M267" s="47"/>
      <c r="N267" s="42"/>
    </row>
    <row r="268" spans="1:14" ht="45" x14ac:dyDescent="0.25">
      <c r="A268" s="14"/>
      <c r="B268" s="5">
        <v>13</v>
      </c>
      <c r="C268" s="82" t="s">
        <v>734</v>
      </c>
      <c r="D268" s="5" t="s">
        <v>90</v>
      </c>
      <c r="E268" s="5">
        <v>4</v>
      </c>
      <c r="F268" s="5" t="s">
        <v>372</v>
      </c>
      <c r="G268" s="5"/>
      <c r="H268" s="84">
        <v>1000000</v>
      </c>
      <c r="I268" s="16"/>
      <c r="J268" s="55">
        <f t="shared" si="5"/>
        <v>297089000</v>
      </c>
      <c r="K268" s="43"/>
      <c r="M268" s="47"/>
      <c r="N268" s="42"/>
    </row>
    <row r="269" spans="1:14" ht="45" x14ac:dyDescent="0.25">
      <c r="A269" s="14"/>
      <c r="B269" s="5">
        <v>13</v>
      </c>
      <c r="C269" s="82" t="s">
        <v>735</v>
      </c>
      <c r="D269" s="5" t="s">
        <v>90</v>
      </c>
      <c r="E269" s="5">
        <v>4</v>
      </c>
      <c r="F269" s="5" t="s">
        <v>373</v>
      </c>
      <c r="G269" s="5"/>
      <c r="H269" s="84">
        <v>500000</v>
      </c>
      <c r="I269" s="16"/>
      <c r="J269" s="55">
        <f t="shared" si="5"/>
        <v>297589000</v>
      </c>
      <c r="K269" s="43"/>
      <c r="M269" s="47"/>
      <c r="N269" s="42"/>
    </row>
    <row r="270" spans="1:14" ht="60" x14ac:dyDescent="0.25">
      <c r="A270" s="14"/>
      <c r="B270" s="5">
        <v>13</v>
      </c>
      <c r="C270" s="82" t="s">
        <v>736</v>
      </c>
      <c r="D270" s="5" t="s">
        <v>83</v>
      </c>
      <c r="E270" s="5">
        <v>3</v>
      </c>
      <c r="F270" s="5" t="s">
        <v>374</v>
      </c>
      <c r="G270" s="5"/>
      <c r="H270" s="84">
        <v>800000</v>
      </c>
      <c r="I270" s="16"/>
      <c r="J270" s="55">
        <f t="shared" si="5"/>
        <v>298389000</v>
      </c>
      <c r="K270" s="43"/>
      <c r="M270" s="47"/>
      <c r="N270" s="42"/>
    </row>
    <row r="271" spans="1:14" ht="45" x14ac:dyDescent="0.25">
      <c r="A271" s="14"/>
      <c r="B271" s="5">
        <v>13</v>
      </c>
      <c r="C271" s="82" t="s">
        <v>737</v>
      </c>
      <c r="D271" s="5" t="s">
        <v>89</v>
      </c>
      <c r="E271" s="5">
        <v>3</v>
      </c>
      <c r="F271" s="5" t="s">
        <v>375</v>
      </c>
      <c r="G271" s="5"/>
      <c r="H271" s="84">
        <v>1550000</v>
      </c>
      <c r="I271" s="16"/>
      <c r="J271" s="55">
        <f t="shared" si="5"/>
        <v>299939000</v>
      </c>
      <c r="K271" s="43"/>
      <c r="M271" s="47"/>
      <c r="N271" s="42"/>
    </row>
    <row r="272" spans="1:14" ht="30" x14ac:dyDescent="0.25">
      <c r="A272" s="14"/>
      <c r="B272" s="5">
        <v>13</v>
      </c>
      <c r="C272" s="82" t="s">
        <v>738</v>
      </c>
      <c r="D272" s="5" t="s">
        <v>89</v>
      </c>
      <c r="E272" s="5">
        <v>3</v>
      </c>
      <c r="F272" s="5" t="s">
        <v>376</v>
      </c>
      <c r="G272" s="5"/>
      <c r="H272" s="84">
        <v>750000</v>
      </c>
      <c r="I272" s="13"/>
      <c r="J272" s="55">
        <f t="shared" si="5"/>
        <v>300689000</v>
      </c>
      <c r="K272" s="43"/>
      <c r="M272" s="47"/>
      <c r="N272" s="42"/>
    </row>
    <row r="273" spans="1:14" ht="45" x14ac:dyDescent="0.25">
      <c r="A273" s="14"/>
      <c r="B273" s="5">
        <v>13</v>
      </c>
      <c r="C273" s="82" t="s">
        <v>739</v>
      </c>
      <c r="D273" s="5" t="s">
        <v>89</v>
      </c>
      <c r="E273" s="5">
        <v>3</v>
      </c>
      <c r="F273" s="5" t="s">
        <v>377</v>
      </c>
      <c r="G273" s="5"/>
      <c r="H273" s="84">
        <v>725000</v>
      </c>
      <c r="I273" s="13"/>
      <c r="J273" s="55">
        <f t="shared" si="5"/>
        <v>301414000</v>
      </c>
      <c r="K273" s="43"/>
      <c r="M273" s="47"/>
      <c r="N273" s="42"/>
    </row>
    <row r="274" spans="1:14" ht="45" x14ac:dyDescent="0.25">
      <c r="A274" s="14"/>
      <c r="B274" s="5">
        <v>13</v>
      </c>
      <c r="C274" s="82" t="s">
        <v>740</v>
      </c>
      <c r="D274" s="5" t="s">
        <v>89</v>
      </c>
      <c r="E274" s="5">
        <v>3</v>
      </c>
      <c r="F274" s="5" t="s">
        <v>378</v>
      </c>
      <c r="G274" s="5"/>
      <c r="H274" s="84">
        <v>2000000</v>
      </c>
      <c r="I274" s="13"/>
      <c r="J274" s="55">
        <f t="shared" si="5"/>
        <v>303414000</v>
      </c>
      <c r="K274" s="43"/>
      <c r="M274" s="47"/>
      <c r="N274" s="42"/>
    </row>
    <row r="275" spans="1:14" ht="30" x14ac:dyDescent="0.25">
      <c r="A275" s="14"/>
      <c r="B275" s="5">
        <v>13</v>
      </c>
      <c r="C275" s="82" t="s">
        <v>741</v>
      </c>
      <c r="D275" s="5" t="s">
        <v>89</v>
      </c>
      <c r="E275" s="5">
        <v>3</v>
      </c>
      <c r="F275" s="5" t="s">
        <v>379</v>
      </c>
      <c r="G275" s="5"/>
      <c r="H275" s="84">
        <v>775000</v>
      </c>
      <c r="I275" s="13"/>
      <c r="J275" s="55">
        <f t="shared" si="5"/>
        <v>304189000</v>
      </c>
      <c r="K275" s="43"/>
      <c r="M275" s="47"/>
      <c r="N275" s="42"/>
    </row>
    <row r="276" spans="1:14" ht="45" x14ac:dyDescent="0.25">
      <c r="A276" s="14"/>
      <c r="B276" s="5">
        <v>13</v>
      </c>
      <c r="C276" s="82" t="s">
        <v>742</v>
      </c>
      <c r="D276" s="5" t="s">
        <v>89</v>
      </c>
      <c r="E276" s="5">
        <v>3</v>
      </c>
      <c r="F276" s="5" t="s">
        <v>380</v>
      </c>
      <c r="G276" s="5"/>
      <c r="H276" s="84">
        <v>1000000</v>
      </c>
      <c r="I276" s="13"/>
      <c r="J276" s="55">
        <f t="shared" si="5"/>
        <v>305189000</v>
      </c>
      <c r="K276" s="43"/>
      <c r="M276" s="47"/>
      <c r="N276" s="42"/>
    </row>
    <row r="277" spans="1:14" ht="45" x14ac:dyDescent="0.25">
      <c r="A277" s="14"/>
      <c r="B277" s="5">
        <v>13</v>
      </c>
      <c r="C277" s="82" t="s">
        <v>743</v>
      </c>
      <c r="D277" s="5" t="s">
        <v>89</v>
      </c>
      <c r="E277" s="5">
        <v>3</v>
      </c>
      <c r="F277" s="5" t="s">
        <v>381</v>
      </c>
      <c r="G277" s="5"/>
      <c r="H277" s="84">
        <v>1000000</v>
      </c>
      <c r="I277" s="13"/>
      <c r="J277" s="55">
        <f t="shared" si="5"/>
        <v>306189000</v>
      </c>
      <c r="K277" s="43"/>
      <c r="M277" s="47"/>
      <c r="N277" s="42"/>
    </row>
    <row r="278" spans="1:14" ht="30" x14ac:dyDescent="0.25">
      <c r="A278" s="14"/>
      <c r="B278" s="5">
        <v>13</v>
      </c>
      <c r="C278" s="82" t="s">
        <v>744</v>
      </c>
      <c r="D278" s="5" t="s">
        <v>81</v>
      </c>
      <c r="E278" s="5">
        <v>3</v>
      </c>
      <c r="F278" s="5" t="s">
        <v>382</v>
      </c>
      <c r="G278" s="5"/>
      <c r="H278" s="84">
        <v>650000</v>
      </c>
      <c r="I278" s="13"/>
      <c r="J278" s="55">
        <f t="shared" si="5"/>
        <v>306839000</v>
      </c>
      <c r="K278" s="43"/>
      <c r="M278" s="47"/>
      <c r="N278" s="42"/>
    </row>
    <row r="279" spans="1:14" ht="30" x14ac:dyDescent="0.25">
      <c r="A279" s="14"/>
      <c r="B279" s="5">
        <v>13</v>
      </c>
      <c r="C279" s="82" t="s">
        <v>745</v>
      </c>
      <c r="D279" s="5" t="s">
        <v>78</v>
      </c>
      <c r="E279" s="5">
        <v>4</v>
      </c>
      <c r="F279" s="5" t="s">
        <v>383</v>
      </c>
      <c r="G279" s="5"/>
      <c r="H279" s="84">
        <v>900000</v>
      </c>
      <c r="I279" s="13"/>
      <c r="J279" s="55">
        <f t="shared" si="5"/>
        <v>307739000</v>
      </c>
      <c r="K279" s="43"/>
      <c r="M279" s="47"/>
      <c r="N279" s="42"/>
    </row>
    <row r="280" spans="1:14" ht="30" x14ac:dyDescent="0.25">
      <c r="A280" s="14"/>
      <c r="B280" s="5">
        <v>13</v>
      </c>
      <c r="C280" s="82" t="s">
        <v>746</v>
      </c>
      <c r="D280" s="5" t="s">
        <v>81</v>
      </c>
      <c r="E280" s="5">
        <v>3</v>
      </c>
      <c r="F280" s="5" t="s">
        <v>384</v>
      </c>
      <c r="G280" s="5"/>
      <c r="H280" s="84">
        <v>750000</v>
      </c>
      <c r="I280" s="13"/>
      <c r="J280" s="55">
        <f t="shared" si="5"/>
        <v>308489000</v>
      </c>
      <c r="K280" s="43"/>
      <c r="M280" s="47"/>
      <c r="N280" s="42"/>
    </row>
    <row r="281" spans="1:14" ht="45" x14ac:dyDescent="0.25">
      <c r="A281" s="14"/>
      <c r="B281" s="5">
        <v>13</v>
      </c>
      <c r="C281" s="82" t="s">
        <v>747</v>
      </c>
      <c r="D281" s="5" t="s">
        <v>81</v>
      </c>
      <c r="E281" s="5">
        <v>3</v>
      </c>
      <c r="F281" s="5" t="s">
        <v>385</v>
      </c>
      <c r="G281" s="5"/>
      <c r="H281" s="84">
        <v>750000</v>
      </c>
      <c r="I281" s="13"/>
      <c r="J281" s="55">
        <f t="shared" si="5"/>
        <v>309239000</v>
      </c>
      <c r="K281" s="43"/>
      <c r="M281" s="47"/>
      <c r="N281" s="42"/>
    </row>
    <row r="282" spans="1:14" ht="45" x14ac:dyDescent="0.25">
      <c r="A282" s="14"/>
      <c r="B282" s="5">
        <v>13</v>
      </c>
      <c r="C282" s="82" t="s">
        <v>748</v>
      </c>
      <c r="D282" s="5" t="s">
        <v>90</v>
      </c>
      <c r="E282" s="5">
        <v>3</v>
      </c>
      <c r="F282" s="5" t="s">
        <v>386</v>
      </c>
      <c r="G282" s="5"/>
      <c r="H282" s="84">
        <v>800000</v>
      </c>
      <c r="I282" s="13"/>
      <c r="J282" s="55">
        <f t="shared" si="5"/>
        <v>310039000</v>
      </c>
      <c r="K282" s="43"/>
      <c r="M282" s="47"/>
      <c r="N282" s="42"/>
    </row>
    <row r="283" spans="1:14" ht="45" x14ac:dyDescent="0.25">
      <c r="A283" s="14"/>
      <c r="B283" s="5">
        <v>13</v>
      </c>
      <c r="C283" s="82" t="s">
        <v>749</v>
      </c>
      <c r="D283" s="5" t="s">
        <v>90</v>
      </c>
      <c r="E283" s="5">
        <v>3</v>
      </c>
      <c r="F283" s="5" t="s">
        <v>387</v>
      </c>
      <c r="G283" s="5"/>
      <c r="H283" s="84">
        <v>1500000</v>
      </c>
      <c r="I283" s="13"/>
      <c r="J283" s="55">
        <f t="shared" si="5"/>
        <v>311539000</v>
      </c>
      <c r="K283" s="43"/>
      <c r="M283" s="47"/>
      <c r="N283" s="42"/>
    </row>
    <row r="284" spans="1:14" ht="45" x14ac:dyDescent="0.25">
      <c r="A284" s="14"/>
      <c r="B284" s="5">
        <v>13</v>
      </c>
      <c r="C284" s="82" t="s">
        <v>750</v>
      </c>
      <c r="D284" s="5" t="s">
        <v>75</v>
      </c>
      <c r="E284" s="5">
        <v>4</v>
      </c>
      <c r="F284" s="5" t="s">
        <v>388</v>
      </c>
      <c r="G284" s="5"/>
      <c r="H284" s="84">
        <v>850000</v>
      </c>
      <c r="I284" s="13"/>
      <c r="J284" s="55">
        <f t="shared" si="5"/>
        <v>312389000</v>
      </c>
      <c r="K284" s="43"/>
      <c r="M284" s="47"/>
      <c r="N284" s="42"/>
    </row>
    <row r="285" spans="1:14" ht="45" x14ac:dyDescent="0.25">
      <c r="A285" s="14"/>
      <c r="B285" s="5">
        <v>13</v>
      </c>
      <c r="C285" s="82" t="s">
        <v>751</v>
      </c>
      <c r="D285" s="5" t="s">
        <v>78</v>
      </c>
      <c r="E285" s="5">
        <v>4</v>
      </c>
      <c r="F285" s="5" t="s">
        <v>389</v>
      </c>
      <c r="G285" s="5"/>
      <c r="H285" s="84">
        <v>700000</v>
      </c>
      <c r="I285" s="13"/>
      <c r="J285" s="55">
        <f t="shared" si="5"/>
        <v>313089000</v>
      </c>
      <c r="K285" s="43"/>
      <c r="M285" s="47"/>
      <c r="N285" s="42"/>
    </row>
    <row r="286" spans="1:14" ht="60" x14ac:dyDescent="0.25">
      <c r="A286" s="14"/>
      <c r="B286" s="5">
        <v>13</v>
      </c>
      <c r="C286" s="82" t="s">
        <v>752</v>
      </c>
      <c r="D286" s="5" t="s">
        <v>90</v>
      </c>
      <c r="E286" s="5">
        <v>3</v>
      </c>
      <c r="F286" s="5" t="s">
        <v>390</v>
      </c>
      <c r="G286" s="5"/>
      <c r="H286" s="84">
        <v>2000000</v>
      </c>
      <c r="I286" s="13"/>
      <c r="J286" s="55">
        <f t="shared" si="5"/>
        <v>315089000</v>
      </c>
      <c r="K286" s="43"/>
      <c r="M286" s="12"/>
      <c r="N286" s="42"/>
    </row>
    <row r="287" spans="1:14" ht="60" x14ac:dyDescent="0.25">
      <c r="A287" s="14"/>
      <c r="B287" s="5">
        <v>13</v>
      </c>
      <c r="C287" s="82" t="s">
        <v>753</v>
      </c>
      <c r="D287" s="5" t="s">
        <v>75</v>
      </c>
      <c r="E287" s="5">
        <v>4</v>
      </c>
      <c r="F287" s="5" t="s">
        <v>391</v>
      </c>
      <c r="G287" s="5"/>
      <c r="H287" s="84">
        <v>2000000</v>
      </c>
      <c r="I287" s="13"/>
      <c r="J287" s="55">
        <f t="shared" si="5"/>
        <v>317089000</v>
      </c>
      <c r="K287" s="43"/>
      <c r="M287" s="12"/>
      <c r="N287" s="42"/>
    </row>
    <row r="288" spans="1:14" ht="30" x14ac:dyDescent="0.25">
      <c r="A288" s="14"/>
      <c r="B288" s="5">
        <v>13</v>
      </c>
      <c r="C288" s="82" t="s">
        <v>754</v>
      </c>
      <c r="D288" s="5" t="s">
        <v>78</v>
      </c>
      <c r="E288" s="5">
        <v>4</v>
      </c>
      <c r="F288" s="5" t="s">
        <v>392</v>
      </c>
      <c r="G288" s="5"/>
      <c r="H288" s="84">
        <v>700000</v>
      </c>
      <c r="I288" s="13"/>
      <c r="J288" s="55">
        <f t="shared" si="5"/>
        <v>317789000</v>
      </c>
      <c r="K288" s="43"/>
      <c r="M288" s="12"/>
      <c r="N288" s="42"/>
    </row>
    <row r="289" spans="1:14" ht="30" x14ac:dyDescent="0.25">
      <c r="A289" s="14"/>
      <c r="B289" s="5">
        <v>13</v>
      </c>
      <c r="C289" s="82" t="s">
        <v>755</v>
      </c>
      <c r="D289" s="5" t="s">
        <v>78</v>
      </c>
      <c r="E289" s="5">
        <v>4</v>
      </c>
      <c r="F289" s="5" t="s">
        <v>393</v>
      </c>
      <c r="G289" s="5"/>
      <c r="H289" s="84">
        <v>650000</v>
      </c>
      <c r="I289" s="13"/>
      <c r="J289" s="55">
        <f t="shared" si="5"/>
        <v>318439000</v>
      </c>
      <c r="K289" s="43"/>
      <c r="M289" s="12"/>
      <c r="N289" s="42"/>
    </row>
    <row r="290" spans="1:14" ht="45" x14ac:dyDescent="0.25">
      <c r="A290" s="14"/>
      <c r="B290" s="5">
        <v>13</v>
      </c>
      <c r="C290" s="82" t="s">
        <v>756</v>
      </c>
      <c r="D290" s="5" t="s">
        <v>78</v>
      </c>
      <c r="E290" s="5">
        <v>4</v>
      </c>
      <c r="F290" s="5" t="s">
        <v>394</v>
      </c>
      <c r="G290" s="5"/>
      <c r="H290" s="84">
        <v>750000</v>
      </c>
      <c r="I290" s="13"/>
      <c r="J290" s="55">
        <f t="shared" si="5"/>
        <v>319189000</v>
      </c>
      <c r="K290" s="43"/>
      <c r="M290" s="47"/>
      <c r="N290" s="42"/>
    </row>
    <row r="291" spans="1:14" ht="60" x14ac:dyDescent="0.25">
      <c r="A291" s="14"/>
      <c r="B291" s="5">
        <v>13</v>
      </c>
      <c r="C291" s="82" t="s">
        <v>757</v>
      </c>
      <c r="D291" s="5" t="s">
        <v>78</v>
      </c>
      <c r="E291" s="5">
        <v>4</v>
      </c>
      <c r="F291" s="5" t="s">
        <v>395</v>
      </c>
      <c r="G291" s="5"/>
      <c r="H291" s="84">
        <v>1000000</v>
      </c>
      <c r="I291" s="13"/>
      <c r="J291" s="55">
        <f t="shared" si="5"/>
        <v>320189000</v>
      </c>
      <c r="K291" s="43"/>
      <c r="M291" s="47"/>
      <c r="N291" s="42"/>
    </row>
    <row r="292" spans="1:14" ht="60" x14ac:dyDescent="0.25">
      <c r="A292" s="14"/>
      <c r="B292" s="5">
        <v>13</v>
      </c>
      <c r="C292" s="82" t="s">
        <v>758</v>
      </c>
      <c r="D292" s="5" t="s">
        <v>78</v>
      </c>
      <c r="E292" s="5">
        <v>4</v>
      </c>
      <c r="F292" s="5" t="s">
        <v>396</v>
      </c>
      <c r="G292" s="5"/>
      <c r="H292" s="84">
        <v>1000000</v>
      </c>
      <c r="I292" s="13"/>
      <c r="J292" s="55">
        <f t="shared" si="5"/>
        <v>321189000</v>
      </c>
      <c r="K292" s="43"/>
      <c r="M292" s="47"/>
      <c r="N292" s="42"/>
    </row>
    <row r="293" spans="1:14" ht="60" x14ac:dyDescent="0.25">
      <c r="A293" s="14"/>
      <c r="B293" s="5">
        <v>13</v>
      </c>
      <c r="C293" s="82" t="s">
        <v>759</v>
      </c>
      <c r="D293" s="5" t="s">
        <v>90</v>
      </c>
      <c r="E293" s="5">
        <v>4</v>
      </c>
      <c r="F293" s="5" t="s">
        <v>397</v>
      </c>
      <c r="G293" s="5"/>
      <c r="H293" s="84">
        <v>1600000</v>
      </c>
      <c r="I293" s="13"/>
      <c r="J293" s="55">
        <f t="shared" si="5"/>
        <v>322789000</v>
      </c>
      <c r="K293" s="43"/>
      <c r="M293" s="47"/>
      <c r="N293" s="42"/>
    </row>
    <row r="294" spans="1:14" ht="45" x14ac:dyDescent="0.25">
      <c r="A294" s="14"/>
      <c r="B294" s="5">
        <v>13</v>
      </c>
      <c r="C294" s="82" t="s">
        <v>760</v>
      </c>
      <c r="D294" s="5" t="s">
        <v>89</v>
      </c>
      <c r="E294" s="5">
        <v>3</v>
      </c>
      <c r="F294" s="5" t="s">
        <v>398</v>
      </c>
      <c r="G294" s="5"/>
      <c r="H294" s="84">
        <v>1600000</v>
      </c>
      <c r="I294" s="13"/>
      <c r="J294" s="55">
        <f t="shared" si="5"/>
        <v>324389000</v>
      </c>
      <c r="K294" s="43"/>
      <c r="M294" s="47"/>
      <c r="N294" s="42"/>
    </row>
    <row r="295" spans="1:14" ht="45" x14ac:dyDescent="0.25">
      <c r="A295" s="14"/>
      <c r="B295" s="5">
        <v>13</v>
      </c>
      <c r="C295" s="82" t="s">
        <v>761</v>
      </c>
      <c r="D295" s="5" t="s">
        <v>78</v>
      </c>
      <c r="E295" s="5">
        <v>4</v>
      </c>
      <c r="F295" s="5" t="s">
        <v>399</v>
      </c>
      <c r="G295" s="5"/>
      <c r="H295" s="84">
        <v>1250000</v>
      </c>
      <c r="I295" s="13"/>
      <c r="J295" s="55">
        <f t="shared" si="5"/>
        <v>325639000</v>
      </c>
      <c r="K295" s="43"/>
      <c r="M295" s="47"/>
      <c r="N295" s="42"/>
    </row>
    <row r="296" spans="1:14" ht="45" x14ac:dyDescent="0.25">
      <c r="A296" s="14"/>
      <c r="B296" s="5">
        <v>13</v>
      </c>
      <c r="C296" s="82" t="s">
        <v>762</v>
      </c>
      <c r="D296" s="5" t="s">
        <v>78</v>
      </c>
      <c r="E296" s="5">
        <v>4</v>
      </c>
      <c r="F296" s="5" t="s">
        <v>400</v>
      </c>
      <c r="G296" s="5"/>
      <c r="H296" s="84">
        <v>50000</v>
      </c>
      <c r="I296" s="13"/>
      <c r="J296" s="55">
        <f t="shared" si="5"/>
        <v>325689000</v>
      </c>
      <c r="K296" s="43"/>
      <c r="M296" s="47"/>
      <c r="N296" s="42"/>
    </row>
    <row r="297" spans="1:14" ht="45" x14ac:dyDescent="0.25">
      <c r="A297" s="14"/>
      <c r="B297" s="5">
        <v>13</v>
      </c>
      <c r="C297" s="82" t="s">
        <v>763</v>
      </c>
      <c r="D297" s="5" t="s">
        <v>75</v>
      </c>
      <c r="E297" s="5">
        <v>4</v>
      </c>
      <c r="F297" s="5" t="s">
        <v>401</v>
      </c>
      <c r="G297" s="5"/>
      <c r="H297" s="84">
        <v>1400000</v>
      </c>
      <c r="I297" s="13"/>
      <c r="J297" s="55">
        <f t="shared" si="5"/>
        <v>327089000</v>
      </c>
      <c r="K297" s="43"/>
      <c r="M297" s="47"/>
      <c r="N297" s="42"/>
    </row>
    <row r="298" spans="1:14" ht="25.5" x14ac:dyDescent="0.25">
      <c r="A298" s="14"/>
      <c r="B298" s="5"/>
      <c r="C298" s="18"/>
      <c r="D298" s="5"/>
      <c r="E298" s="5"/>
      <c r="F298" s="5" t="s">
        <v>402</v>
      </c>
      <c r="G298" s="5"/>
      <c r="H298" s="16"/>
      <c r="I298" s="13"/>
      <c r="J298" s="55">
        <f t="shared" si="5"/>
        <v>327089000</v>
      </c>
      <c r="K298" s="43"/>
      <c r="M298" s="47"/>
      <c r="N298" s="42"/>
    </row>
    <row r="299" spans="1:14" ht="25.5" x14ac:dyDescent="0.25">
      <c r="A299" s="14"/>
      <c r="B299" s="5"/>
      <c r="C299" s="18"/>
      <c r="D299" s="5"/>
      <c r="E299" s="5"/>
      <c r="F299" s="5" t="s">
        <v>403</v>
      </c>
      <c r="G299" s="5"/>
      <c r="H299" s="16"/>
      <c r="I299" s="13"/>
      <c r="J299" s="55">
        <f t="shared" si="5"/>
        <v>327089000</v>
      </c>
      <c r="K299" s="43"/>
      <c r="M299" s="47"/>
      <c r="N299" s="42"/>
    </row>
    <row r="300" spans="1:14" ht="25.5" x14ac:dyDescent="0.25">
      <c r="A300" s="14"/>
      <c r="B300" s="5"/>
      <c r="C300" s="18"/>
      <c r="D300" s="5"/>
      <c r="E300" s="5"/>
      <c r="F300" s="5" t="s">
        <v>404</v>
      </c>
      <c r="G300" s="5"/>
      <c r="H300" s="16"/>
      <c r="I300" s="13"/>
      <c r="J300" s="55">
        <f t="shared" si="5"/>
        <v>327089000</v>
      </c>
      <c r="K300" s="43"/>
      <c r="M300" s="47"/>
      <c r="N300" s="42"/>
    </row>
    <row r="301" spans="1:14" ht="25.5" x14ac:dyDescent="0.25">
      <c r="A301" s="14"/>
      <c r="B301" s="5"/>
      <c r="C301" s="18"/>
      <c r="D301" s="5"/>
      <c r="E301" s="5"/>
      <c r="F301" s="5" t="s">
        <v>405</v>
      </c>
      <c r="G301" s="5"/>
      <c r="H301" s="16"/>
      <c r="I301" s="13"/>
      <c r="J301" s="55">
        <f t="shared" si="5"/>
        <v>327089000</v>
      </c>
      <c r="K301" s="43"/>
      <c r="M301" s="47"/>
      <c r="N301" s="42"/>
    </row>
    <row r="302" spans="1:14" ht="25.5" x14ac:dyDescent="0.25">
      <c r="A302" s="14"/>
      <c r="B302" s="5"/>
      <c r="C302" s="18"/>
      <c r="D302" s="5"/>
      <c r="E302" s="5"/>
      <c r="F302" s="5" t="s">
        <v>406</v>
      </c>
      <c r="G302" s="5"/>
      <c r="H302" s="16"/>
      <c r="I302" s="13"/>
      <c r="J302" s="55">
        <f t="shared" si="5"/>
        <v>327089000</v>
      </c>
      <c r="K302" s="43"/>
      <c r="M302" s="47"/>
      <c r="N302" s="42"/>
    </row>
    <row r="303" spans="1:14" ht="25.5" x14ac:dyDescent="0.25">
      <c r="A303" s="14"/>
      <c r="B303" s="5"/>
      <c r="C303" s="18"/>
      <c r="D303" s="5"/>
      <c r="E303" s="5"/>
      <c r="F303" s="5" t="s">
        <v>407</v>
      </c>
      <c r="G303" s="5"/>
      <c r="H303" s="16"/>
      <c r="I303" s="13"/>
      <c r="J303" s="55">
        <f t="shared" si="5"/>
        <v>327089000</v>
      </c>
      <c r="K303" s="43"/>
      <c r="M303" s="47"/>
      <c r="N303" s="42"/>
    </row>
    <row r="304" spans="1:14" ht="25.5" x14ac:dyDescent="0.25">
      <c r="A304" s="14"/>
      <c r="B304" s="5"/>
      <c r="C304" s="18"/>
      <c r="D304" s="5"/>
      <c r="E304" s="5"/>
      <c r="F304" s="5" t="s">
        <v>408</v>
      </c>
      <c r="G304" s="5"/>
      <c r="H304" s="16"/>
      <c r="I304" s="13"/>
      <c r="J304" s="55">
        <f t="shared" si="5"/>
        <v>327089000</v>
      </c>
      <c r="K304" s="43"/>
      <c r="M304" s="47"/>
      <c r="N304" s="42"/>
    </row>
    <row r="305" spans="1:14" ht="25.5" x14ac:dyDescent="0.25">
      <c r="A305" s="14"/>
      <c r="B305" s="5"/>
      <c r="C305" s="18"/>
      <c r="D305" s="5"/>
      <c r="E305" s="5"/>
      <c r="F305" s="5" t="s">
        <v>409</v>
      </c>
      <c r="G305" s="5"/>
      <c r="H305" s="16"/>
      <c r="I305" s="13"/>
      <c r="J305" s="55">
        <f t="shared" si="5"/>
        <v>327089000</v>
      </c>
      <c r="K305" s="43"/>
      <c r="M305" s="47"/>
      <c r="N305" s="42"/>
    </row>
    <row r="306" spans="1:14" ht="25.5" x14ac:dyDescent="0.25">
      <c r="A306" s="14"/>
      <c r="B306" s="5"/>
      <c r="C306" s="18"/>
      <c r="D306" s="5"/>
      <c r="E306" s="5"/>
      <c r="F306" s="5" t="s">
        <v>410</v>
      </c>
      <c r="G306" s="5"/>
      <c r="H306" s="16"/>
      <c r="I306" s="13"/>
      <c r="J306" s="55">
        <f t="shared" si="5"/>
        <v>327089000</v>
      </c>
      <c r="K306" s="43"/>
      <c r="M306" s="47"/>
      <c r="N306" s="42"/>
    </row>
    <row r="307" spans="1:14" ht="25.5" x14ac:dyDescent="0.25">
      <c r="A307" s="14"/>
      <c r="B307" s="5"/>
      <c r="C307" s="18"/>
      <c r="D307" s="5"/>
      <c r="E307" s="5"/>
      <c r="F307" s="5" t="s">
        <v>411</v>
      </c>
      <c r="G307" s="5"/>
      <c r="H307" s="16"/>
      <c r="I307" s="13"/>
      <c r="J307" s="55">
        <f t="shared" si="5"/>
        <v>327089000</v>
      </c>
      <c r="K307" s="43"/>
      <c r="M307" s="47"/>
      <c r="N307" s="42"/>
    </row>
    <row r="308" spans="1:14" ht="25.5" x14ac:dyDescent="0.25">
      <c r="A308" s="14"/>
      <c r="B308" s="5"/>
      <c r="C308" s="18"/>
      <c r="D308" s="4"/>
      <c r="E308" s="5"/>
      <c r="F308" s="5" t="s">
        <v>412</v>
      </c>
      <c r="G308" s="4"/>
      <c r="H308" s="16"/>
      <c r="I308" s="72"/>
      <c r="J308" s="55">
        <f t="shared" si="5"/>
        <v>327089000</v>
      </c>
      <c r="K308" s="43"/>
      <c r="M308" s="47"/>
      <c r="N308" s="42"/>
    </row>
    <row r="309" spans="1:14" ht="25.5" x14ac:dyDescent="0.25">
      <c r="A309" s="68"/>
      <c r="B309" s="5"/>
      <c r="C309" s="18"/>
      <c r="D309" s="5"/>
      <c r="E309" s="5"/>
      <c r="F309" s="5" t="s">
        <v>413</v>
      </c>
      <c r="G309" s="68"/>
      <c r="H309" s="16"/>
      <c r="I309" s="56"/>
      <c r="J309" s="55">
        <f t="shared" si="5"/>
        <v>327089000</v>
      </c>
      <c r="K309" s="42"/>
      <c r="L309" s="41"/>
      <c r="M309" s="42"/>
      <c r="N309" s="42"/>
    </row>
    <row r="310" spans="1:14" ht="25.5" x14ac:dyDescent="0.25">
      <c r="A310" s="68"/>
      <c r="B310" s="5"/>
      <c r="C310" s="18"/>
      <c r="D310" s="5"/>
      <c r="E310" s="5"/>
      <c r="F310" s="5" t="s">
        <v>414</v>
      </c>
      <c r="G310" s="68"/>
      <c r="H310" s="16"/>
      <c r="I310" s="56"/>
      <c r="J310" s="55">
        <f t="shared" si="5"/>
        <v>327089000</v>
      </c>
      <c r="K310" s="42"/>
      <c r="L310" s="41"/>
      <c r="M310" s="42"/>
      <c r="N310" s="42"/>
    </row>
    <row r="311" spans="1:14" ht="25.5" x14ac:dyDescent="0.25">
      <c r="A311" s="68"/>
      <c r="B311" s="5"/>
      <c r="C311" s="18"/>
      <c r="D311" s="5"/>
      <c r="E311" s="5"/>
      <c r="F311" s="5" t="s">
        <v>415</v>
      </c>
      <c r="G311" s="68"/>
      <c r="H311" s="16"/>
      <c r="I311" s="56"/>
      <c r="J311" s="55">
        <f t="shared" si="5"/>
        <v>327089000</v>
      </c>
      <c r="K311" s="42"/>
      <c r="L311" s="41"/>
      <c r="M311" s="42"/>
      <c r="N311" s="42"/>
    </row>
    <row r="312" spans="1:14" ht="25.5" x14ac:dyDescent="0.25">
      <c r="A312" s="68"/>
      <c r="B312" s="5"/>
      <c r="C312" s="18"/>
      <c r="D312" s="5"/>
      <c r="E312" s="5"/>
      <c r="F312" s="5" t="s">
        <v>416</v>
      </c>
      <c r="G312" s="68"/>
      <c r="H312" s="16"/>
      <c r="I312" s="56"/>
      <c r="J312" s="55">
        <f t="shared" si="5"/>
        <v>327089000</v>
      </c>
      <c r="K312" s="42"/>
      <c r="L312" s="41"/>
      <c r="M312" s="42"/>
      <c r="N312" s="42"/>
    </row>
    <row r="313" spans="1:14" ht="25.5" x14ac:dyDescent="0.25">
      <c r="A313" s="14"/>
      <c r="B313" s="5"/>
      <c r="C313" s="18"/>
      <c r="D313" s="5"/>
      <c r="E313" s="5"/>
      <c r="F313" s="5" t="s">
        <v>417</v>
      </c>
      <c r="G313" s="5"/>
      <c r="H313" s="16"/>
      <c r="I313" s="13"/>
      <c r="J313" s="55">
        <f t="shared" si="5"/>
        <v>327089000</v>
      </c>
    </row>
    <row r="314" spans="1:14" ht="25.5" x14ac:dyDescent="0.25">
      <c r="A314" s="14"/>
      <c r="B314" s="5"/>
      <c r="C314" s="18"/>
      <c r="D314" s="5"/>
      <c r="E314" s="5"/>
      <c r="F314" s="5" t="s">
        <v>418</v>
      </c>
      <c r="G314" s="5"/>
      <c r="H314" s="16"/>
      <c r="I314" s="13"/>
      <c r="J314" s="55">
        <f t="shared" si="5"/>
        <v>327089000</v>
      </c>
    </row>
    <row r="315" spans="1:14" ht="25.5" x14ac:dyDescent="0.25">
      <c r="A315" s="14"/>
      <c r="B315" s="5"/>
      <c r="C315" s="18"/>
      <c r="D315" s="5"/>
      <c r="E315" s="5"/>
      <c r="F315" s="5" t="s">
        <v>419</v>
      </c>
      <c r="G315" s="5"/>
      <c r="H315" s="16"/>
      <c r="I315" s="13"/>
      <c r="J315" s="55">
        <f t="shared" si="5"/>
        <v>327089000</v>
      </c>
    </row>
    <row r="316" spans="1:14" ht="25.5" x14ac:dyDescent="0.25">
      <c r="A316" s="14"/>
      <c r="B316" s="5"/>
      <c r="C316" s="18"/>
      <c r="D316" s="5"/>
      <c r="E316" s="5"/>
      <c r="F316" s="5" t="s">
        <v>420</v>
      </c>
      <c r="G316" s="5"/>
      <c r="H316" s="16"/>
      <c r="I316" s="13"/>
      <c r="J316" s="55">
        <f t="shared" si="5"/>
        <v>327089000</v>
      </c>
    </row>
    <row r="317" spans="1:14" ht="25.5" x14ac:dyDescent="0.25">
      <c r="A317" s="14"/>
      <c r="B317" s="6"/>
      <c r="C317" s="7"/>
      <c r="D317" s="6"/>
      <c r="E317" s="6"/>
      <c r="F317" s="5" t="s">
        <v>421</v>
      </c>
      <c r="G317" s="6"/>
      <c r="H317" s="8"/>
      <c r="I317" s="9"/>
      <c r="J317" s="55">
        <f t="shared" si="5"/>
        <v>327089000</v>
      </c>
    </row>
    <row r="318" spans="1:14" ht="25.5" x14ac:dyDescent="0.25">
      <c r="A318" s="14"/>
      <c r="B318" s="6"/>
      <c r="C318" s="7"/>
      <c r="D318" s="6"/>
      <c r="E318" s="6"/>
      <c r="F318" s="5" t="s">
        <v>422</v>
      </c>
      <c r="G318" s="6"/>
      <c r="H318" s="8"/>
      <c r="I318" s="9"/>
      <c r="J318" s="55">
        <f t="shared" si="5"/>
        <v>327089000</v>
      </c>
    </row>
    <row r="319" spans="1:14" ht="25.5" x14ac:dyDescent="0.25">
      <c r="A319" s="14"/>
      <c r="B319" s="6"/>
      <c r="C319" s="7"/>
      <c r="D319" s="6"/>
      <c r="E319" s="6"/>
      <c r="F319" s="5" t="s">
        <v>423</v>
      </c>
      <c r="G319" s="6"/>
      <c r="H319" s="8"/>
      <c r="I319" s="9"/>
      <c r="J319" s="55">
        <f t="shared" si="5"/>
        <v>327089000</v>
      </c>
    </row>
    <row r="320" spans="1:14" ht="25.5" x14ac:dyDescent="0.25">
      <c r="A320" s="14"/>
      <c r="B320" s="6"/>
      <c r="C320" s="7"/>
      <c r="D320" s="6"/>
      <c r="E320" s="6"/>
      <c r="F320" s="5" t="s">
        <v>424</v>
      </c>
      <c r="G320" s="6"/>
      <c r="H320" s="8"/>
      <c r="I320" s="9"/>
      <c r="J320" s="55">
        <f t="shared" si="5"/>
        <v>327089000</v>
      </c>
    </row>
    <row r="321" spans="1:17" ht="25.5" x14ac:dyDescent="0.25">
      <c r="A321" s="14"/>
      <c r="B321" s="6"/>
      <c r="C321" s="7"/>
      <c r="D321" s="6"/>
      <c r="E321" s="6"/>
      <c r="F321" s="5" t="s">
        <v>425</v>
      </c>
      <c r="G321" s="6"/>
      <c r="H321" s="8"/>
      <c r="I321" s="9"/>
      <c r="J321" s="55">
        <f t="shared" si="5"/>
        <v>327089000</v>
      </c>
    </row>
    <row r="322" spans="1:17" ht="25.5" x14ac:dyDescent="0.25">
      <c r="A322" s="14"/>
      <c r="B322" s="5"/>
      <c r="C322" s="18"/>
      <c r="D322" s="5"/>
      <c r="E322" s="5"/>
      <c r="F322" s="5" t="s">
        <v>426</v>
      </c>
      <c r="G322" s="5"/>
      <c r="H322" s="16"/>
      <c r="I322" s="13"/>
      <c r="J322" s="55">
        <f t="shared" si="5"/>
        <v>327089000</v>
      </c>
    </row>
    <row r="323" spans="1:17" ht="25.5" x14ac:dyDescent="0.25">
      <c r="A323" s="14"/>
      <c r="B323" s="5"/>
      <c r="C323" s="18"/>
      <c r="D323" s="5"/>
      <c r="E323" s="5"/>
      <c r="F323" s="5" t="s">
        <v>427</v>
      </c>
      <c r="G323" s="5"/>
      <c r="H323" s="16"/>
      <c r="I323" s="13"/>
      <c r="J323" s="55">
        <f t="shared" si="5"/>
        <v>327089000</v>
      </c>
    </row>
    <row r="324" spans="1:17" ht="25.5" x14ac:dyDescent="0.25">
      <c r="A324" s="14"/>
      <c r="B324" s="5"/>
      <c r="C324" s="18"/>
      <c r="D324" s="5"/>
      <c r="E324" s="5"/>
      <c r="F324" s="5" t="s">
        <v>428</v>
      </c>
      <c r="G324" s="5"/>
      <c r="H324" s="16"/>
      <c r="I324" s="13"/>
      <c r="J324" s="55">
        <f t="shared" si="5"/>
        <v>327089000</v>
      </c>
    </row>
    <row r="325" spans="1:17" ht="25.5" x14ac:dyDescent="0.25">
      <c r="A325" s="14"/>
      <c r="B325" s="5"/>
      <c r="C325" s="18"/>
      <c r="D325" s="5"/>
      <c r="E325" s="5"/>
      <c r="F325" s="5" t="s">
        <v>429</v>
      </c>
      <c r="G325" s="5"/>
      <c r="H325" s="16"/>
      <c r="I325" s="13"/>
      <c r="J325" s="55">
        <f t="shared" si="5"/>
        <v>327089000</v>
      </c>
    </row>
    <row r="326" spans="1:17" ht="25.5" x14ac:dyDescent="0.25">
      <c r="A326" s="14"/>
      <c r="B326" s="5"/>
      <c r="C326" s="18"/>
      <c r="D326" s="5"/>
      <c r="E326" s="5"/>
      <c r="F326" s="5" t="s">
        <v>430</v>
      </c>
      <c r="G326" s="5"/>
      <c r="H326" s="16"/>
      <c r="I326" s="13"/>
      <c r="J326" s="55">
        <f t="shared" si="5"/>
        <v>327089000</v>
      </c>
    </row>
    <row r="327" spans="1:17" s="41" customFormat="1" ht="25.5" x14ac:dyDescent="0.25">
      <c r="A327" s="14"/>
      <c r="B327" s="5"/>
      <c r="C327" s="18"/>
      <c r="D327" s="5"/>
      <c r="E327" s="5"/>
      <c r="F327" s="5" t="s">
        <v>431</v>
      </c>
      <c r="G327" s="5"/>
      <c r="H327" s="16"/>
      <c r="I327" s="13"/>
      <c r="J327" s="55">
        <f t="shared" si="5"/>
        <v>327089000</v>
      </c>
      <c r="K327" s="57"/>
      <c r="L327" s="39"/>
      <c r="M327" s="40"/>
      <c r="O327" s="42"/>
      <c r="P327" s="42"/>
      <c r="Q327" s="42"/>
    </row>
    <row r="328" spans="1:17" s="41" customFormat="1" ht="25.5" x14ac:dyDescent="0.25">
      <c r="A328" s="14"/>
      <c r="B328" s="5"/>
      <c r="C328" s="18"/>
      <c r="D328" s="5"/>
      <c r="E328" s="5"/>
      <c r="F328" s="5" t="s">
        <v>432</v>
      </c>
      <c r="G328" s="5"/>
      <c r="H328" s="16"/>
      <c r="I328" s="13"/>
      <c r="J328" s="55">
        <f t="shared" si="5"/>
        <v>327089000</v>
      </c>
      <c r="K328" s="57"/>
      <c r="L328" s="39"/>
      <c r="M328" s="40"/>
      <c r="O328" s="42"/>
      <c r="P328" s="42"/>
      <c r="Q328" s="42"/>
    </row>
    <row r="329" spans="1:17" s="41" customFormat="1" ht="25.5" x14ac:dyDescent="0.25">
      <c r="A329" s="14"/>
      <c r="B329" s="5"/>
      <c r="C329" s="18"/>
      <c r="D329" s="5"/>
      <c r="E329" s="5"/>
      <c r="F329" s="5" t="s">
        <v>433</v>
      </c>
      <c r="G329" s="5"/>
      <c r="H329" s="16"/>
      <c r="I329" s="13"/>
      <c r="J329" s="55">
        <f t="shared" si="5"/>
        <v>327089000</v>
      </c>
      <c r="K329" s="57"/>
      <c r="L329" s="39"/>
      <c r="M329" s="40"/>
      <c r="O329" s="42"/>
      <c r="P329" s="42"/>
      <c r="Q329" s="42"/>
    </row>
    <row r="330" spans="1:17" s="41" customFormat="1" ht="25.5" x14ac:dyDescent="0.25">
      <c r="A330" s="14"/>
      <c r="B330" s="5"/>
      <c r="C330" s="18"/>
      <c r="D330" s="5"/>
      <c r="E330" s="5"/>
      <c r="F330" s="5" t="s">
        <v>434</v>
      </c>
      <c r="G330" s="5"/>
      <c r="H330" s="16"/>
      <c r="I330" s="13"/>
      <c r="J330" s="55">
        <f t="shared" si="5"/>
        <v>327089000</v>
      </c>
      <c r="K330" s="57"/>
      <c r="L330" s="39"/>
      <c r="M330" s="40"/>
      <c r="O330" s="42"/>
      <c r="P330" s="42"/>
      <c r="Q330" s="42"/>
    </row>
    <row r="331" spans="1:17" s="41" customFormat="1" ht="25.5" x14ac:dyDescent="0.25">
      <c r="A331" s="14"/>
      <c r="B331" s="5"/>
      <c r="C331" s="18"/>
      <c r="D331" s="5"/>
      <c r="E331" s="5"/>
      <c r="F331" s="5" t="s">
        <v>435</v>
      </c>
      <c r="G331" s="5"/>
      <c r="H331" s="16"/>
      <c r="I331" s="13"/>
      <c r="J331" s="55">
        <f t="shared" ref="J331:J394" si="6">+J330+H331-I331</f>
        <v>327089000</v>
      </c>
      <c r="K331" s="57"/>
      <c r="L331" s="39"/>
      <c r="M331" s="40"/>
      <c r="O331" s="42"/>
      <c r="P331" s="42"/>
      <c r="Q331" s="42"/>
    </row>
    <row r="332" spans="1:17" s="41" customFormat="1" ht="25.5" x14ac:dyDescent="0.25">
      <c r="A332" s="14"/>
      <c r="B332" s="5"/>
      <c r="C332" s="18"/>
      <c r="D332" s="5"/>
      <c r="E332" s="5"/>
      <c r="F332" s="5" t="s">
        <v>436</v>
      </c>
      <c r="G332" s="5"/>
      <c r="H332" s="16"/>
      <c r="I332" s="13"/>
      <c r="J332" s="55">
        <f t="shared" si="6"/>
        <v>327089000</v>
      </c>
      <c r="K332" s="57"/>
      <c r="L332" s="39"/>
      <c r="M332" s="40"/>
      <c r="O332" s="42"/>
      <c r="P332" s="42"/>
      <c r="Q332" s="42"/>
    </row>
    <row r="333" spans="1:17" s="41" customFormat="1" ht="25.5" x14ac:dyDescent="0.25">
      <c r="A333" s="14"/>
      <c r="B333" s="5"/>
      <c r="C333" s="18"/>
      <c r="D333" s="5"/>
      <c r="E333" s="5"/>
      <c r="F333" s="5" t="s">
        <v>437</v>
      </c>
      <c r="G333" s="5"/>
      <c r="H333" s="16"/>
      <c r="I333" s="13"/>
      <c r="J333" s="55">
        <f t="shared" si="6"/>
        <v>327089000</v>
      </c>
      <c r="K333" s="57"/>
      <c r="L333" s="39"/>
      <c r="M333" s="40"/>
      <c r="O333" s="42"/>
      <c r="P333" s="42"/>
      <c r="Q333" s="42"/>
    </row>
    <row r="334" spans="1:17" s="41" customFormat="1" ht="25.5" x14ac:dyDescent="0.25">
      <c r="A334" s="14"/>
      <c r="B334" s="5"/>
      <c r="C334" s="18"/>
      <c r="D334" s="5"/>
      <c r="E334" s="5"/>
      <c r="F334" s="5" t="s">
        <v>438</v>
      </c>
      <c r="G334" s="5"/>
      <c r="H334" s="16"/>
      <c r="I334" s="13"/>
      <c r="J334" s="55">
        <f t="shared" si="6"/>
        <v>327089000</v>
      </c>
      <c r="K334" s="57"/>
      <c r="L334" s="39"/>
      <c r="M334" s="40"/>
      <c r="O334" s="42"/>
      <c r="P334" s="42"/>
      <c r="Q334" s="42"/>
    </row>
    <row r="335" spans="1:17" s="41" customFormat="1" ht="25.5" x14ac:dyDescent="0.25">
      <c r="A335" s="14"/>
      <c r="B335" s="5"/>
      <c r="C335" s="18"/>
      <c r="D335" s="5"/>
      <c r="E335" s="5"/>
      <c r="F335" s="5" t="s">
        <v>439</v>
      </c>
      <c r="G335" s="5"/>
      <c r="H335" s="16"/>
      <c r="I335" s="13"/>
      <c r="J335" s="55">
        <f t="shared" si="6"/>
        <v>327089000</v>
      </c>
      <c r="K335" s="57"/>
      <c r="L335" s="39"/>
      <c r="M335" s="40"/>
      <c r="O335" s="42"/>
      <c r="P335" s="42"/>
      <c r="Q335" s="42"/>
    </row>
    <row r="336" spans="1:17" s="41" customFormat="1" ht="25.5" x14ac:dyDescent="0.25">
      <c r="A336" s="14"/>
      <c r="B336" s="5"/>
      <c r="C336" s="18"/>
      <c r="D336" s="5"/>
      <c r="E336" s="5"/>
      <c r="F336" s="5" t="s">
        <v>440</v>
      </c>
      <c r="G336" s="5"/>
      <c r="H336" s="16"/>
      <c r="I336" s="13"/>
      <c r="J336" s="55">
        <f t="shared" si="6"/>
        <v>327089000</v>
      </c>
      <c r="K336" s="57"/>
      <c r="L336" s="39"/>
      <c r="M336" s="40"/>
      <c r="O336" s="42"/>
      <c r="P336" s="42"/>
      <c r="Q336" s="42"/>
    </row>
    <row r="337" spans="1:17" s="41" customFormat="1" ht="25.5" x14ac:dyDescent="0.25">
      <c r="A337" s="14"/>
      <c r="B337" s="5"/>
      <c r="C337" s="18"/>
      <c r="D337" s="5"/>
      <c r="E337" s="5"/>
      <c r="F337" s="5" t="s">
        <v>441</v>
      </c>
      <c r="G337" s="5"/>
      <c r="H337" s="16"/>
      <c r="I337" s="13"/>
      <c r="J337" s="55">
        <f t="shared" si="6"/>
        <v>327089000</v>
      </c>
      <c r="K337" s="57"/>
      <c r="L337" s="39"/>
      <c r="M337" s="40"/>
      <c r="O337" s="42"/>
      <c r="P337" s="42"/>
      <c r="Q337" s="42"/>
    </row>
    <row r="338" spans="1:17" s="41" customFormat="1" ht="25.5" x14ac:dyDescent="0.25">
      <c r="A338" s="14"/>
      <c r="B338" s="5"/>
      <c r="C338" s="18"/>
      <c r="D338" s="5"/>
      <c r="E338" s="5"/>
      <c r="F338" s="5" t="s">
        <v>442</v>
      </c>
      <c r="G338" s="5"/>
      <c r="H338" s="16"/>
      <c r="I338" s="13"/>
      <c r="J338" s="55">
        <f t="shared" si="6"/>
        <v>327089000</v>
      </c>
      <c r="K338" s="57"/>
      <c r="L338" s="39"/>
      <c r="M338" s="40"/>
      <c r="O338" s="42"/>
      <c r="P338" s="42"/>
      <c r="Q338" s="42"/>
    </row>
    <row r="339" spans="1:17" s="41" customFormat="1" ht="25.5" x14ac:dyDescent="0.25">
      <c r="A339" s="14"/>
      <c r="B339" s="5"/>
      <c r="C339" s="18"/>
      <c r="D339" s="5"/>
      <c r="E339" s="5"/>
      <c r="F339" s="5" t="s">
        <v>443</v>
      </c>
      <c r="G339" s="5"/>
      <c r="H339" s="65"/>
      <c r="I339" s="13"/>
      <c r="J339" s="55">
        <f t="shared" si="6"/>
        <v>327089000</v>
      </c>
      <c r="K339" s="57"/>
      <c r="L339" s="39"/>
      <c r="M339" s="40"/>
      <c r="O339" s="42"/>
      <c r="P339" s="42"/>
      <c r="Q339" s="42"/>
    </row>
    <row r="340" spans="1:17" s="41" customFormat="1" ht="25.5" x14ac:dyDescent="0.25">
      <c r="A340" s="14"/>
      <c r="B340" s="5"/>
      <c r="C340" s="18"/>
      <c r="D340" s="5"/>
      <c r="E340" s="5"/>
      <c r="F340" s="5" t="s">
        <v>444</v>
      </c>
      <c r="G340" s="5"/>
      <c r="H340" s="65"/>
      <c r="I340" s="13"/>
      <c r="J340" s="55">
        <f t="shared" si="6"/>
        <v>327089000</v>
      </c>
      <c r="K340" s="57"/>
      <c r="L340" s="39"/>
      <c r="M340" s="40"/>
      <c r="O340" s="42"/>
      <c r="P340" s="42"/>
      <c r="Q340" s="42"/>
    </row>
    <row r="341" spans="1:17" s="41" customFormat="1" ht="25.5" x14ac:dyDescent="0.25">
      <c r="A341" s="14"/>
      <c r="B341" s="5"/>
      <c r="C341" s="18"/>
      <c r="D341" s="5"/>
      <c r="E341" s="5"/>
      <c r="F341" s="5" t="s">
        <v>445</v>
      </c>
      <c r="G341" s="5"/>
      <c r="H341" s="65"/>
      <c r="I341" s="13"/>
      <c r="J341" s="55">
        <f t="shared" si="6"/>
        <v>327089000</v>
      </c>
      <c r="K341" s="57"/>
      <c r="L341" s="39"/>
      <c r="M341" s="40"/>
      <c r="O341" s="42"/>
      <c r="P341" s="42"/>
      <c r="Q341" s="42"/>
    </row>
    <row r="342" spans="1:17" s="41" customFormat="1" ht="25.5" x14ac:dyDescent="0.25">
      <c r="A342" s="14"/>
      <c r="B342" s="5"/>
      <c r="C342" s="18"/>
      <c r="D342" s="5"/>
      <c r="E342" s="5"/>
      <c r="F342" s="5" t="s">
        <v>446</v>
      </c>
      <c r="G342" s="5"/>
      <c r="H342" s="65"/>
      <c r="I342" s="13"/>
      <c r="J342" s="55">
        <f t="shared" si="6"/>
        <v>327089000</v>
      </c>
      <c r="K342" s="57"/>
      <c r="L342" s="39"/>
      <c r="M342" s="40"/>
      <c r="O342" s="42"/>
      <c r="P342" s="42"/>
      <c r="Q342" s="42"/>
    </row>
    <row r="343" spans="1:17" s="41" customFormat="1" ht="25.5" x14ac:dyDescent="0.25">
      <c r="A343" s="14"/>
      <c r="B343" s="5"/>
      <c r="C343" s="18"/>
      <c r="D343" s="5"/>
      <c r="E343" s="5"/>
      <c r="F343" s="5" t="s">
        <v>447</v>
      </c>
      <c r="G343" s="5"/>
      <c r="H343" s="65"/>
      <c r="I343" s="13"/>
      <c r="J343" s="55">
        <f t="shared" si="6"/>
        <v>327089000</v>
      </c>
      <c r="K343" s="57"/>
      <c r="L343" s="39"/>
      <c r="M343" s="40"/>
      <c r="O343" s="42"/>
      <c r="P343" s="42"/>
      <c r="Q343" s="42"/>
    </row>
    <row r="344" spans="1:17" s="41" customFormat="1" ht="25.5" x14ac:dyDescent="0.25">
      <c r="A344" s="14"/>
      <c r="B344" s="5"/>
      <c r="C344" s="18"/>
      <c r="D344" s="5"/>
      <c r="E344" s="5"/>
      <c r="F344" s="5" t="s">
        <v>448</v>
      </c>
      <c r="G344" s="5"/>
      <c r="H344" s="65"/>
      <c r="I344" s="13"/>
      <c r="J344" s="55">
        <f t="shared" si="6"/>
        <v>327089000</v>
      </c>
      <c r="K344" s="57"/>
      <c r="L344" s="39"/>
      <c r="M344" s="40"/>
      <c r="O344" s="42"/>
      <c r="P344" s="42"/>
      <c r="Q344" s="42"/>
    </row>
    <row r="345" spans="1:17" s="41" customFormat="1" ht="25.5" x14ac:dyDescent="0.25">
      <c r="A345" s="14"/>
      <c r="B345" s="5"/>
      <c r="C345" s="18"/>
      <c r="D345" s="5"/>
      <c r="E345" s="5"/>
      <c r="F345" s="5" t="s">
        <v>449</v>
      </c>
      <c r="G345" s="5"/>
      <c r="H345" s="65"/>
      <c r="I345" s="13"/>
      <c r="J345" s="55">
        <f t="shared" si="6"/>
        <v>327089000</v>
      </c>
      <c r="K345" s="57"/>
      <c r="L345" s="39"/>
      <c r="M345" s="40"/>
      <c r="O345" s="42"/>
      <c r="P345" s="42"/>
      <c r="Q345" s="42"/>
    </row>
    <row r="346" spans="1:17" s="41" customFormat="1" ht="25.5" x14ac:dyDescent="0.25">
      <c r="A346" s="14"/>
      <c r="B346" s="5"/>
      <c r="C346" s="18"/>
      <c r="D346" s="5"/>
      <c r="E346" s="5"/>
      <c r="F346" s="5" t="s">
        <v>450</v>
      </c>
      <c r="G346" s="5"/>
      <c r="H346" s="65"/>
      <c r="I346" s="13"/>
      <c r="J346" s="55">
        <f t="shared" si="6"/>
        <v>327089000</v>
      </c>
      <c r="K346" s="57"/>
      <c r="L346" s="39"/>
      <c r="M346" s="40"/>
      <c r="O346" s="42"/>
      <c r="P346" s="42"/>
      <c r="Q346" s="42"/>
    </row>
    <row r="347" spans="1:17" s="41" customFormat="1" ht="25.5" x14ac:dyDescent="0.25">
      <c r="A347" s="14"/>
      <c r="B347" s="5"/>
      <c r="C347" s="18"/>
      <c r="D347" s="5"/>
      <c r="E347" s="5"/>
      <c r="F347" s="5" t="s">
        <v>451</v>
      </c>
      <c r="G347" s="5"/>
      <c r="H347" s="65"/>
      <c r="I347" s="13"/>
      <c r="J347" s="55">
        <f t="shared" si="6"/>
        <v>327089000</v>
      </c>
      <c r="K347" s="57"/>
      <c r="L347" s="39"/>
      <c r="M347" s="40"/>
      <c r="O347" s="42"/>
      <c r="P347" s="42"/>
      <c r="Q347" s="42"/>
    </row>
    <row r="348" spans="1:17" s="41" customFormat="1" ht="25.5" x14ac:dyDescent="0.25">
      <c r="A348" s="14"/>
      <c r="B348" s="5"/>
      <c r="C348" s="18"/>
      <c r="D348" s="5"/>
      <c r="E348" s="5"/>
      <c r="F348" s="5" t="s">
        <v>452</v>
      </c>
      <c r="G348" s="5"/>
      <c r="H348" s="65"/>
      <c r="I348" s="13"/>
      <c r="J348" s="55">
        <f t="shared" si="6"/>
        <v>327089000</v>
      </c>
      <c r="K348" s="57"/>
      <c r="L348" s="39"/>
      <c r="M348" s="40"/>
      <c r="O348" s="42"/>
      <c r="P348" s="42"/>
      <c r="Q348" s="42"/>
    </row>
    <row r="349" spans="1:17" s="41" customFormat="1" ht="25.5" x14ac:dyDescent="0.25">
      <c r="A349" s="14"/>
      <c r="B349" s="5"/>
      <c r="C349" s="18"/>
      <c r="D349" s="5"/>
      <c r="E349" s="5"/>
      <c r="F349" s="5" t="s">
        <v>453</v>
      </c>
      <c r="G349" s="5"/>
      <c r="H349" s="65"/>
      <c r="I349" s="13"/>
      <c r="J349" s="55">
        <f t="shared" si="6"/>
        <v>327089000</v>
      </c>
      <c r="K349" s="57"/>
      <c r="L349" s="39"/>
      <c r="M349" s="40"/>
      <c r="O349" s="42"/>
      <c r="P349" s="42"/>
      <c r="Q349" s="42"/>
    </row>
    <row r="350" spans="1:17" s="41" customFormat="1" ht="25.5" x14ac:dyDescent="0.25">
      <c r="A350" s="14"/>
      <c r="B350" s="5"/>
      <c r="C350" s="18"/>
      <c r="D350" s="5"/>
      <c r="E350" s="5"/>
      <c r="F350" s="5" t="s">
        <v>454</v>
      </c>
      <c r="G350" s="5"/>
      <c r="H350" s="65"/>
      <c r="I350" s="13"/>
      <c r="J350" s="55">
        <f t="shared" si="6"/>
        <v>327089000</v>
      </c>
      <c r="K350" s="57"/>
      <c r="L350" s="39"/>
      <c r="M350" s="40"/>
      <c r="O350" s="42"/>
      <c r="P350" s="42"/>
      <c r="Q350" s="42"/>
    </row>
    <row r="351" spans="1:17" s="41" customFormat="1" ht="25.5" x14ac:dyDescent="0.25">
      <c r="A351" s="14"/>
      <c r="B351" s="5"/>
      <c r="C351" s="18"/>
      <c r="D351" s="5"/>
      <c r="E351" s="5"/>
      <c r="F351" s="5" t="s">
        <v>455</v>
      </c>
      <c r="G351" s="5"/>
      <c r="H351" s="65"/>
      <c r="I351" s="13"/>
      <c r="J351" s="55">
        <f t="shared" si="6"/>
        <v>327089000</v>
      </c>
      <c r="K351" s="57"/>
      <c r="L351" s="39"/>
      <c r="M351" s="40"/>
      <c r="O351" s="42"/>
      <c r="P351" s="42"/>
      <c r="Q351" s="42"/>
    </row>
    <row r="352" spans="1:17" s="41" customFormat="1" ht="25.5" x14ac:dyDescent="0.25">
      <c r="A352" s="14"/>
      <c r="B352" s="5"/>
      <c r="C352" s="18"/>
      <c r="D352" s="5"/>
      <c r="E352" s="5"/>
      <c r="F352" s="5" t="s">
        <v>456</v>
      </c>
      <c r="G352" s="5"/>
      <c r="H352" s="65"/>
      <c r="I352" s="13"/>
      <c r="J352" s="55">
        <f t="shared" si="6"/>
        <v>327089000</v>
      </c>
      <c r="K352" s="57"/>
      <c r="L352" s="39"/>
      <c r="M352" s="40"/>
      <c r="O352" s="42"/>
      <c r="P352" s="42"/>
      <c r="Q352" s="42"/>
    </row>
    <row r="353" spans="1:17" s="41" customFormat="1" ht="25.5" x14ac:dyDescent="0.25">
      <c r="A353" s="14"/>
      <c r="B353" s="5"/>
      <c r="C353" s="18"/>
      <c r="D353" s="5"/>
      <c r="E353" s="5"/>
      <c r="F353" s="5" t="s">
        <v>457</v>
      </c>
      <c r="G353" s="5"/>
      <c r="H353" s="65"/>
      <c r="I353" s="13"/>
      <c r="J353" s="55">
        <f t="shared" si="6"/>
        <v>327089000</v>
      </c>
      <c r="K353" s="57"/>
      <c r="L353" s="39"/>
      <c r="M353" s="40"/>
      <c r="O353" s="42"/>
      <c r="P353" s="42"/>
      <c r="Q353" s="42"/>
    </row>
    <row r="354" spans="1:17" s="41" customFormat="1" ht="25.5" x14ac:dyDescent="0.25">
      <c r="A354" s="14"/>
      <c r="B354" s="5"/>
      <c r="C354" s="18"/>
      <c r="D354" s="5"/>
      <c r="E354" s="5"/>
      <c r="F354" s="5" t="s">
        <v>458</v>
      </c>
      <c r="G354" s="5"/>
      <c r="H354" s="65"/>
      <c r="I354" s="13"/>
      <c r="J354" s="55">
        <f t="shared" si="6"/>
        <v>327089000</v>
      </c>
      <c r="K354" s="57"/>
      <c r="L354" s="39"/>
      <c r="M354" s="40"/>
      <c r="O354" s="42"/>
      <c r="P354" s="42"/>
      <c r="Q354" s="42"/>
    </row>
    <row r="355" spans="1:17" s="41" customFormat="1" ht="25.5" x14ac:dyDescent="0.25">
      <c r="A355" s="14"/>
      <c r="B355" s="5"/>
      <c r="C355" s="18"/>
      <c r="D355" s="5"/>
      <c r="E355" s="5"/>
      <c r="F355" s="5" t="s">
        <v>459</v>
      </c>
      <c r="G355" s="5"/>
      <c r="H355" s="65"/>
      <c r="I355" s="13"/>
      <c r="J355" s="55">
        <f t="shared" si="6"/>
        <v>327089000</v>
      </c>
      <c r="K355" s="57"/>
      <c r="L355" s="39"/>
      <c r="M355" s="40"/>
      <c r="O355" s="42"/>
      <c r="P355" s="42"/>
      <c r="Q355" s="42"/>
    </row>
    <row r="356" spans="1:17" s="41" customFormat="1" ht="25.5" x14ac:dyDescent="0.25">
      <c r="A356" s="14"/>
      <c r="B356" s="5"/>
      <c r="C356" s="18"/>
      <c r="D356" s="5"/>
      <c r="E356" s="5"/>
      <c r="F356" s="5" t="s">
        <v>460</v>
      </c>
      <c r="G356" s="5"/>
      <c r="H356" s="65"/>
      <c r="I356" s="13"/>
      <c r="J356" s="55">
        <f t="shared" si="6"/>
        <v>327089000</v>
      </c>
      <c r="K356" s="57"/>
      <c r="L356" s="39"/>
      <c r="M356" s="40"/>
      <c r="O356" s="42"/>
      <c r="P356" s="42"/>
      <c r="Q356" s="42"/>
    </row>
    <row r="357" spans="1:17" s="41" customFormat="1" ht="25.5" x14ac:dyDescent="0.25">
      <c r="A357" s="14"/>
      <c r="B357" s="5"/>
      <c r="C357" s="18"/>
      <c r="D357" s="5"/>
      <c r="E357" s="5"/>
      <c r="F357" s="5" t="s">
        <v>461</v>
      </c>
      <c r="G357" s="5"/>
      <c r="H357" s="65"/>
      <c r="I357" s="13"/>
      <c r="J357" s="55">
        <f t="shared" si="6"/>
        <v>327089000</v>
      </c>
      <c r="K357" s="57"/>
      <c r="L357" s="39"/>
      <c r="M357" s="40"/>
      <c r="O357" s="42"/>
      <c r="P357" s="42"/>
      <c r="Q357" s="42"/>
    </row>
    <row r="358" spans="1:17" s="41" customFormat="1" ht="25.5" x14ac:dyDescent="0.25">
      <c r="A358" s="14"/>
      <c r="B358" s="5"/>
      <c r="C358" s="18"/>
      <c r="D358" s="5"/>
      <c r="E358" s="5"/>
      <c r="F358" s="5" t="s">
        <v>462</v>
      </c>
      <c r="G358" s="5"/>
      <c r="H358" s="65"/>
      <c r="I358" s="13"/>
      <c r="J358" s="55">
        <f t="shared" si="6"/>
        <v>327089000</v>
      </c>
      <c r="K358" s="57"/>
      <c r="L358" s="39"/>
      <c r="M358" s="40"/>
      <c r="O358" s="42"/>
      <c r="P358" s="42"/>
      <c r="Q358" s="42"/>
    </row>
    <row r="359" spans="1:17" s="41" customFormat="1" ht="25.5" x14ac:dyDescent="0.25">
      <c r="A359" s="14"/>
      <c r="B359" s="5"/>
      <c r="C359" s="18"/>
      <c r="D359" s="5"/>
      <c r="E359" s="5"/>
      <c r="F359" s="5" t="s">
        <v>463</v>
      </c>
      <c r="G359" s="5"/>
      <c r="H359" s="65"/>
      <c r="I359" s="13"/>
      <c r="J359" s="55">
        <f t="shared" si="6"/>
        <v>327089000</v>
      </c>
      <c r="K359" s="57"/>
      <c r="L359" s="39"/>
      <c r="M359" s="40"/>
      <c r="O359" s="42"/>
      <c r="P359" s="42"/>
      <c r="Q359" s="42"/>
    </row>
    <row r="360" spans="1:17" s="41" customFormat="1" ht="25.5" x14ac:dyDescent="0.25">
      <c r="A360" s="14"/>
      <c r="B360" s="5"/>
      <c r="C360" s="18"/>
      <c r="D360" s="5"/>
      <c r="E360" s="5"/>
      <c r="F360" s="5" t="s">
        <v>464</v>
      </c>
      <c r="G360" s="5"/>
      <c r="H360" s="65"/>
      <c r="I360" s="13"/>
      <c r="J360" s="55">
        <f t="shared" si="6"/>
        <v>327089000</v>
      </c>
      <c r="K360" s="57"/>
      <c r="L360" s="39"/>
      <c r="M360" s="40"/>
      <c r="O360" s="42"/>
      <c r="P360" s="42"/>
      <c r="Q360" s="42"/>
    </row>
    <row r="361" spans="1:17" s="41" customFormat="1" ht="25.5" x14ac:dyDescent="0.25">
      <c r="A361" s="14"/>
      <c r="B361" s="5"/>
      <c r="C361" s="18"/>
      <c r="D361" s="5"/>
      <c r="E361" s="5"/>
      <c r="F361" s="5" t="s">
        <v>465</v>
      </c>
      <c r="G361" s="5"/>
      <c r="H361" s="65"/>
      <c r="I361" s="13"/>
      <c r="J361" s="55">
        <f t="shared" si="6"/>
        <v>327089000</v>
      </c>
      <c r="K361" s="57"/>
      <c r="L361" s="39"/>
      <c r="M361" s="40"/>
      <c r="O361" s="42"/>
      <c r="P361" s="42"/>
      <c r="Q361" s="42"/>
    </row>
    <row r="362" spans="1:17" s="41" customFormat="1" ht="25.5" x14ac:dyDescent="0.25">
      <c r="A362" s="14"/>
      <c r="B362" s="5"/>
      <c r="C362" s="18"/>
      <c r="D362" s="5"/>
      <c r="E362" s="5"/>
      <c r="F362" s="5" t="s">
        <v>466</v>
      </c>
      <c r="G362" s="5"/>
      <c r="H362" s="65"/>
      <c r="I362" s="13"/>
      <c r="J362" s="55">
        <f t="shared" si="6"/>
        <v>327089000</v>
      </c>
      <c r="K362" s="57"/>
      <c r="L362" s="39"/>
      <c r="M362" s="40"/>
      <c r="O362" s="42"/>
      <c r="P362" s="42"/>
      <c r="Q362" s="42"/>
    </row>
    <row r="363" spans="1:17" s="41" customFormat="1" ht="25.5" x14ac:dyDescent="0.25">
      <c r="A363" s="14"/>
      <c r="B363" s="5"/>
      <c r="C363" s="18"/>
      <c r="D363" s="5"/>
      <c r="E363" s="5"/>
      <c r="F363" s="5" t="s">
        <v>467</v>
      </c>
      <c r="G363" s="5"/>
      <c r="H363" s="65"/>
      <c r="I363" s="13"/>
      <c r="J363" s="55">
        <f t="shared" si="6"/>
        <v>327089000</v>
      </c>
      <c r="K363" s="57"/>
      <c r="L363" s="39"/>
      <c r="M363" s="40"/>
      <c r="O363" s="42"/>
      <c r="P363" s="42"/>
      <c r="Q363" s="42"/>
    </row>
    <row r="364" spans="1:17" s="41" customFormat="1" ht="25.5" x14ac:dyDescent="0.25">
      <c r="A364" s="14"/>
      <c r="B364" s="5"/>
      <c r="C364" s="18"/>
      <c r="D364" s="5"/>
      <c r="E364" s="5"/>
      <c r="F364" s="5" t="s">
        <v>468</v>
      </c>
      <c r="G364" s="5"/>
      <c r="H364" s="65"/>
      <c r="I364" s="13"/>
      <c r="J364" s="55">
        <f t="shared" si="6"/>
        <v>327089000</v>
      </c>
      <c r="K364" s="57"/>
      <c r="L364" s="39"/>
      <c r="M364" s="40"/>
      <c r="O364" s="42"/>
      <c r="P364" s="42"/>
      <c r="Q364" s="42"/>
    </row>
    <row r="365" spans="1:17" s="41" customFormat="1" ht="25.5" x14ac:dyDescent="0.25">
      <c r="A365" s="14"/>
      <c r="B365" s="5"/>
      <c r="C365" s="18"/>
      <c r="D365" s="5"/>
      <c r="E365" s="5"/>
      <c r="F365" s="5" t="s">
        <v>469</v>
      </c>
      <c r="G365" s="5"/>
      <c r="H365" s="65"/>
      <c r="I365" s="13"/>
      <c r="J365" s="55">
        <f t="shared" si="6"/>
        <v>327089000</v>
      </c>
      <c r="K365" s="57"/>
      <c r="L365" s="39"/>
      <c r="M365" s="40"/>
      <c r="O365" s="42"/>
      <c r="P365" s="42"/>
      <c r="Q365" s="42"/>
    </row>
    <row r="366" spans="1:17" s="41" customFormat="1" ht="25.5" x14ac:dyDescent="0.25">
      <c r="A366" s="14"/>
      <c r="B366" s="5"/>
      <c r="C366" s="18"/>
      <c r="D366" s="5"/>
      <c r="E366" s="5"/>
      <c r="F366" s="5" t="s">
        <v>470</v>
      </c>
      <c r="G366" s="5"/>
      <c r="H366" s="65"/>
      <c r="I366" s="13"/>
      <c r="J366" s="55">
        <f t="shared" si="6"/>
        <v>327089000</v>
      </c>
      <c r="K366" s="57"/>
      <c r="L366" s="39"/>
      <c r="M366" s="40"/>
      <c r="O366" s="42"/>
      <c r="P366" s="42"/>
      <c r="Q366" s="42"/>
    </row>
    <row r="367" spans="1:17" s="41" customFormat="1" ht="25.5" x14ac:dyDescent="0.25">
      <c r="A367" s="14"/>
      <c r="B367" s="5"/>
      <c r="C367" s="18"/>
      <c r="D367" s="5"/>
      <c r="E367" s="5"/>
      <c r="F367" s="5" t="s">
        <v>471</v>
      </c>
      <c r="G367" s="5"/>
      <c r="H367" s="65"/>
      <c r="I367" s="13"/>
      <c r="J367" s="55">
        <f t="shared" si="6"/>
        <v>327089000</v>
      </c>
      <c r="K367" s="57"/>
      <c r="L367" s="39"/>
      <c r="M367" s="40"/>
      <c r="O367" s="42"/>
      <c r="P367" s="42"/>
      <c r="Q367" s="42"/>
    </row>
    <row r="368" spans="1:17" s="41" customFormat="1" ht="25.5" x14ac:dyDescent="0.25">
      <c r="A368" s="14"/>
      <c r="B368" s="5"/>
      <c r="C368" s="18"/>
      <c r="D368" s="5"/>
      <c r="E368" s="5"/>
      <c r="F368" s="5" t="s">
        <v>472</v>
      </c>
      <c r="G368" s="5"/>
      <c r="H368" s="65"/>
      <c r="I368" s="13"/>
      <c r="J368" s="55">
        <f t="shared" si="6"/>
        <v>327089000</v>
      </c>
      <c r="K368" s="57"/>
      <c r="L368" s="39"/>
      <c r="M368" s="40"/>
      <c r="O368" s="42"/>
      <c r="P368" s="42"/>
      <c r="Q368" s="42"/>
    </row>
    <row r="369" spans="1:17" s="41" customFormat="1" ht="25.5" x14ac:dyDescent="0.25">
      <c r="A369" s="14"/>
      <c r="B369" s="5"/>
      <c r="C369" s="18"/>
      <c r="D369" s="5"/>
      <c r="E369" s="5"/>
      <c r="F369" s="5" t="s">
        <v>473</v>
      </c>
      <c r="G369" s="5"/>
      <c r="H369" s="65"/>
      <c r="I369" s="13"/>
      <c r="J369" s="55">
        <f t="shared" si="6"/>
        <v>327089000</v>
      </c>
      <c r="K369" s="57"/>
      <c r="L369" s="39"/>
      <c r="M369" s="40"/>
      <c r="O369" s="42"/>
      <c r="P369" s="42"/>
      <c r="Q369" s="42"/>
    </row>
    <row r="370" spans="1:17" s="41" customFormat="1" ht="25.5" x14ac:dyDescent="0.25">
      <c r="A370" s="14"/>
      <c r="B370" s="5"/>
      <c r="C370" s="18"/>
      <c r="D370" s="5"/>
      <c r="E370" s="5"/>
      <c r="F370" s="5" t="s">
        <v>474</v>
      </c>
      <c r="G370" s="5"/>
      <c r="H370" s="65"/>
      <c r="I370" s="13"/>
      <c r="J370" s="55">
        <f t="shared" si="6"/>
        <v>327089000</v>
      </c>
      <c r="K370" s="57"/>
      <c r="L370" s="39"/>
      <c r="M370" s="40"/>
      <c r="O370" s="42"/>
      <c r="P370" s="42"/>
      <c r="Q370" s="42"/>
    </row>
    <row r="371" spans="1:17" s="41" customFormat="1" ht="25.5" x14ac:dyDescent="0.25">
      <c r="A371" s="14"/>
      <c r="B371" s="5"/>
      <c r="C371" s="18"/>
      <c r="D371" s="5"/>
      <c r="E371" s="5"/>
      <c r="F371" s="5" t="s">
        <v>475</v>
      </c>
      <c r="G371" s="5"/>
      <c r="H371" s="65"/>
      <c r="I371" s="13"/>
      <c r="J371" s="55">
        <f t="shared" si="6"/>
        <v>327089000</v>
      </c>
      <c r="K371" s="57"/>
      <c r="L371" s="39"/>
      <c r="M371" s="40"/>
      <c r="O371" s="42"/>
      <c r="P371" s="42"/>
      <c r="Q371" s="42"/>
    </row>
    <row r="372" spans="1:17" s="41" customFormat="1" ht="25.5" x14ac:dyDescent="0.25">
      <c r="A372" s="14"/>
      <c r="B372" s="5"/>
      <c r="C372" s="18"/>
      <c r="D372" s="5"/>
      <c r="E372" s="5"/>
      <c r="F372" s="5" t="s">
        <v>476</v>
      </c>
      <c r="G372" s="5"/>
      <c r="H372" s="65"/>
      <c r="I372" s="13"/>
      <c r="J372" s="55">
        <f t="shared" si="6"/>
        <v>327089000</v>
      </c>
      <c r="K372" s="57"/>
      <c r="L372" s="39"/>
      <c r="M372" s="40"/>
      <c r="O372" s="42"/>
      <c r="P372" s="42"/>
      <c r="Q372" s="42"/>
    </row>
    <row r="373" spans="1:17" s="41" customFormat="1" ht="25.5" x14ac:dyDescent="0.25">
      <c r="A373" s="14"/>
      <c r="B373" s="5"/>
      <c r="C373" s="18"/>
      <c r="D373" s="5"/>
      <c r="E373" s="5"/>
      <c r="F373" s="5" t="s">
        <v>477</v>
      </c>
      <c r="G373" s="5"/>
      <c r="H373" s="65"/>
      <c r="I373" s="13"/>
      <c r="J373" s="55">
        <f t="shared" si="6"/>
        <v>327089000</v>
      </c>
      <c r="K373" s="57"/>
      <c r="L373" s="39"/>
      <c r="M373" s="40"/>
      <c r="O373" s="42"/>
      <c r="P373" s="42"/>
      <c r="Q373" s="42"/>
    </row>
    <row r="374" spans="1:17" s="41" customFormat="1" ht="25.5" x14ac:dyDescent="0.25">
      <c r="A374" s="14"/>
      <c r="B374" s="5"/>
      <c r="C374" s="18"/>
      <c r="D374" s="5"/>
      <c r="E374" s="5"/>
      <c r="F374" s="5" t="s">
        <v>478</v>
      </c>
      <c r="G374" s="5"/>
      <c r="H374" s="65"/>
      <c r="I374" s="13"/>
      <c r="J374" s="55">
        <f t="shared" si="6"/>
        <v>327089000</v>
      </c>
      <c r="K374" s="57"/>
      <c r="L374" s="39"/>
      <c r="M374" s="40"/>
      <c r="O374" s="42"/>
      <c r="P374" s="42"/>
      <c r="Q374" s="42"/>
    </row>
    <row r="375" spans="1:17" s="41" customFormat="1" ht="25.5" x14ac:dyDescent="0.25">
      <c r="A375" s="14"/>
      <c r="B375" s="5"/>
      <c r="C375" s="18"/>
      <c r="D375" s="5"/>
      <c r="E375" s="5"/>
      <c r="F375" s="5" t="s">
        <v>479</v>
      </c>
      <c r="G375" s="5"/>
      <c r="H375" s="65"/>
      <c r="I375" s="13"/>
      <c r="J375" s="55">
        <f t="shared" si="6"/>
        <v>327089000</v>
      </c>
      <c r="K375" s="57"/>
      <c r="L375" s="39"/>
      <c r="M375" s="40"/>
      <c r="O375" s="42"/>
      <c r="P375" s="42"/>
      <c r="Q375" s="42"/>
    </row>
    <row r="376" spans="1:17" s="41" customFormat="1" ht="25.5" x14ac:dyDescent="0.25">
      <c r="A376" s="14"/>
      <c r="B376" s="5"/>
      <c r="C376" s="18"/>
      <c r="D376" s="5"/>
      <c r="E376" s="5"/>
      <c r="F376" s="5" t="s">
        <v>480</v>
      </c>
      <c r="G376" s="5"/>
      <c r="H376" s="65"/>
      <c r="I376" s="13"/>
      <c r="J376" s="55">
        <f t="shared" si="6"/>
        <v>327089000</v>
      </c>
      <c r="K376" s="57"/>
      <c r="L376" s="39"/>
      <c r="M376" s="40"/>
      <c r="O376" s="42"/>
      <c r="P376" s="42"/>
      <c r="Q376" s="42"/>
    </row>
    <row r="377" spans="1:17" s="41" customFormat="1" ht="25.5" x14ac:dyDescent="0.25">
      <c r="A377" s="14"/>
      <c r="B377" s="5"/>
      <c r="C377" s="18"/>
      <c r="D377" s="6"/>
      <c r="E377" s="5"/>
      <c r="F377" s="5" t="s">
        <v>481</v>
      </c>
      <c r="G377" s="6"/>
      <c r="H377" s="65"/>
      <c r="I377" s="9"/>
      <c r="J377" s="55">
        <f t="shared" si="6"/>
        <v>327089000</v>
      </c>
      <c r="K377" s="57"/>
      <c r="L377" s="39"/>
      <c r="M377" s="40"/>
      <c r="O377" s="42"/>
      <c r="P377" s="42"/>
      <c r="Q377" s="42"/>
    </row>
    <row r="378" spans="1:17" s="41" customFormat="1" ht="25.5" x14ac:dyDescent="0.25">
      <c r="A378" s="14"/>
      <c r="B378" s="5"/>
      <c r="C378" s="18"/>
      <c r="D378" s="6"/>
      <c r="E378" s="5"/>
      <c r="F378" s="5" t="s">
        <v>482</v>
      </c>
      <c r="G378" s="6"/>
      <c r="H378" s="65"/>
      <c r="I378" s="9"/>
      <c r="J378" s="55">
        <f t="shared" si="6"/>
        <v>327089000</v>
      </c>
      <c r="K378" s="57"/>
      <c r="L378" s="39"/>
      <c r="M378" s="40"/>
      <c r="O378" s="42"/>
      <c r="P378" s="42"/>
      <c r="Q378" s="42"/>
    </row>
    <row r="379" spans="1:17" s="41" customFormat="1" ht="25.5" x14ac:dyDescent="0.25">
      <c r="A379" s="14"/>
      <c r="B379" s="5"/>
      <c r="C379" s="18"/>
      <c r="D379" s="6"/>
      <c r="E379" s="5"/>
      <c r="F379" s="5" t="s">
        <v>483</v>
      </c>
      <c r="G379" s="6"/>
      <c r="H379" s="65"/>
      <c r="I379" s="9"/>
      <c r="J379" s="55">
        <f t="shared" si="6"/>
        <v>327089000</v>
      </c>
      <c r="K379" s="57"/>
      <c r="L379" s="39"/>
      <c r="M379" s="40"/>
      <c r="O379" s="42"/>
      <c r="P379" s="42"/>
      <c r="Q379" s="42"/>
    </row>
    <row r="380" spans="1:17" s="41" customFormat="1" ht="25.5" x14ac:dyDescent="0.25">
      <c r="A380" s="14"/>
      <c r="B380" s="5"/>
      <c r="C380" s="18"/>
      <c r="D380" s="5"/>
      <c r="E380" s="5"/>
      <c r="F380" s="5" t="s">
        <v>484</v>
      </c>
      <c r="G380" s="5"/>
      <c r="H380" s="65"/>
      <c r="I380" s="13"/>
      <c r="J380" s="55">
        <f t="shared" si="6"/>
        <v>327089000</v>
      </c>
      <c r="K380" s="57"/>
      <c r="L380" s="39"/>
      <c r="M380" s="40"/>
      <c r="O380" s="42"/>
      <c r="P380" s="42"/>
      <c r="Q380" s="42"/>
    </row>
    <row r="381" spans="1:17" s="57" customFormat="1" ht="25.5" x14ac:dyDescent="0.25">
      <c r="A381" s="14"/>
      <c r="B381" s="5"/>
      <c r="C381" s="18"/>
      <c r="D381" s="5"/>
      <c r="E381" s="5"/>
      <c r="F381" s="5" t="s">
        <v>485</v>
      </c>
      <c r="G381" s="5"/>
      <c r="H381" s="65"/>
      <c r="I381" s="13"/>
      <c r="J381" s="55">
        <f t="shared" si="6"/>
        <v>327089000</v>
      </c>
      <c r="L381" s="39"/>
      <c r="M381" s="40"/>
      <c r="N381" s="41"/>
      <c r="O381" s="42"/>
      <c r="P381" s="42"/>
      <c r="Q381" s="42"/>
    </row>
    <row r="382" spans="1:17" s="57" customFormat="1" ht="25.5" x14ac:dyDescent="0.25">
      <c r="A382" s="14"/>
      <c r="B382" s="5"/>
      <c r="C382" s="18"/>
      <c r="D382" s="5"/>
      <c r="E382" s="5"/>
      <c r="F382" s="5" t="s">
        <v>486</v>
      </c>
      <c r="G382" s="5"/>
      <c r="H382" s="65"/>
      <c r="I382" s="13"/>
      <c r="J382" s="55">
        <f t="shared" si="6"/>
        <v>327089000</v>
      </c>
      <c r="L382" s="39"/>
      <c r="M382" s="40"/>
      <c r="N382" s="41"/>
      <c r="O382" s="42"/>
      <c r="P382" s="42"/>
      <c r="Q382" s="42"/>
    </row>
    <row r="383" spans="1:17" s="57" customFormat="1" ht="25.5" x14ac:dyDescent="0.25">
      <c r="A383" s="14"/>
      <c r="B383" s="5"/>
      <c r="C383" s="18"/>
      <c r="D383" s="5"/>
      <c r="E383" s="5"/>
      <c r="F383" s="5" t="s">
        <v>487</v>
      </c>
      <c r="G383" s="5"/>
      <c r="H383" s="65"/>
      <c r="I383" s="13"/>
      <c r="J383" s="55">
        <f t="shared" si="6"/>
        <v>327089000</v>
      </c>
      <c r="L383" s="39"/>
      <c r="M383" s="40"/>
      <c r="N383" s="41"/>
      <c r="O383" s="42"/>
      <c r="P383" s="42"/>
      <c r="Q383" s="42"/>
    </row>
    <row r="384" spans="1:17" s="57" customFormat="1" ht="25.5" x14ac:dyDescent="0.25">
      <c r="A384" s="14"/>
      <c r="B384" s="5"/>
      <c r="C384" s="18"/>
      <c r="D384" s="5"/>
      <c r="E384" s="5"/>
      <c r="F384" s="5" t="s">
        <v>488</v>
      </c>
      <c r="G384" s="5"/>
      <c r="H384" s="65"/>
      <c r="I384" s="13"/>
      <c r="J384" s="55">
        <f t="shared" si="6"/>
        <v>327089000</v>
      </c>
      <c r="L384" s="39"/>
      <c r="M384" s="40"/>
      <c r="N384" s="41"/>
      <c r="O384" s="42"/>
      <c r="P384" s="42"/>
      <c r="Q384" s="42"/>
    </row>
    <row r="385" spans="1:17" s="57" customFormat="1" ht="25.5" x14ac:dyDescent="0.25">
      <c r="A385" s="14"/>
      <c r="B385" s="5"/>
      <c r="C385" s="18"/>
      <c r="D385" s="5"/>
      <c r="E385" s="5"/>
      <c r="F385" s="5" t="s">
        <v>489</v>
      </c>
      <c r="G385" s="5"/>
      <c r="H385" s="65"/>
      <c r="I385" s="13"/>
      <c r="J385" s="55">
        <f t="shared" si="6"/>
        <v>327089000</v>
      </c>
      <c r="L385" s="39"/>
      <c r="M385" s="40"/>
      <c r="N385" s="41"/>
      <c r="O385" s="42"/>
      <c r="P385" s="42"/>
      <c r="Q385" s="42"/>
    </row>
    <row r="386" spans="1:17" s="57" customFormat="1" ht="25.5" x14ac:dyDescent="0.25">
      <c r="A386" s="14"/>
      <c r="B386" s="5"/>
      <c r="C386" s="18"/>
      <c r="D386" s="5"/>
      <c r="E386" s="5"/>
      <c r="F386" s="5" t="s">
        <v>490</v>
      </c>
      <c r="G386" s="5"/>
      <c r="H386" s="65"/>
      <c r="I386" s="13"/>
      <c r="J386" s="55">
        <f t="shared" si="6"/>
        <v>327089000</v>
      </c>
      <c r="L386" s="39"/>
      <c r="M386" s="40"/>
      <c r="N386" s="41"/>
      <c r="O386" s="42"/>
      <c r="P386" s="42"/>
      <c r="Q386" s="42"/>
    </row>
    <row r="387" spans="1:17" s="57" customFormat="1" ht="25.5" x14ac:dyDescent="0.25">
      <c r="A387" s="14"/>
      <c r="B387" s="5"/>
      <c r="C387" s="18"/>
      <c r="D387" s="5"/>
      <c r="E387" s="5"/>
      <c r="F387" s="5" t="s">
        <v>491</v>
      </c>
      <c r="G387" s="5"/>
      <c r="H387" s="65"/>
      <c r="I387" s="13"/>
      <c r="J387" s="55">
        <f t="shared" si="6"/>
        <v>327089000</v>
      </c>
      <c r="L387" s="39"/>
      <c r="M387" s="40"/>
      <c r="N387" s="41"/>
      <c r="O387" s="42"/>
      <c r="P387" s="42"/>
      <c r="Q387" s="42"/>
    </row>
    <row r="388" spans="1:17" s="57" customFormat="1" ht="25.5" x14ac:dyDescent="0.25">
      <c r="A388" s="14"/>
      <c r="B388" s="5"/>
      <c r="C388" s="18"/>
      <c r="D388" s="5"/>
      <c r="E388" s="5"/>
      <c r="F388" s="5" t="s">
        <v>492</v>
      </c>
      <c r="G388" s="5"/>
      <c r="H388" s="65"/>
      <c r="I388" s="13"/>
      <c r="J388" s="55">
        <f t="shared" si="6"/>
        <v>327089000</v>
      </c>
      <c r="L388" s="39"/>
      <c r="M388" s="40"/>
      <c r="N388" s="41"/>
      <c r="O388" s="42"/>
      <c r="P388" s="42"/>
      <c r="Q388" s="42"/>
    </row>
    <row r="389" spans="1:17" s="57" customFormat="1" ht="25.5" x14ac:dyDescent="0.25">
      <c r="A389" s="14"/>
      <c r="B389" s="5"/>
      <c r="C389" s="18"/>
      <c r="D389" s="5"/>
      <c r="E389" s="5"/>
      <c r="F389" s="5" t="s">
        <v>493</v>
      </c>
      <c r="G389" s="5"/>
      <c r="H389" s="65"/>
      <c r="I389" s="13"/>
      <c r="J389" s="55">
        <f t="shared" si="6"/>
        <v>327089000</v>
      </c>
      <c r="L389" s="39"/>
      <c r="M389" s="40"/>
      <c r="N389" s="41"/>
      <c r="O389" s="42"/>
      <c r="P389" s="42"/>
      <c r="Q389" s="42"/>
    </row>
    <row r="390" spans="1:17" s="57" customFormat="1" ht="25.5" x14ac:dyDescent="0.25">
      <c r="A390" s="14"/>
      <c r="B390" s="5"/>
      <c r="C390" s="18"/>
      <c r="D390" s="5"/>
      <c r="E390" s="5"/>
      <c r="F390" s="5" t="s">
        <v>494</v>
      </c>
      <c r="G390" s="5"/>
      <c r="H390" s="65"/>
      <c r="I390" s="13"/>
      <c r="J390" s="55">
        <f t="shared" si="6"/>
        <v>327089000</v>
      </c>
      <c r="L390" s="39"/>
      <c r="M390" s="40"/>
      <c r="N390" s="41"/>
      <c r="O390" s="42"/>
      <c r="P390" s="42"/>
      <c r="Q390" s="42"/>
    </row>
    <row r="391" spans="1:17" s="57" customFormat="1" ht="25.5" x14ac:dyDescent="0.25">
      <c r="A391" s="14"/>
      <c r="B391" s="5"/>
      <c r="C391" s="18"/>
      <c r="D391" s="5"/>
      <c r="E391" s="5"/>
      <c r="F391" s="5" t="s">
        <v>495</v>
      </c>
      <c r="G391" s="5"/>
      <c r="H391" s="65"/>
      <c r="I391" s="13"/>
      <c r="J391" s="55">
        <f t="shared" si="6"/>
        <v>327089000</v>
      </c>
      <c r="L391" s="39"/>
      <c r="M391" s="40"/>
      <c r="N391" s="41"/>
      <c r="O391" s="42"/>
      <c r="P391" s="42"/>
      <c r="Q391" s="42"/>
    </row>
    <row r="392" spans="1:17" s="57" customFormat="1" ht="25.5" x14ac:dyDescent="0.25">
      <c r="A392" s="14"/>
      <c r="B392" s="5"/>
      <c r="C392" s="18"/>
      <c r="D392" s="5"/>
      <c r="E392" s="5"/>
      <c r="F392" s="5" t="s">
        <v>496</v>
      </c>
      <c r="G392" s="5"/>
      <c r="H392" s="65"/>
      <c r="I392" s="13"/>
      <c r="J392" s="55">
        <f t="shared" si="6"/>
        <v>327089000</v>
      </c>
      <c r="L392" s="39"/>
      <c r="M392" s="40"/>
      <c r="N392" s="41"/>
      <c r="O392" s="42"/>
      <c r="P392" s="42"/>
      <c r="Q392" s="42"/>
    </row>
    <row r="393" spans="1:17" s="57" customFormat="1" ht="25.5" x14ac:dyDescent="0.25">
      <c r="A393" s="14"/>
      <c r="B393" s="5"/>
      <c r="C393" s="18"/>
      <c r="D393" s="5"/>
      <c r="E393" s="5"/>
      <c r="F393" s="5" t="s">
        <v>497</v>
      </c>
      <c r="G393" s="5"/>
      <c r="H393" s="65"/>
      <c r="I393" s="13"/>
      <c r="J393" s="55">
        <f t="shared" si="6"/>
        <v>327089000</v>
      </c>
      <c r="L393" s="39"/>
      <c r="M393" s="40"/>
      <c r="N393" s="41"/>
      <c r="O393" s="42"/>
      <c r="P393" s="42"/>
      <c r="Q393" s="42"/>
    </row>
    <row r="394" spans="1:17" s="57" customFormat="1" ht="25.5" x14ac:dyDescent="0.25">
      <c r="A394" s="14"/>
      <c r="B394" s="5"/>
      <c r="C394" s="18"/>
      <c r="D394" s="5"/>
      <c r="E394" s="5"/>
      <c r="F394" s="5" t="s">
        <v>498</v>
      </c>
      <c r="G394" s="5"/>
      <c r="H394" s="65"/>
      <c r="I394" s="13"/>
      <c r="J394" s="55">
        <f t="shared" si="6"/>
        <v>327089000</v>
      </c>
      <c r="L394" s="39"/>
      <c r="M394" s="40"/>
      <c r="N394" s="41"/>
      <c r="O394" s="42"/>
      <c r="P394" s="42"/>
      <c r="Q394" s="42"/>
    </row>
    <row r="395" spans="1:17" s="57" customFormat="1" ht="25.5" x14ac:dyDescent="0.25">
      <c r="A395" s="14"/>
      <c r="B395" s="5"/>
      <c r="C395" s="18"/>
      <c r="D395" s="5"/>
      <c r="E395" s="5"/>
      <c r="F395" s="5" t="s">
        <v>499</v>
      </c>
      <c r="G395" s="18"/>
      <c r="H395" s="65"/>
      <c r="I395" s="13"/>
      <c r="J395" s="55">
        <f t="shared" ref="J395:J428" si="7">+J394+H395-I395</f>
        <v>327089000</v>
      </c>
      <c r="L395" s="39"/>
      <c r="M395" s="40"/>
      <c r="N395" s="41"/>
      <c r="O395" s="42"/>
      <c r="P395" s="42"/>
      <c r="Q395" s="42"/>
    </row>
    <row r="396" spans="1:17" s="57" customFormat="1" ht="25.5" x14ac:dyDescent="0.25">
      <c r="A396" s="14"/>
      <c r="B396" s="5"/>
      <c r="C396" s="18"/>
      <c r="D396" s="10"/>
      <c r="E396" s="5"/>
      <c r="F396" s="5" t="s">
        <v>500</v>
      </c>
      <c r="G396" s="18"/>
      <c r="H396" s="65"/>
      <c r="I396" s="13"/>
      <c r="J396" s="55">
        <f t="shared" si="7"/>
        <v>327089000</v>
      </c>
      <c r="L396" s="39"/>
      <c r="M396" s="40"/>
      <c r="N396" s="41"/>
      <c r="O396" s="42"/>
      <c r="P396" s="42"/>
      <c r="Q396" s="42"/>
    </row>
    <row r="397" spans="1:17" s="41" customFormat="1" ht="25.5" x14ac:dyDescent="0.25">
      <c r="A397" s="14"/>
      <c r="B397" s="5"/>
      <c r="C397" s="18"/>
      <c r="D397" s="10"/>
      <c r="E397" s="5"/>
      <c r="F397" s="5" t="s">
        <v>501</v>
      </c>
      <c r="G397" s="18"/>
      <c r="H397" s="65"/>
      <c r="I397" s="13"/>
      <c r="J397" s="55">
        <f t="shared" si="7"/>
        <v>327089000</v>
      </c>
      <c r="K397" s="57"/>
      <c r="L397" s="39"/>
      <c r="M397" s="40"/>
      <c r="O397" s="42"/>
      <c r="P397" s="42"/>
      <c r="Q397" s="42"/>
    </row>
    <row r="398" spans="1:17" s="41" customFormat="1" ht="25.5" x14ac:dyDescent="0.25">
      <c r="A398" s="14"/>
      <c r="B398" s="5"/>
      <c r="C398" s="18"/>
      <c r="D398" s="10"/>
      <c r="E398" s="5"/>
      <c r="F398" s="5" t="s">
        <v>502</v>
      </c>
      <c r="G398" s="18"/>
      <c r="H398" s="65"/>
      <c r="I398" s="13"/>
      <c r="J398" s="55">
        <f t="shared" si="7"/>
        <v>327089000</v>
      </c>
      <c r="K398" s="57"/>
      <c r="L398" s="39"/>
      <c r="M398" s="40"/>
      <c r="O398" s="42"/>
      <c r="P398" s="42"/>
      <c r="Q398" s="42"/>
    </row>
    <row r="399" spans="1:17" s="41" customFormat="1" ht="25.5" x14ac:dyDescent="0.25">
      <c r="A399" s="14"/>
      <c r="B399" s="5"/>
      <c r="C399" s="18"/>
      <c r="D399" s="10"/>
      <c r="E399" s="5"/>
      <c r="F399" s="5" t="s">
        <v>503</v>
      </c>
      <c r="G399" s="18"/>
      <c r="H399" s="65"/>
      <c r="I399" s="13"/>
      <c r="J399" s="55">
        <f t="shared" si="7"/>
        <v>327089000</v>
      </c>
      <c r="K399" s="57"/>
      <c r="L399" s="39"/>
      <c r="M399" s="40"/>
      <c r="O399" s="42"/>
      <c r="P399" s="42"/>
      <c r="Q399" s="42"/>
    </row>
    <row r="400" spans="1:17" s="41" customFormat="1" ht="25.5" x14ac:dyDescent="0.25">
      <c r="A400" s="14"/>
      <c r="B400" s="5"/>
      <c r="C400" s="18"/>
      <c r="D400" s="10"/>
      <c r="E400" s="5"/>
      <c r="F400" s="5" t="s">
        <v>504</v>
      </c>
      <c r="G400" s="18"/>
      <c r="H400" s="65"/>
      <c r="I400" s="13"/>
      <c r="J400" s="55">
        <f t="shared" si="7"/>
        <v>327089000</v>
      </c>
      <c r="K400" s="57"/>
      <c r="L400" s="39"/>
      <c r="M400" s="40"/>
      <c r="O400" s="42"/>
      <c r="P400" s="42"/>
      <c r="Q400" s="42"/>
    </row>
    <row r="401" spans="1:17" s="41" customFormat="1" ht="25.5" x14ac:dyDescent="0.25">
      <c r="A401" s="14"/>
      <c r="B401" s="5"/>
      <c r="C401" s="18"/>
      <c r="D401" s="10"/>
      <c r="E401" s="5"/>
      <c r="F401" s="5" t="s">
        <v>505</v>
      </c>
      <c r="G401" s="18"/>
      <c r="H401" s="65"/>
      <c r="I401" s="13"/>
      <c r="J401" s="55">
        <f t="shared" si="7"/>
        <v>327089000</v>
      </c>
      <c r="K401" s="57"/>
      <c r="L401" s="39"/>
      <c r="M401" s="40"/>
      <c r="O401" s="42"/>
      <c r="P401" s="42"/>
      <c r="Q401" s="42"/>
    </row>
    <row r="402" spans="1:17" s="41" customFormat="1" ht="25.5" x14ac:dyDescent="0.25">
      <c r="A402" s="14"/>
      <c r="B402" s="5"/>
      <c r="C402" s="18"/>
      <c r="D402" s="10"/>
      <c r="E402" s="5"/>
      <c r="F402" s="5" t="s">
        <v>506</v>
      </c>
      <c r="G402" s="18"/>
      <c r="H402" s="65"/>
      <c r="I402" s="13"/>
      <c r="J402" s="55">
        <f t="shared" si="7"/>
        <v>327089000</v>
      </c>
      <c r="K402" s="57"/>
      <c r="L402" s="39"/>
      <c r="M402" s="40"/>
      <c r="O402" s="42"/>
      <c r="P402" s="42"/>
      <c r="Q402" s="42"/>
    </row>
    <row r="403" spans="1:17" s="41" customFormat="1" ht="25.5" x14ac:dyDescent="0.25">
      <c r="A403" s="14"/>
      <c r="B403" s="5"/>
      <c r="C403" s="18"/>
      <c r="D403" s="10"/>
      <c r="E403" s="5"/>
      <c r="F403" s="5" t="s">
        <v>507</v>
      </c>
      <c r="G403" s="18"/>
      <c r="H403" s="65"/>
      <c r="I403" s="13"/>
      <c r="J403" s="55">
        <f t="shared" si="7"/>
        <v>327089000</v>
      </c>
      <c r="K403" s="57"/>
      <c r="L403" s="39"/>
      <c r="M403" s="40"/>
      <c r="O403" s="42"/>
      <c r="P403" s="42"/>
      <c r="Q403" s="42"/>
    </row>
    <row r="404" spans="1:17" s="41" customFormat="1" ht="25.5" x14ac:dyDescent="0.25">
      <c r="A404" s="14"/>
      <c r="B404" s="5"/>
      <c r="C404" s="18"/>
      <c r="D404" s="10"/>
      <c r="E404" s="5"/>
      <c r="F404" s="5" t="s">
        <v>508</v>
      </c>
      <c r="G404" s="18"/>
      <c r="H404" s="65"/>
      <c r="I404" s="13"/>
      <c r="J404" s="55">
        <f t="shared" si="7"/>
        <v>327089000</v>
      </c>
      <c r="K404" s="57"/>
      <c r="L404" s="39"/>
      <c r="M404" s="40"/>
      <c r="O404" s="42"/>
      <c r="P404" s="42"/>
      <c r="Q404" s="42"/>
    </row>
    <row r="405" spans="1:17" s="41" customFormat="1" ht="25.5" x14ac:dyDescent="0.25">
      <c r="A405" s="14"/>
      <c r="B405" s="5"/>
      <c r="C405" s="18"/>
      <c r="D405" s="10"/>
      <c r="E405" s="5"/>
      <c r="F405" s="5" t="s">
        <v>509</v>
      </c>
      <c r="G405" s="18"/>
      <c r="H405" s="65"/>
      <c r="I405" s="13"/>
      <c r="J405" s="55">
        <f t="shared" si="7"/>
        <v>327089000</v>
      </c>
      <c r="K405" s="57"/>
      <c r="L405" s="39"/>
      <c r="M405" s="40"/>
      <c r="O405" s="42"/>
      <c r="P405" s="42"/>
      <c r="Q405" s="42"/>
    </row>
    <row r="406" spans="1:17" s="41" customFormat="1" ht="25.5" x14ac:dyDescent="0.25">
      <c r="A406" s="14"/>
      <c r="B406" s="5"/>
      <c r="C406" s="18"/>
      <c r="D406" s="10"/>
      <c r="E406" s="5"/>
      <c r="F406" s="5" t="s">
        <v>510</v>
      </c>
      <c r="G406" s="18"/>
      <c r="H406" s="65"/>
      <c r="I406" s="13"/>
      <c r="J406" s="55">
        <f t="shared" si="7"/>
        <v>327089000</v>
      </c>
      <c r="K406" s="57"/>
      <c r="L406" s="39"/>
      <c r="M406" s="40"/>
      <c r="O406" s="42"/>
      <c r="P406" s="42"/>
      <c r="Q406" s="42"/>
    </row>
    <row r="407" spans="1:17" s="41" customFormat="1" ht="25.5" x14ac:dyDescent="0.25">
      <c r="A407" s="14"/>
      <c r="B407" s="5"/>
      <c r="C407" s="18"/>
      <c r="D407" s="10"/>
      <c r="E407" s="5"/>
      <c r="F407" s="5" t="s">
        <v>511</v>
      </c>
      <c r="G407" s="18"/>
      <c r="H407" s="65"/>
      <c r="I407" s="13"/>
      <c r="J407" s="55">
        <f t="shared" si="7"/>
        <v>327089000</v>
      </c>
      <c r="K407" s="57"/>
      <c r="L407" s="39"/>
      <c r="M407" s="40"/>
      <c r="O407" s="42"/>
      <c r="P407" s="42"/>
      <c r="Q407" s="42"/>
    </row>
    <row r="408" spans="1:17" s="41" customFormat="1" ht="25.5" x14ac:dyDescent="0.25">
      <c r="A408" s="14"/>
      <c r="B408" s="5"/>
      <c r="C408" s="18"/>
      <c r="D408" s="10"/>
      <c r="E408" s="5"/>
      <c r="F408" s="5" t="s">
        <v>512</v>
      </c>
      <c r="G408" s="18"/>
      <c r="H408" s="65"/>
      <c r="I408" s="13"/>
      <c r="J408" s="55">
        <f t="shared" si="7"/>
        <v>327089000</v>
      </c>
      <c r="K408" s="57"/>
      <c r="L408" s="39"/>
      <c r="M408" s="40"/>
      <c r="O408" s="42"/>
      <c r="P408" s="42"/>
      <c r="Q408" s="42"/>
    </row>
    <row r="409" spans="1:17" s="41" customFormat="1" ht="25.5" x14ac:dyDescent="0.25">
      <c r="A409" s="14"/>
      <c r="B409" s="5"/>
      <c r="C409" s="18"/>
      <c r="D409" s="10"/>
      <c r="E409" s="5"/>
      <c r="F409" s="5" t="s">
        <v>513</v>
      </c>
      <c r="G409" s="18"/>
      <c r="H409" s="65"/>
      <c r="I409" s="13"/>
      <c r="J409" s="55">
        <f t="shared" si="7"/>
        <v>327089000</v>
      </c>
      <c r="K409" s="57"/>
      <c r="L409" s="39"/>
      <c r="M409" s="40"/>
      <c r="O409" s="42"/>
      <c r="P409" s="42"/>
      <c r="Q409" s="42"/>
    </row>
    <row r="410" spans="1:17" s="41" customFormat="1" ht="25.5" x14ac:dyDescent="0.25">
      <c r="A410" s="14"/>
      <c r="B410" s="5"/>
      <c r="C410" s="18"/>
      <c r="D410" s="10"/>
      <c r="E410" s="5"/>
      <c r="F410" s="5" t="s">
        <v>514</v>
      </c>
      <c r="G410" s="18"/>
      <c r="H410" s="65"/>
      <c r="I410" s="13"/>
      <c r="J410" s="55">
        <f t="shared" si="7"/>
        <v>327089000</v>
      </c>
      <c r="K410" s="57"/>
      <c r="L410" s="39"/>
      <c r="M410" s="40"/>
      <c r="O410" s="42"/>
      <c r="P410" s="42"/>
      <c r="Q410" s="42"/>
    </row>
    <row r="411" spans="1:17" s="41" customFormat="1" ht="25.5" x14ac:dyDescent="0.25">
      <c r="A411" s="14"/>
      <c r="B411" s="5"/>
      <c r="C411" s="18"/>
      <c r="D411" s="10"/>
      <c r="E411" s="5"/>
      <c r="F411" s="5" t="s">
        <v>515</v>
      </c>
      <c r="G411" s="18"/>
      <c r="H411" s="65"/>
      <c r="I411" s="13"/>
      <c r="J411" s="55">
        <f t="shared" si="7"/>
        <v>327089000</v>
      </c>
      <c r="K411" s="57"/>
      <c r="L411" s="39"/>
      <c r="M411" s="40"/>
      <c r="O411" s="42"/>
      <c r="P411" s="42"/>
      <c r="Q411" s="42"/>
    </row>
    <row r="412" spans="1:17" s="41" customFormat="1" ht="25.5" x14ac:dyDescent="0.25">
      <c r="A412" s="14"/>
      <c r="B412" s="5"/>
      <c r="C412" s="18"/>
      <c r="D412" s="10"/>
      <c r="E412" s="5"/>
      <c r="F412" s="5" t="s">
        <v>516</v>
      </c>
      <c r="G412" s="18"/>
      <c r="H412" s="65"/>
      <c r="I412" s="13"/>
      <c r="J412" s="55">
        <f t="shared" si="7"/>
        <v>327089000</v>
      </c>
      <c r="K412" s="57"/>
      <c r="L412" s="39"/>
      <c r="M412" s="40"/>
      <c r="O412" s="42"/>
      <c r="P412" s="42"/>
      <c r="Q412" s="42"/>
    </row>
    <row r="413" spans="1:17" s="41" customFormat="1" ht="25.5" x14ac:dyDescent="0.25">
      <c r="A413" s="14"/>
      <c r="B413" s="5"/>
      <c r="C413" s="18"/>
      <c r="D413" s="10"/>
      <c r="E413" s="5"/>
      <c r="F413" s="5" t="s">
        <v>517</v>
      </c>
      <c r="G413" s="18"/>
      <c r="H413" s="65"/>
      <c r="I413" s="13"/>
      <c r="J413" s="55">
        <f t="shared" si="7"/>
        <v>327089000</v>
      </c>
      <c r="K413" s="57"/>
      <c r="L413" s="39"/>
      <c r="M413" s="40"/>
      <c r="O413" s="42"/>
      <c r="P413" s="42"/>
      <c r="Q413" s="42"/>
    </row>
    <row r="414" spans="1:17" s="41" customFormat="1" ht="25.5" x14ac:dyDescent="0.25">
      <c r="A414" s="14"/>
      <c r="B414" s="5"/>
      <c r="C414" s="18"/>
      <c r="D414" s="10"/>
      <c r="E414" s="5"/>
      <c r="F414" s="5" t="s">
        <v>518</v>
      </c>
      <c r="G414" s="18"/>
      <c r="H414" s="65"/>
      <c r="I414" s="13"/>
      <c r="J414" s="55">
        <f t="shared" si="7"/>
        <v>327089000</v>
      </c>
      <c r="K414" s="57"/>
      <c r="L414" s="39"/>
      <c r="M414" s="40"/>
      <c r="O414" s="42"/>
      <c r="P414" s="42"/>
      <c r="Q414" s="42"/>
    </row>
    <row r="415" spans="1:17" s="41" customFormat="1" ht="25.5" x14ac:dyDescent="0.25">
      <c r="A415" s="14"/>
      <c r="B415" s="5"/>
      <c r="C415" s="18"/>
      <c r="D415" s="10"/>
      <c r="E415" s="5"/>
      <c r="F415" s="5" t="s">
        <v>519</v>
      </c>
      <c r="G415" s="18"/>
      <c r="H415" s="65"/>
      <c r="I415" s="13"/>
      <c r="J415" s="55">
        <f t="shared" si="7"/>
        <v>327089000</v>
      </c>
      <c r="K415" s="57"/>
      <c r="L415" s="39"/>
      <c r="M415" s="40"/>
      <c r="O415" s="42"/>
      <c r="P415" s="42"/>
      <c r="Q415" s="42"/>
    </row>
    <row r="416" spans="1:17" s="41" customFormat="1" ht="25.5" x14ac:dyDescent="0.25">
      <c r="A416" s="14"/>
      <c r="B416" s="5"/>
      <c r="C416" s="18"/>
      <c r="D416" s="10"/>
      <c r="E416" s="5"/>
      <c r="F416" s="5" t="s">
        <v>520</v>
      </c>
      <c r="G416" s="18"/>
      <c r="H416" s="65"/>
      <c r="I416" s="13"/>
      <c r="J416" s="55">
        <f t="shared" si="7"/>
        <v>327089000</v>
      </c>
      <c r="K416" s="57"/>
      <c r="L416" s="39"/>
      <c r="M416" s="40"/>
      <c r="O416" s="42"/>
      <c r="P416" s="42"/>
      <c r="Q416" s="42"/>
    </row>
    <row r="417" spans="1:17" s="41" customFormat="1" ht="25.5" x14ac:dyDescent="0.25">
      <c r="A417" s="14"/>
      <c r="B417" s="6"/>
      <c r="C417" s="7"/>
      <c r="D417" s="11"/>
      <c r="E417" s="6"/>
      <c r="F417" s="5" t="s">
        <v>521</v>
      </c>
      <c r="G417" s="7"/>
      <c r="H417" s="8"/>
      <c r="I417" s="9"/>
      <c r="J417" s="55">
        <f t="shared" si="7"/>
        <v>327089000</v>
      </c>
      <c r="K417" s="57"/>
      <c r="L417" s="39"/>
      <c r="M417" s="40"/>
      <c r="O417" s="42"/>
      <c r="P417" s="42"/>
      <c r="Q417" s="42"/>
    </row>
    <row r="418" spans="1:17" s="41" customFormat="1" ht="25.5" x14ac:dyDescent="0.25">
      <c r="A418" s="14"/>
      <c r="B418" s="6"/>
      <c r="C418" s="7"/>
      <c r="D418" s="11"/>
      <c r="E418" s="6"/>
      <c r="F418" s="5" t="s">
        <v>522</v>
      </c>
      <c r="G418" s="7"/>
      <c r="H418" s="8"/>
      <c r="I418" s="9"/>
      <c r="J418" s="55">
        <f t="shared" si="7"/>
        <v>327089000</v>
      </c>
      <c r="K418" s="57"/>
      <c r="L418" s="39"/>
      <c r="M418" s="40"/>
      <c r="O418" s="42"/>
      <c r="P418" s="42"/>
      <c r="Q418" s="42"/>
    </row>
    <row r="419" spans="1:17" s="41" customFormat="1" ht="25.5" x14ac:dyDescent="0.25">
      <c r="A419" s="14"/>
      <c r="B419" s="6"/>
      <c r="C419" s="7"/>
      <c r="D419" s="11"/>
      <c r="E419" s="6"/>
      <c r="F419" s="5" t="s">
        <v>523</v>
      </c>
      <c r="G419" s="7"/>
      <c r="H419" s="8"/>
      <c r="I419" s="9"/>
      <c r="J419" s="55">
        <f t="shared" si="7"/>
        <v>327089000</v>
      </c>
      <c r="K419" s="57"/>
      <c r="L419" s="39"/>
      <c r="M419" s="40"/>
      <c r="O419" s="42"/>
      <c r="P419" s="42"/>
      <c r="Q419" s="42"/>
    </row>
    <row r="420" spans="1:17" s="41" customFormat="1" ht="25.5" x14ac:dyDescent="0.25">
      <c r="A420" s="14"/>
      <c r="B420" s="6"/>
      <c r="C420" s="7"/>
      <c r="D420" s="11"/>
      <c r="E420" s="6"/>
      <c r="F420" s="5" t="s">
        <v>524</v>
      </c>
      <c r="G420" s="7"/>
      <c r="H420" s="8"/>
      <c r="I420" s="9"/>
      <c r="J420" s="55">
        <f t="shared" si="7"/>
        <v>327089000</v>
      </c>
      <c r="K420" s="57"/>
      <c r="L420" s="39"/>
      <c r="M420" s="40"/>
      <c r="O420" s="42"/>
      <c r="P420" s="42"/>
      <c r="Q420" s="42"/>
    </row>
    <row r="421" spans="1:17" s="41" customFormat="1" ht="25.5" x14ac:dyDescent="0.25">
      <c r="A421" s="14"/>
      <c r="B421" s="6"/>
      <c r="C421" s="7"/>
      <c r="D421" s="11"/>
      <c r="E421" s="6"/>
      <c r="F421" s="5" t="s">
        <v>525</v>
      </c>
      <c r="G421" s="7"/>
      <c r="H421" s="73"/>
      <c r="I421" s="9"/>
      <c r="J421" s="55">
        <f t="shared" si="7"/>
        <v>327089000</v>
      </c>
      <c r="K421" s="57"/>
      <c r="L421" s="39"/>
      <c r="M421" s="40"/>
      <c r="O421" s="42"/>
      <c r="P421" s="42"/>
      <c r="Q421" s="42"/>
    </row>
    <row r="422" spans="1:17" s="41" customFormat="1" ht="25.5" x14ac:dyDescent="0.25">
      <c r="A422" s="14"/>
      <c r="B422" s="6"/>
      <c r="C422" s="7"/>
      <c r="D422" s="11"/>
      <c r="E422" s="6"/>
      <c r="F422" s="5" t="s">
        <v>526</v>
      </c>
      <c r="G422" s="7"/>
      <c r="H422" s="73"/>
      <c r="I422" s="9"/>
      <c r="J422" s="55">
        <f t="shared" si="7"/>
        <v>327089000</v>
      </c>
      <c r="K422" s="57"/>
      <c r="L422" s="39"/>
      <c r="M422" s="40"/>
      <c r="O422" s="42"/>
      <c r="P422" s="42"/>
      <c r="Q422" s="42"/>
    </row>
    <row r="423" spans="1:17" s="41" customFormat="1" ht="25.5" x14ac:dyDescent="0.25">
      <c r="A423" s="14"/>
      <c r="B423" s="6"/>
      <c r="C423" s="7"/>
      <c r="D423" s="11"/>
      <c r="E423" s="6"/>
      <c r="F423" s="5" t="s">
        <v>527</v>
      </c>
      <c r="G423" s="7"/>
      <c r="H423" s="73"/>
      <c r="I423" s="9"/>
      <c r="J423" s="55">
        <f t="shared" si="7"/>
        <v>327089000</v>
      </c>
      <c r="K423" s="57"/>
      <c r="L423" s="39"/>
      <c r="M423" s="40"/>
      <c r="O423" s="42"/>
      <c r="P423" s="42"/>
      <c r="Q423" s="42"/>
    </row>
    <row r="424" spans="1:17" s="41" customFormat="1" ht="25.5" x14ac:dyDescent="0.25">
      <c r="A424" s="14"/>
      <c r="B424" s="6"/>
      <c r="C424" s="7"/>
      <c r="D424" s="6"/>
      <c r="E424" s="6"/>
      <c r="F424" s="5" t="s">
        <v>528</v>
      </c>
      <c r="G424" s="6"/>
      <c r="H424" s="73"/>
      <c r="I424" s="9"/>
      <c r="J424" s="55">
        <f t="shared" si="7"/>
        <v>327089000</v>
      </c>
      <c r="K424" s="57"/>
      <c r="L424" s="39"/>
      <c r="M424" s="40"/>
      <c r="O424" s="42"/>
      <c r="P424" s="42"/>
      <c r="Q424" s="42"/>
    </row>
    <row r="425" spans="1:17" s="57" customFormat="1" ht="25.5" x14ac:dyDescent="0.25">
      <c r="A425" s="14"/>
      <c r="B425" s="6"/>
      <c r="C425" s="7"/>
      <c r="D425" s="6"/>
      <c r="E425" s="6"/>
      <c r="F425" s="5" t="s">
        <v>529</v>
      </c>
      <c r="G425" s="6"/>
      <c r="H425" s="73"/>
      <c r="I425" s="9"/>
      <c r="J425" s="55">
        <f t="shared" si="7"/>
        <v>327089000</v>
      </c>
      <c r="L425" s="39"/>
      <c r="M425" s="40"/>
      <c r="N425" s="41"/>
      <c r="O425" s="42"/>
      <c r="P425" s="42"/>
      <c r="Q425" s="42"/>
    </row>
    <row r="426" spans="1:17" s="57" customFormat="1" ht="25.5" x14ac:dyDescent="0.25">
      <c r="A426" s="14"/>
      <c r="B426" s="6"/>
      <c r="C426" s="7"/>
      <c r="D426" s="6"/>
      <c r="E426" s="6"/>
      <c r="F426" s="5" t="s">
        <v>530</v>
      </c>
      <c r="G426" s="6"/>
      <c r="H426" s="73"/>
      <c r="I426" s="9"/>
      <c r="J426" s="55">
        <f t="shared" si="7"/>
        <v>327089000</v>
      </c>
      <c r="L426" s="39"/>
      <c r="M426" s="40"/>
      <c r="N426" s="41"/>
      <c r="O426" s="42"/>
      <c r="P426" s="42"/>
      <c r="Q426" s="42"/>
    </row>
    <row r="427" spans="1:17" s="57" customFormat="1" ht="25.5" x14ac:dyDescent="0.25">
      <c r="A427" s="14"/>
      <c r="B427" s="6"/>
      <c r="C427" s="7"/>
      <c r="D427" s="6"/>
      <c r="E427" s="6"/>
      <c r="F427" s="5" t="s">
        <v>531</v>
      </c>
      <c r="G427" s="6"/>
      <c r="H427" s="73"/>
      <c r="I427" s="9"/>
      <c r="J427" s="55">
        <f t="shared" si="7"/>
        <v>327089000</v>
      </c>
      <c r="L427" s="39"/>
      <c r="M427" s="40"/>
      <c r="N427" s="41"/>
      <c r="O427" s="42"/>
      <c r="P427" s="42"/>
      <c r="Q427" s="42"/>
    </row>
    <row r="428" spans="1:17" s="57" customFormat="1" ht="25.5" x14ac:dyDescent="0.25">
      <c r="A428" s="14"/>
      <c r="B428" s="6"/>
      <c r="C428" s="7"/>
      <c r="D428" s="6"/>
      <c r="E428" s="6"/>
      <c r="F428" s="5" t="s">
        <v>532</v>
      </c>
      <c r="G428" s="6"/>
      <c r="H428" s="8"/>
      <c r="I428" s="9"/>
      <c r="J428" s="55">
        <f t="shared" si="7"/>
        <v>327089000</v>
      </c>
      <c r="L428" s="39"/>
      <c r="M428" s="40"/>
      <c r="N428" s="41"/>
      <c r="O428" s="42"/>
      <c r="P428" s="42"/>
      <c r="Q428" s="42"/>
    </row>
    <row r="429" spans="1:17" s="41" customFormat="1" ht="25.5" x14ac:dyDescent="0.25">
      <c r="A429" s="14"/>
      <c r="B429" s="5"/>
      <c r="C429" s="74" t="s">
        <v>16</v>
      </c>
      <c r="D429" s="4"/>
      <c r="E429" s="4"/>
      <c r="F429" s="5" t="s">
        <v>533</v>
      </c>
      <c r="G429" s="4"/>
      <c r="H429" s="72">
        <f>SUM(H1:H428)</f>
        <v>372917000</v>
      </c>
      <c r="I429" s="72">
        <f>SUM(I1:I428)</f>
        <v>115589200</v>
      </c>
      <c r="J429" s="50">
        <f>+J9+H429-I429</f>
        <v>327089000</v>
      </c>
      <c r="K429" s="45"/>
      <c r="L429" s="39"/>
      <c r="M429" s="40"/>
      <c r="O429" s="42"/>
      <c r="P429" s="42"/>
      <c r="Q429" s="42"/>
    </row>
    <row r="430" spans="1:17" s="41" customFormat="1" ht="25.5" x14ac:dyDescent="0.25">
      <c r="A430" s="61"/>
      <c r="B430" s="3"/>
      <c r="C430" s="42" t="s">
        <v>22</v>
      </c>
      <c r="D430" s="3"/>
      <c r="E430" s="3"/>
      <c r="F430" s="5" t="s">
        <v>534</v>
      </c>
      <c r="G430" s="3"/>
      <c r="H430" s="44"/>
      <c r="K430" s="57"/>
      <c r="L430" s="39"/>
      <c r="M430" s="40"/>
      <c r="O430" s="42"/>
      <c r="P430" s="42"/>
      <c r="Q430" s="42"/>
    </row>
    <row r="431" spans="1:17" s="41" customFormat="1" ht="25.5" x14ac:dyDescent="0.25">
      <c r="A431" s="61"/>
      <c r="B431" s="3"/>
      <c r="C431" s="42" t="s">
        <v>14</v>
      </c>
      <c r="D431" s="3"/>
      <c r="E431" s="3"/>
      <c r="F431" s="5" t="s">
        <v>535</v>
      </c>
      <c r="G431" s="3"/>
      <c r="H431" s="97" t="s">
        <v>17</v>
      </c>
      <c r="I431" s="97"/>
      <c r="J431" s="97"/>
      <c r="K431" s="57"/>
      <c r="L431" s="39"/>
      <c r="M431" s="40"/>
      <c r="O431" s="42"/>
      <c r="P431" s="42"/>
      <c r="Q431" s="42"/>
    </row>
    <row r="432" spans="1:17" s="41" customFormat="1" x14ac:dyDescent="0.25">
      <c r="A432" s="61"/>
      <c r="B432" s="3"/>
      <c r="C432" s="42"/>
      <c r="D432" s="3"/>
      <c r="E432" s="3"/>
      <c r="F432" s="3"/>
      <c r="G432" s="3"/>
      <c r="H432" s="44"/>
      <c r="I432" s="44"/>
      <c r="J432" s="44"/>
      <c r="K432" s="57"/>
      <c r="L432" s="39"/>
      <c r="M432" s="40"/>
      <c r="O432" s="42"/>
      <c r="P432" s="42"/>
      <c r="Q432" s="42"/>
    </row>
    <row r="435" spans="3:10" ht="15" x14ac:dyDescent="0.25">
      <c r="C435" s="75" t="s">
        <v>12</v>
      </c>
      <c r="F435" s="76" t="s">
        <v>18</v>
      </c>
      <c r="H435" s="77"/>
      <c r="I435" s="17"/>
      <c r="J435" s="78" t="s">
        <v>20</v>
      </c>
    </row>
    <row r="436" spans="3:10" x14ac:dyDescent="0.25">
      <c r="C436" s="79" t="s">
        <v>15</v>
      </c>
      <c r="F436" s="80" t="s">
        <v>19</v>
      </c>
      <c r="I436" s="3"/>
      <c r="J436" s="81" t="s">
        <v>21</v>
      </c>
    </row>
  </sheetData>
  <autoFilter ref="A8:M431">
    <filterColumn colId="0" showButton="0"/>
  </autoFilter>
  <mergeCells count="4">
    <mergeCell ref="A5:J5"/>
    <mergeCell ref="A6:J6"/>
    <mergeCell ref="A8:B8"/>
    <mergeCell ref="H431:J431"/>
  </mergeCells>
  <pageMargins left="0.7" right="0.7" top="0.75" bottom="0.75" header="0.3" footer="0.3"/>
  <pageSetup scale="74" fitToHeight="0" orientation="portrait" r:id="rId1"/>
  <rowBreaks count="1" manualBreakCount="1">
    <brk id="407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Januari 19</vt:lpstr>
      <vt:lpstr>'Januari 19'!Print_Area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Nizar</cp:lastModifiedBy>
  <cp:lastPrinted>2019-01-03T06:49:57Z</cp:lastPrinted>
  <dcterms:created xsi:type="dcterms:W3CDTF">2018-01-03T03:17:57Z</dcterms:created>
  <dcterms:modified xsi:type="dcterms:W3CDTF">2019-01-13T10:55:49Z</dcterms:modified>
</cp:coreProperties>
</file>