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5600" windowHeight="8220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Evaluasi!$A$1:$F$56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D23" i="3" l="1"/>
  <c r="D43" i="3" l="1"/>
  <c r="D37" i="3" l="1"/>
  <c r="D12" i="3"/>
  <c r="D8" i="3"/>
  <c r="D44" i="3" l="1"/>
  <c r="C44" i="1"/>
</calcChain>
</file>

<file path=xl/sharedStrings.xml><?xml version="1.0" encoding="utf-8"?>
<sst xmlns="http://schemas.openxmlformats.org/spreadsheetml/2006/main" count="200" uniqueCount="145">
  <si>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</si>
  <si>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</si>
  <si>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</si>
  <si>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</si>
  <si>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</si>
  <si>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</si>
  <si>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</si>
  <si>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</si>
  <si>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</si>
  <si>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</si>
  <si>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</si>
  <si>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</si>
  <si>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</si>
  <si>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</si>
  <si>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</si>
  <si>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</si>
  <si>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</si>
  <si>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</si>
  <si>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</si>
  <si>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</si>
  <si>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</si>
  <si>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</si>
  <si>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</si>
  <si>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</si>
  <si>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</si>
  <si>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</si>
  <si>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</si>
  <si>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</si>
  <si>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</si>
  <si>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</si>
  <si>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</si>
  <si>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</si>
  <si>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</si>
  <si>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</si>
  <si>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</si>
  <si>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</si>
  <si>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</si>
  <si>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</si>
  <si>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</si>
  <si>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</si>
  <si>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</si>
  <si>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</si>
  <si>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</si>
  <si>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</si>
  <si>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</si>
  <si>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</si>
  <si>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</si>
  <si>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</si>
  <si>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</si>
  <si>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</si>
  <si>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</si>
  <si>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</si>
  <si>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</si>
  <si>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</si>
  <si>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</si>
  <si>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</si>
  <si>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</si>
  <si>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</si>
  <si>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</si>
  <si>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</si>
  <si>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</si>
  <si>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</si>
  <si>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</si>
  <si>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</si>
  <si>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</si>
  <si>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</si>
  <si>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</si>
  <si>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</si>
  <si>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</si>
  <si>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</si>
  <si>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</si>
  <si>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</si>
  <si>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</si>
  <si>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</si>
  <si>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</si>
  <si>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</si>
  <si>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</si>
  <si>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</si>
  <si>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</si>
  <si>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</si>
  <si>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</si>
  <si>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</si>
  <si>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</si>
  <si>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</si>
  <si>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</si>
  <si>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</si>
  <si>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</si>
  <si>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</si>
  <si>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</si>
  <si>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</si>
  <si>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</si>
  <si>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</si>
  <si>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</si>
  <si>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</si>
  <si>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</si>
  <si>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</si>
  <si>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</si>
  <si>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</si>
  <si>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</si>
  <si>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</si>
  <si>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</si>
  <si>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</si>
  <si>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</si>
  <si>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</si>
  <si>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</si>
  <si>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</si>
  <si>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</si>
  <si>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</si>
  <si>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</si>
  <si>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</si>
  <si>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</si>
  <si>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</si>
  <si>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</si>
  <si>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LAPORAN MINGGUAN PERIODE MARET</t>
  </si>
  <si>
    <t>REGISTRASI POLTEK - MI</t>
  </si>
  <si>
    <t>- Franchise</t>
  </si>
  <si>
    <t>- Listrik, Air, Telkom</t>
  </si>
  <si>
    <t>- BPJS Kes, BPJS TK, Jiwasraya</t>
  </si>
  <si>
    <t>- KK STT dan Poltek</t>
  </si>
  <si>
    <t>PERIODE 18 - 24 MARET 2019</t>
  </si>
  <si>
    <t>PERIODE 25 - 31 MARET 2019</t>
  </si>
  <si>
    <t>PERIODE 18 - 24 MAR 2019</t>
  </si>
  <si>
    <t>NO BTK 51274 - 51375</t>
  </si>
  <si>
    <t>- Gaji Karyawan</t>
  </si>
  <si>
    <t>- Honor Dosen</t>
  </si>
  <si>
    <t>Tasikmalaya, 24 Maret 2019</t>
  </si>
  <si>
    <t>RPT sd tanggal 22 Maret 2019</t>
  </si>
  <si>
    <t>Tanggal 18 Maret</t>
  </si>
  <si>
    <t>Tanggal 19 Maret</t>
  </si>
  <si>
    <t>Tanggal 20 Maret</t>
  </si>
  <si>
    <t>Tanggal 21 Maret</t>
  </si>
  <si>
    <t>Tanggal 22 Maret</t>
  </si>
  <si>
    <t>Tanggal 23 Maret</t>
  </si>
  <si>
    <t>Tanggal 24 Maret</t>
  </si>
  <si>
    <t>Total Pendapatan tingkat I Rp 44.184.000</t>
  </si>
  <si>
    <t>Total Pendapatan tingkat II Rp 52.555.000</t>
  </si>
  <si>
    <t>Total Pendapatan tingkat III Rp 39.975.000</t>
  </si>
  <si>
    <t>Total Pendapatan tingkat IV Rp 24.955.000</t>
  </si>
  <si>
    <t>Total Cash on Hand Rp 99.672.700 Cash in Bank Rp 1.301.026.887</t>
  </si>
  <si>
    <t>Total Cash on Hand Rp 132.488.900 Cash in Bank Rp  1.301.026.887</t>
  </si>
  <si>
    <t>Total Cash on Hand Rp 135.130.700 Cash in Bank Rp 1.301.026.887</t>
  </si>
  <si>
    <t>Total Cash on Hand Rp 162.884.200 Cash in Bank Rp 1.269.700.805</t>
  </si>
  <si>
    <t>Total Cash on Hand Rp 176.898.300 Cash in Bank Rp 1.269.700.805</t>
  </si>
  <si>
    <t>Total Cash on Hand Rp 190.743.300Cash in Bank Rp 1.269.700.805</t>
  </si>
  <si>
    <t>CO Tahunan sd 23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</si>
</sst>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1" fontId="10" fillId="3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/>
    <xf numFmtId="41" fontId="0" fillId="0" borderId="1" xfId="2" applyFont="1" applyBorder="1"/>
    <xf numFmtId="0" fontId="5" fillId="0" borderId="1" xfId="0" quotePrefix="1" applyFont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topLeftCell="A31" zoomScale="70" zoomScaleNormal="70" workbookViewId="0">
      <selection activeCell="F17" sqref="F17"/>
    </sheetView>
  </sheetViews>
  <sheetFormatPr defaultRowHeight="15" x14ac:dyDescent="0.25"/>
  <cols>
    <col min="1" max="1" width="5.7109375" style="14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10" ht="15.75" x14ac:dyDescent="0.25">
      <c r="A1" s="45" t="s">
        <v>0</v>
      </c>
      <c r="B1" s="45"/>
      <c r="C1" s="45"/>
      <c r="D1" s="1"/>
    </row>
    <row r="2" spans="1:10" ht="15.75" x14ac:dyDescent="0.25">
      <c r="A2" s="45" t="s">
        <v>113</v>
      </c>
      <c r="B2" s="45"/>
      <c r="C2" s="45"/>
      <c r="D2" s="1"/>
    </row>
    <row r="3" spans="1:10" ht="15.75" x14ac:dyDescent="0.25">
      <c r="A3" s="46"/>
      <c r="B3" s="46"/>
      <c r="C3" s="46"/>
      <c r="D3" s="46"/>
    </row>
    <row r="4" spans="1:10" ht="15.75" x14ac:dyDescent="0.25">
      <c r="A4" s="47" t="s">
        <v>7</v>
      </c>
      <c r="B4" s="47"/>
      <c r="C4" s="47"/>
      <c r="D4" s="47"/>
      <c r="E4" s="47"/>
      <c r="F4" s="47"/>
    </row>
    <row r="5" spans="1:10" ht="15.75" x14ac:dyDescent="0.25">
      <c r="A5" s="47" t="s">
        <v>119</v>
      </c>
      <c r="B5" s="47"/>
      <c r="C5" s="47"/>
      <c r="D5" s="47"/>
      <c r="E5" s="47"/>
      <c r="F5" s="47"/>
      <c r="G5" s="19"/>
      <c r="H5" s="19"/>
      <c r="I5" s="19"/>
      <c r="J5" s="19"/>
    </row>
    <row r="6" spans="1:10" ht="15.75" x14ac:dyDescent="0.25">
      <c r="A6" s="47" t="s">
        <v>46</v>
      </c>
      <c r="B6" s="47"/>
      <c r="C6" s="47"/>
      <c r="D6" s="47"/>
      <c r="E6" s="47"/>
      <c r="F6" s="47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41" t="s">
        <v>1</v>
      </c>
      <c r="B8" s="42" t="s">
        <v>4</v>
      </c>
      <c r="C8" s="42" t="s">
        <v>2</v>
      </c>
      <c r="D8" s="43" t="s">
        <v>3</v>
      </c>
      <c r="E8" s="44" t="s">
        <v>5</v>
      </c>
      <c r="F8" s="43" t="s">
        <v>6</v>
      </c>
    </row>
    <row r="9" spans="1:10" x14ac:dyDescent="0.25">
      <c r="A9" s="41"/>
      <c r="B9" s="42"/>
      <c r="C9" s="42"/>
      <c r="D9" s="43"/>
      <c r="E9" s="44"/>
      <c r="F9" s="43"/>
    </row>
    <row r="10" spans="1:10" x14ac:dyDescent="0.25">
      <c r="A10" s="15">
        <v>1</v>
      </c>
      <c r="B10" s="5" t="s">
        <v>8</v>
      </c>
      <c r="C10" s="4"/>
      <c r="D10" s="4"/>
      <c r="E10" s="4"/>
      <c r="F10" s="5"/>
    </row>
    <row r="11" spans="1:10" x14ac:dyDescent="0.25">
      <c r="A11" s="15"/>
      <c r="B11" s="6" t="s">
        <v>9</v>
      </c>
      <c r="C11" s="4" t="s">
        <v>36</v>
      </c>
      <c r="D11" s="5" t="s">
        <v>134</v>
      </c>
      <c r="E11" s="4"/>
      <c r="F11" s="5" t="s">
        <v>52</v>
      </c>
    </row>
    <row r="12" spans="1:10" ht="30" x14ac:dyDescent="0.25">
      <c r="A12" s="15"/>
      <c r="B12" s="6" t="s">
        <v>10</v>
      </c>
      <c r="C12" s="4" t="s">
        <v>36</v>
      </c>
      <c r="D12" s="5" t="s">
        <v>135</v>
      </c>
      <c r="E12" s="4"/>
      <c r="F12" s="5" t="s">
        <v>52</v>
      </c>
    </row>
    <row r="13" spans="1:10" ht="30" x14ac:dyDescent="0.25">
      <c r="A13" s="15"/>
      <c r="B13" s="6" t="s">
        <v>48</v>
      </c>
      <c r="C13" s="4" t="s">
        <v>36</v>
      </c>
      <c r="D13" s="5" t="s">
        <v>136</v>
      </c>
      <c r="E13" s="4"/>
      <c r="F13" s="5" t="s">
        <v>52</v>
      </c>
    </row>
    <row r="14" spans="1:10" ht="30" x14ac:dyDescent="0.25">
      <c r="A14" s="15"/>
      <c r="B14" s="6" t="s">
        <v>49</v>
      </c>
      <c r="C14" s="4" t="s">
        <v>36</v>
      </c>
      <c r="D14" s="5" t="s">
        <v>137</v>
      </c>
      <c r="E14" s="4"/>
      <c r="F14" s="5" t="s">
        <v>52</v>
      </c>
    </row>
    <row r="15" spans="1:10" x14ac:dyDescent="0.25">
      <c r="A15" s="15"/>
      <c r="B15" s="6"/>
      <c r="C15" s="4"/>
      <c r="D15" s="5"/>
      <c r="E15" s="4"/>
      <c r="F15" s="5"/>
    </row>
    <row r="16" spans="1:10" x14ac:dyDescent="0.25">
      <c r="A16" s="15">
        <v>2</v>
      </c>
      <c r="B16" s="5" t="s">
        <v>88</v>
      </c>
      <c r="C16" s="4"/>
      <c r="D16" s="4"/>
      <c r="E16" s="4"/>
      <c r="F16" s="5" t="s">
        <v>144</v>
      </c>
    </row>
    <row r="17" spans="1:6" ht="30" x14ac:dyDescent="0.25">
      <c r="A17" s="15"/>
      <c r="B17" s="5" t="s">
        <v>127</v>
      </c>
      <c r="C17" s="5" t="s">
        <v>138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5"/>
      <c r="B18" s="5" t="s">
        <v>128</v>
      </c>
      <c r="C18" s="5" t="s">
        <v>139</v>
      </c>
      <c r="D18" s="5" t="s">
        <v>98</v>
      </c>
      <c r="E18" s="4" t="s">
        <v>21</v>
      </c>
      <c r="F18" s="5" t="s">
        <v>89</v>
      </c>
    </row>
    <row r="19" spans="1:6" ht="30" x14ac:dyDescent="0.25">
      <c r="A19" s="15"/>
      <c r="B19" s="5" t="s">
        <v>129</v>
      </c>
      <c r="C19" s="5" t="s">
        <v>140</v>
      </c>
      <c r="D19" s="5" t="s">
        <v>98</v>
      </c>
      <c r="E19" s="4" t="s">
        <v>21</v>
      </c>
      <c r="F19" s="5" t="s">
        <v>89</v>
      </c>
    </row>
    <row r="20" spans="1:6" ht="30" x14ac:dyDescent="0.25">
      <c r="A20" s="15"/>
      <c r="B20" s="5" t="s">
        <v>130</v>
      </c>
      <c r="C20" s="5" t="s">
        <v>141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5"/>
      <c r="B21" s="5" t="s">
        <v>131</v>
      </c>
      <c r="C21" s="5" t="s">
        <v>142</v>
      </c>
      <c r="D21" s="5" t="s">
        <v>98</v>
      </c>
      <c r="E21" s="4" t="s">
        <v>21</v>
      </c>
      <c r="F21" s="5" t="s">
        <v>89</v>
      </c>
    </row>
    <row r="22" spans="1:6" ht="30" x14ac:dyDescent="0.25">
      <c r="A22" s="15"/>
      <c r="B22" s="5" t="s">
        <v>132</v>
      </c>
      <c r="C22" s="5" t="s">
        <v>143</v>
      </c>
      <c r="D22" s="5" t="s">
        <v>98</v>
      </c>
      <c r="E22" s="4" t="s">
        <v>21</v>
      </c>
      <c r="F22" s="5" t="s">
        <v>89</v>
      </c>
    </row>
    <row r="23" spans="1:6" x14ac:dyDescent="0.25">
      <c r="A23" s="15"/>
      <c r="B23" s="5" t="s">
        <v>133</v>
      </c>
      <c r="C23" s="5"/>
      <c r="D23" s="5" t="s">
        <v>102</v>
      </c>
      <c r="E23" s="4" t="s">
        <v>101</v>
      </c>
      <c r="F23" s="5"/>
    </row>
    <row r="24" spans="1:6" x14ac:dyDescent="0.25">
      <c r="A24" s="15"/>
      <c r="B24" s="5"/>
      <c r="C24" s="5"/>
      <c r="D24" s="5"/>
      <c r="E24" s="4"/>
      <c r="F24" s="5"/>
    </row>
    <row r="25" spans="1:6" x14ac:dyDescent="0.25">
      <c r="A25" s="15">
        <v>3</v>
      </c>
      <c r="B25" s="5" t="s">
        <v>12</v>
      </c>
      <c r="C25" s="4"/>
      <c r="D25" s="4"/>
      <c r="E25" s="4"/>
      <c r="F25" s="5"/>
    </row>
    <row r="26" spans="1:6" x14ac:dyDescent="0.25">
      <c r="A26" s="15"/>
      <c r="B26" s="6" t="s">
        <v>115</v>
      </c>
      <c r="C26" s="30"/>
      <c r="D26" s="13"/>
      <c r="E26" s="4"/>
      <c r="F26" s="5"/>
    </row>
    <row r="27" spans="1:6" x14ac:dyDescent="0.25">
      <c r="A27" s="15"/>
      <c r="B27" s="6" t="s">
        <v>116</v>
      </c>
      <c r="C27" s="7"/>
      <c r="D27" s="13"/>
      <c r="E27" s="4"/>
      <c r="F27" s="5"/>
    </row>
    <row r="28" spans="1:6" x14ac:dyDescent="0.25">
      <c r="A28" s="15"/>
      <c r="B28" s="6" t="s">
        <v>117</v>
      </c>
      <c r="C28" s="7"/>
      <c r="D28" s="13"/>
      <c r="E28" s="4"/>
      <c r="F28" s="5"/>
    </row>
    <row r="29" spans="1:6" x14ac:dyDescent="0.25">
      <c r="A29" s="15"/>
      <c r="B29" s="6" t="s">
        <v>118</v>
      </c>
      <c r="C29" s="7"/>
      <c r="D29" s="13"/>
      <c r="E29" s="4"/>
      <c r="F29" s="5"/>
    </row>
    <row r="30" spans="1:6" ht="30" x14ac:dyDescent="0.25">
      <c r="A30" s="15">
        <v>4</v>
      </c>
      <c r="B30" s="5" t="s">
        <v>13</v>
      </c>
      <c r="C30" s="5" t="s">
        <v>82</v>
      </c>
      <c r="D30" s="5" t="s">
        <v>83</v>
      </c>
      <c r="E30" s="4"/>
      <c r="F30" s="5"/>
    </row>
    <row r="31" spans="1:6" x14ac:dyDescent="0.25">
      <c r="A31" s="15"/>
      <c r="B31" s="6" t="s">
        <v>37</v>
      </c>
      <c r="C31" s="7">
        <v>1802200</v>
      </c>
      <c r="D31" s="5"/>
      <c r="E31" s="4"/>
      <c r="F31" s="5" t="s">
        <v>14</v>
      </c>
    </row>
    <row r="32" spans="1:6" x14ac:dyDescent="0.25">
      <c r="A32" s="15"/>
      <c r="B32" s="6" t="s">
        <v>38</v>
      </c>
      <c r="C32" s="7">
        <v>245519000</v>
      </c>
      <c r="D32" s="4"/>
      <c r="E32" s="4"/>
      <c r="F32" s="5" t="s">
        <v>14</v>
      </c>
    </row>
    <row r="33" spans="1:6" x14ac:dyDescent="0.25">
      <c r="A33" s="15"/>
      <c r="B33" s="6" t="s">
        <v>39</v>
      </c>
      <c r="C33" s="36">
        <v>2257000</v>
      </c>
      <c r="D33" s="4"/>
      <c r="E33" s="5"/>
      <c r="F33" s="5" t="s">
        <v>14</v>
      </c>
    </row>
    <row r="34" spans="1:6" x14ac:dyDescent="0.25">
      <c r="A34" s="15"/>
      <c r="B34" s="6" t="s">
        <v>40</v>
      </c>
      <c r="C34" s="7">
        <v>100000</v>
      </c>
      <c r="D34" s="4"/>
      <c r="E34" s="4"/>
      <c r="F34" s="5" t="s">
        <v>14</v>
      </c>
    </row>
    <row r="35" spans="1:6" x14ac:dyDescent="0.25">
      <c r="A35" s="15"/>
      <c r="B35" s="6" t="s">
        <v>41</v>
      </c>
      <c r="C35" s="7">
        <v>575000</v>
      </c>
      <c r="D35" s="5"/>
      <c r="E35" s="4"/>
      <c r="F35" s="5" t="s">
        <v>14</v>
      </c>
    </row>
    <row r="36" spans="1:6" x14ac:dyDescent="0.25">
      <c r="A36" s="15"/>
      <c r="B36" s="6" t="s">
        <v>47</v>
      </c>
      <c r="C36" s="7" t="s">
        <v>99</v>
      </c>
      <c r="D36" s="5"/>
      <c r="E36" s="4"/>
      <c r="F36" s="5" t="s">
        <v>14</v>
      </c>
    </row>
    <row r="37" spans="1:6" x14ac:dyDescent="0.25">
      <c r="A37" s="15"/>
      <c r="B37" s="6" t="s">
        <v>90</v>
      </c>
      <c r="C37" s="7" t="s">
        <v>99</v>
      </c>
      <c r="D37" s="5"/>
      <c r="E37" s="4"/>
      <c r="F37" s="5" t="s">
        <v>14</v>
      </c>
    </row>
    <row r="38" spans="1:6" x14ac:dyDescent="0.25">
      <c r="A38" s="15"/>
      <c r="B38" s="6" t="s">
        <v>91</v>
      </c>
      <c r="C38" s="7">
        <v>8890000</v>
      </c>
      <c r="D38" s="5"/>
      <c r="E38" s="4"/>
      <c r="F38" s="5" t="s">
        <v>14</v>
      </c>
    </row>
    <row r="39" spans="1:6" ht="75" x14ac:dyDescent="0.25">
      <c r="A39" s="15">
        <v>5</v>
      </c>
      <c r="B39" s="5" t="s">
        <v>30</v>
      </c>
      <c r="C39" s="8" t="s">
        <v>100</v>
      </c>
      <c r="D39" s="5" t="s">
        <v>31</v>
      </c>
      <c r="E39" s="4" t="s">
        <v>32</v>
      </c>
      <c r="F39" s="16" t="s">
        <v>126</v>
      </c>
    </row>
    <row r="40" spans="1:6" x14ac:dyDescent="0.25">
      <c r="A40" s="15"/>
      <c r="B40" s="5"/>
      <c r="C40" s="8"/>
      <c r="D40" s="5"/>
      <c r="E40" s="4"/>
      <c r="F40" s="5"/>
    </row>
    <row r="41" spans="1:6" ht="30" x14ac:dyDescent="0.25">
      <c r="A41" s="15">
        <v>6</v>
      </c>
      <c r="B41" s="5" t="s">
        <v>33</v>
      </c>
      <c r="C41" s="8" t="s">
        <v>34</v>
      </c>
      <c r="D41" s="5" t="s">
        <v>31</v>
      </c>
      <c r="E41" s="4" t="s">
        <v>32</v>
      </c>
      <c r="F41" s="5" t="s">
        <v>35</v>
      </c>
    </row>
    <row r="42" spans="1:6" x14ac:dyDescent="0.25">
      <c r="A42" s="15"/>
      <c r="B42" s="5"/>
      <c r="C42" s="8"/>
      <c r="D42" s="5"/>
      <c r="E42" s="4"/>
      <c r="F42" s="5"/>
    </row>
    <row r="43" spans="1:6" x14ac:dyDescent="0.25">
      <c r="A43" s="15"/>
      <c r="B43" s="5"/>
      <c r="C43" s="8"/>
      <c r="D43" s="5"/>
      <c r="E43" s="4"/>
      <c r="F43" s="5"/>
    </row>
    <row r="44" spans="1:6" ht="30" x14ac:dyDescent="0.25">
      <c r="A44" s="15">
        <v>7</v>
      </c>
      <c r="B44" s="5" t="s">
        <v>92</v>
      </c>
      <c r="C44" s="8" t="str">
        <f>+B44</f>
        <v>Rekap Data Presentasi Pembayaran Tingkat 4</v>
      </c>
      <c r="D44" s="5" t="s">
        <v>31</v>
      </c>
      <c r="E44" s="4" t="s">
        <v>32</v>
      </c>
      <c r="F44" s="5" t="s">
        <v>92</v>
      </c>
    </row>
    <row r="45" spans="1:6" x14ac:dyDescent="0.25">
      <c r="A45" s="15"/>
      <c r="B45" s="5"/>
      <c r="C45" s="8"/>
      <c r="D45" s="5"/>
      <c r="E45" s="4"/>
      <c r="F45" s="5"/>
    </row>
    <row r="46" spans="1:6" ht="30" x14ac:dyDescent="0.25">
      <c r="A46" s="15">
        <v>8</v>
      </c>
      <c r="B46" s="5" t="s">
        <v>103</v>
      </c>
      <c r="C46" s="8" t="s">
        <v>104</v>
      </c>
      <c r="D46" s="5" t="s">
        <v>105</v>
      </c>
      <c r="E46" s="4" t="s">
        <v>32</v>
      </c>
      <c r="F46" s="5" t="s">
        <v>106</v>
      </c>
    </row>
    <row r="47" spans="1:6" x14ac:dyDescent="0.25">
      <c r="A47" s="15"/>
      <c r="B47" s="5"/>
      <c r="C47" s="8"/>
      <c r="D47" s="5"/>
      <c r="E47" s="4"/>
      <c r="F47" s="5"/>
    </row>
    <row r="48" spans="1:6" x14ac:dyDescent="0.25">
      <c r="A48" s="2"/>
      <c r="B48" s="2"/>
    </row>
    <row r="49" spans="1:6" x14ac:dyDescent="0.25">
      <c r="A49" s="33" t="s">
        <v>125</v>
      </c>
    </row>
    <row r="50" spans="1:6" x14ac:dyDescent="0.25">
      <c r="A50" s="33" t="s">
        <v>22</v>
      </c>
      <c r="F50" s="1" t="s">
        <v>24</v>
      </c>
    </row>
    <row r="51" spans="1:6" x14ac:dyDescent="0.25">
      <c r="A51" s="33"/>
    </row>
    <row r="52" spans="1:6" x14ac:dyDescent="0.25">
      <c r="A52" s="33"/>
    </row>
    <row r="53" spans="1:6" x14ac:dyDescent="0.25">
      <c r="A53" s="33"/>
    </row>
    <row r="54" spans="1:6" x14ac:dyDescent="0.25">
      <c r="A54" s="33"/>
    </row>
    <row r="55" spans="1:6" x14ac:dyDescent="0.25">
      <c r="A55" s="33"/>
      <c r="F55" s="9" t="s">
        <v>25</v>
      </c>
    </row>
    <row r="56" spans="1:6" s="10" customFormat="1" x14ac:dyDescent="0.25">
      <c r="A56" s="31" t="s">
        <v>93</v>
      </c>
      <c r="B56" s="1"/>
      <c r="F56" s="11" t="s">
        <v>26</v>
      </c>
    </row>
    <row r="57" spans="1:6" x14ac:dyDescent="0.25">
      <c r="A57" s="32" t="s">
        <v>23</v>
      </c>
      <c r="B57" s="11"/>
    </row>
    <row r="62" spans="1:6" x14ac:dyDescent="0.25">
      <c r="B62" s="12"/>
    </row>
    <row r="63" spans="1:6" x14ac:dyDescent="0.25">
      <c r="B63" s="12"/>
    </row>
    <row r="64" spans="1:6" x14ac:dyDescent="0.25">
      <c r="B64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opLeftCell="A16" zoomScale="80" zoomScaleNormal="80" workbookViewId="0">
      <selection activeCell="A34" sqref="A34"/>
    </sheetView>
  </sheetViews>
  <sheetFormatPr defaultRowHeight="15" x14ac:dyDescent="0.25"/>
  <cols>
    <col min="1" max="1" width="4" style="14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5" t="s">
        <v>0</v>
      </c>
      <c r="B1" s="45"/>
      <c r="C1" s="45"/>
      <c r="D1" s="1"/>
      <c r="F1" s="1"/>
    </row>
    <row r="2" spans="1:10" ht="15.75" x14ac:dyDescent="0.25">
      <c r="A2" s="45" t="s">
        <v>113</v>
      </c>
      <c r="B2" s="45"/>
      <c r="C2" s="45"/>
      <c r="D2" s="1"/>
      <c r="F2" s="1"/>
    </row>
    <row r="3" spans="1:10" ht="15.75" x14ac:dyDescent="0.25">
      <c r="A3" s="46"/>
      <c r="B3" s="46"/>
      <c r="C3" s="46"/>
      <c r="D3" s="46"/>
      <c r="F3" s="1"/>
    </row>
    <row r="4" spans="1:10" ht="15.75" x14ac:dyDescent="0.25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15.75" x14ac:dyDescent="0.25">
      <c r="A5" s="47" t="s">
        <v>120</v>
      </c>
      <c r="B5" s="47"/>
      <c r="C5" s="47"/>
      <c r="D5" s="47"/>
      <c r="E5" s="47"/>
      <c r="F5" s="47"/>
      <c r="G5" s="47"/>
      <c r="H5" s="47"/>
      <c r="I5" s="47"/>
      <c r="J5" s="47"/>
    </row>
    <row r="6" spans="1:10" ht="15.75" x14ac:dyDescent="0.25">
      <c r="A6" s="47" t="s">
        <v>23</v>
      </c>
      <c r="B6" s="47"/>
      <c r="C6" s="47"/>
      <c r="D6" s="47"/>
      <c r="E6" s="47"/>
      <c r="F6" s="47"/>
      <c r="G6" s="47"/>
      <c r="H6" s="47"/>
      <c r="I6" s="47"/>
      <c r="J6" s="47"/>
    </row>
    <row r="8" spans="1:10" s="14" customFormat="1" x14ac:dyDescent="0.25">
      <c r="A8" s="44" t="s">
        <v>1</v>
      </c>
      <c r="B8" s="44" t="s">
        <v>16</v>
      </c>
      <c r="C8" s="44" t="s">
        <v>15</v>
      </c>
      <c r="D8" s="48" t="s">
        <v>94</v>
      </c>
      <c r="E8" s="49"/>
      <c r="F8" s="49"/>
      <c r="G8" s="49"/>
      <c r="H8" s="49"/>
      <c r="I8" s="49"/>
      <c r="J8" s="50"/>
    </row>
    <row r="9" spans="1:10" s="14" customFormat="1" x14ac:dyDescent="0.25">
      <c r="A9" s="44"/>
      <c r="B9" s="44"/>
      <c r="C9" s="44"/>
      <c r="D9" s="18">
        <v>25</v>
      </c>
      <c r="E9" s="18">
        <v>26</v>
      </c>
      <c r="F9" s="18">
        <v>27</v>
      </c>
      <c r="G9" s="18">
        <v>28</v>
      </c>
      <c r="H9" s="18">
        <v>29</v>
      </c>
      <c r="I9" s="18">
        <v>30</v>
      </c>
      <c r="J9" s="18">
        <v>31</v>
      </c>
    </row>
    <row r="10" spans="1:10" x14ac:dyDescent="0.25">
      <c r="A10" s="15">
        <v>1</v>
      </c>
      <c r="B10" s="4" t="s">
        <v>17</v>
      </c>
      <c r="C10" s="4"/>
      <c r="D10" s="4"/>
      <c r="E10" s="4"/>
      <c r="F10" s="4"/>
      <c r="G10" s="4"/>
      <c r="H10" s="4"/>
      <c r="I10" s="4"/>
      <c r="J10" s="37"/>
    </row>
    <row r="11" spans="1:10" x14ac:dyDescent="0.25">
      <c r="A11" s="15"/>
      <c r="B11" s="4" t="s">
        <v>18</v>
      </c>
      <c r="C11" s="4" t="s">
        <v>45</v>
      </c>
      <c r="D11" s="34"/>
      <c r="E11" s="34"/>
      <c r="F11" s="34"/>
      <c r="G11" s="34"/>
      <c r="H11" s="34"/>
      <c r="I11" s="34"/>
      <c r="J11" s="37"/>
    </row>
    <row r="12" spans="1:10" x14ac:dyDescent="0.25">
      <c r="A12" s="15"/>
      <c r="B12" s="4" t="s">
        <v>19</v>
      </c>
      <c r="C12" s="4" t="s">
        <v>45</v>
      </c>
      <c r="D12" s="34"/>
      <c r="E12" s="34"/>
      <c r="F12" s="34"/>
      <c r="G12" s="34"/>
      <c r="H12" s="34"/>
      <c r="I12" s="34"/>
      <c r="J12" s="37"/>
    </row>
    <row r="13" spans="1:10" x14ac:dyDescent="0.25">
      <c r="A13" s="15"/>
      <c r="B13" s="4" t="s">
        <v>50</v>
      </c>
      <c r="C13" s="4" t="s">
        <v>45</v>
      </c>
      <c r="D13" s="34"/>
      <c r="E13" s="34"/>
      <c r="F13" s="34"/>
      <c r="G13" s="34"/>
      <c r="H13" s="34"/>
      <c r="I13" s="34"/>
      <c r="J13" s="37"/>
    </row>
    <row r="14" spans="1:10" x14ac:dyDescent="0.25">
      <c r="A14" s="15"/>
      <c r="B14" s="4" t="s">
        <v>51</v>
      </c>
      <c r="C14" s="4" t="s">
        <v>45</v>
      </c>
      <c r="D14" s="34"/>
      <c r="E14" s="34"/>
      <c r="F14" s="34"/>
      <c r="G14" s="34"/>
      <c r="H14" s="34"/>
      <c r="I14" s="34"/>
      <c r="J14" s="37"/>
    </row>
    <row r="15" spans="1:10" x14ac:dyDescent="0.25">
      <c r="A15" s="15"/>
      <c r="B15" s="4"/>
      <c r="C15" s="4"/>
      <c r="D15" s="4"/>
      <c r="E15" s="4"/>
      <c r="F15" s="29"/>
      <c r="G15" s="29"/>
      <c r="H15" s="29"/>
      <c r="I15" s="29"/>
      <c r="J15" s="37"/>
    </row>
    <row r="16" spans="1:10" x14ac:dyDescent="0.25">
      <c r="A16" s="15">
        <v>2</v>
      </c>
      <c r="B16" s="4" t="s">
        <v>11</v>
      </c>
      <c r="C16" s="4" t="s">
        <v>29</v>
      </c>
      <c r="D16" s="34"/>
      <c r="E16" s="34"/>
      <c r="F16" s="34"/>
      <c r="G16" s="34"/>
      <c r="H16" s="34"/>
      <c r="I16" s="34"/>
      <c r="J16" s="37"/>
    </row>
    <row r="17" spans="1:10" x14ac:dyDescent="0.25">
      <c r="A17" s="15"/>
      <c r="B17" s="4"/>
      <c r="C17" s="4"/>
      <c r="D17" s="4"/>
      <c r="E17" s="4"/>
      <c r="F17" s="29"/>
      <c r="G17" s="29"/>
      <c r="H17" s="29"/>
      <c r="I17" s="29"/>
      <c r="J17" s="37"/>
    </row>
    <row r="18" spans="1:10" x14ac:dyDescent="0.25">
      <c r="A18" s="15">
        <v>3</v>
      </c>
      <c r="B18" s="4" t="s">
        <v>20</v>
      </c>
      <c r="C18" s="16" t="s">
        <v>27</v>
      </c>
      <c r="D18" s="34"/>
      <c r="E18" s="34"/>
      <c r="F18" s="34"/>
      <c r="G18" s="34"/>
      <c r="H18" s="34"/>
      <c r="I18" s="34"/>
      <c r="J18" s="37"/>
    </row>
    <row r="19" spans="1:10" x14ac:dyDescent="0.25">
      <c r="A19" s="15"/>
      <c r="B19" s="4"/>
      <c r="C19" s="4" t="s">
        <v>28</v>
      </c>
      <c r="D19" s="15"/>
      <c r="E19" s="15"/>
      <c r="F19" s="35"/>
      <c r="G19" s="35"/>
      <c r="H19" s="35"/>
      <c r="I19" s="35"/>
      <c r="J19" s="37"/>
    </row>
    <row r="20" spans="1:10" x14ac:dyDescent="0.25">
      <c r="A20" s="15"/>
      <c r="B20" s="4"/>
      <c r="C20" s="4"/>
      <c r="D20" s="4"/>
      <c r="E20" s="15"/>
      <c r="F20" s="29"/>
      <c r="G20" s="29"/>
      <c r="H20" s="29"/>
      <c r="I20" s="29"/>
      <c r="J20" s="37"/>
    </row>
    <row r="21" spans="1:10" x14ac:dyDescent="0.25">
      <c r="A21" s="15">
        <v>4</v>
      </c>
      <c r="B21" s="4" t="s">
        <v>42</v>
      </c>
      <c r="C21" s="4" t="s">
        <v>43</v>
      </c>
      <c r="D21" s="34"/>
      <c r="E21" s="34"/>
      <c r="F21" s="34"/>
      <c r="G21" s="34"/>
      <c r="H21" s="34"/>
      <c r="I21" s="34"/>
      <c r="J21" s="37"/>
    </row>
    <row r="22" spans="1:10" x14ac:dyDescent="0.25">
      <c r="A22" s="15"/>
      <c r="B22" s="4"/>
      <c r="C22" s="4"/>
      <c r="D22" s="4"/>
      <c r="E22" s="15"/>
      <c r="F22" s="29"/>
      <c r="G22" s="29"/>
      <c r="H22" s="29"/>
      <c r="I22" s="29"/>
      <c r="J22" s="37"/>
    </row>
    <row r="23" spans="1:10" x14ac:dyDescent="0.25">
      <c r="A23" s="15">
        <v>5</v>
      </c>
      <c r="B23" s="4" t="s">
        <v>44</v>
      </c>
      <c r="C23" s="5" t="s">
        <v>95</v>
      </c>
      <c r="D23" s="34"/>
      <c r="E23" s="34"/>
      <c r="F23" s="34"/>
      <c r="G23" s="34"/>
      <c r="H23" s="34"/>
      <c r="I23" s="34"/>
      <c r="J23" s="37"/>
    </row>
    <row r="24" spans="1:10" x14ac:dyDescent="0.25">
      <c r="A24" s="15"/>
      <c r="B24" s="4"/>
      <c r="C24" s="5"/>
      <c r="D24" s="15"/>
      <c r="E24" s="15"/>
      <c r="F24" s="28"/>
      <c r="G24" s="28"/>
      <c r="H24" s="28"/>
      <c r="I24" s="28"/>
      <c r="J24" s="37"/>
    </row>
    <row r="25" spans="1:10" x14ac:dyDescent="0.25">
      <c r="A25" s="15">
        <v>6</v>
      </c>
      <c r="B25" s="4" t="s">
        <v>85</v>
      </c>
      <c r="C25" s="5"/>
      <c r="D25" s="15"/>
      <c r="E25" s="15"/>
      <c r="F25" s="28"/>
      <c r="G25" s="28"/>
      <c r="H25" s="28"/>
      <c r="I25" s="28"/>
      <c r="J25" s="37"/>
    </row>
    <row r="26" spans="1:10" x14ac:dyDescent="0.25">
      <c r="A26" s="15"/>
      <c r="B26" s="4" t="s">
        <v>96</v>
      </c>
      <c r="C26" s="4" t="s">
        <v>96</v>
      </c>
      <c r="D26" s="28"/>
      <c r="E26" s="28"/>
      <c r="F26" s="28"/>
      <c r="G26" s="28"/>
      <c r="H26" s="28"/>
      <c r="I26" s="28"/>
      <c r="J26" s="37"/>
    </row>
    <row r="27" spans="1:10" x14ac:dyDescent="0.25">
      <c r="A27" s="15"/>
      <c r="B27" s="4"/>
      <c r="C27" s="5"/>
      <c r="D27" s="15"/>
      <c r="E27" s="15"/>
      <c r="F27" s="28"/>
      <c r="G27" s="28"/>
      <c r="H27" s="28"/>
      <c r="I27" s="28"/>
      <c r="J27" s="37"/>
    </row>
    <row r="28" spans="1:10" x14ac:dyDescent="0.25">
      <c r="A28" s="15">
        <v>7</v>
      </c>
      <c r="B28" s="4" t="s">
        <v>86</v>
      </c>
      <c r="C28" s="6" t="s">
        <v>123</v>
      </c>
      <c r="D28" s="15"/>
      <c r="E28" s="15"/>
      <c r="F28" s="28"/>
      <c r="G28" s="28"/>
      <c r="H28" s="28"/>
      <c r="I28" s="28"/>
      <c r="J28" s="37"/>
    </row>
    <row r="29" spans="1:10" x14ac:dyDescent="0.25">
      <c r="A29" s="15"/>
      <c r="B29" s="4"/>
      <c r="C29" s="40" t="s">
        <v>124</v>
      </c>
      <c r="D29" s="15"/>
      <c r="E29" s="15"/>
      <c r="F29" s="28"/>
      <c r="G29" s="28"/>
      <c r="H29" s="28"/>
      <c r="I29" s="28"/>
      <c r="J29" s="37"/>
    </row>
    <row r="30" spans="1:10" x14ac:dyDescent="0.25">
      <c r="A30" s="15">
        <v>8</v>
      </c>
      <c r="B30" s="4" t="s">
        <v>111</v>
      </c>
      <c r="C30" s="4" t="s">
        <v>112</v>
      </c>
      <c r="D30" s="34"/>
      <c r="E30" s="34"/>
      <c r="F30" s="34"/>
      <c r="G30" s="34"/>
      <c r="H30" s="34"/>
      <c r="I30" s="34"/>
      <c r="J30" s="37"/>
    </row>
    <row r="31" spans="1:10" x14ac:dyDescent="0.25">
      <c r="A31" s="15"/>
      <c r="B31" s="4"/>
      <c r="C31" s="4"/>
      <c r="D31" s="15"/>
      <c r="E31" s="15"/>
      <c r="F31" s="28"/>
      <c r="G31" s="28"/>
      <c r="H31" s="28"/>
      <c r="I31" s="28"/>
      <c r="J31" s="37"/>
    </row>
    <row r="32" spans="1:10" x14ac:dyDescent="0.25">
      <c r="A32" s="15"/>
      <c r="B32" s="4"/>
      <c r="C32" s="5"/>
      <c r="D32" s="15"/>
      <c r="E32" s="15"/>
      <c r="F32" s="28"/>
      <c r="G32" s="28"/>
      <c r="H32" s="28"/>
      <c r="I32" s="28"/>
      <c r="J32" s="37"/>
    </row>
    <row r="33" spans="1:9" x14ac:dyDescent="0.25">
      <c r="C33" s="1"/>
      <c r="E33" s="14"/>
      <c r="F33" s="14"/>
      <c r="G33" s="14"/>
      <c r="H33" s="14"/>
      <c r="I33" s="14"/>
    </row>
    <row r="34" spans="1:9" x14ac:dyDescent="0.25">
      <c r="A34" s="33" t="s">
        <v>125</v>
      </c>
      <c r="B34" s="1"/>
    </row>
    <row r="35" spans="1:9" x14ac:dyDescent="0.25">
      <c r="A35" s="33" t="s">
        <v>22</v>
      </c>
      <c r="B35" s="1"/>
      <c r="F35" s="2" t="s">
        <v>24</v>
      </c>
    </row>
    <row r="36" spans="1:9" x14ac:dyDescent="0.25">
      <c r="A36" s="33"/>
      <c r="B36" s="1"/>
      <c r="F36" s="1"/>
    </row>
    <row r="37" spans="1:9" x14ac:dyDescent="0.25">
      <c r="A37" s="33"/>
      <c r="B37" s="1"/>
      <c r="F37" s="1"/>
    </row>
    <row r="38" spans="1:9" x14ac:dyDescent="0.25">
      <c r="A38" s="33"/>
      <c r="B38" s="1"/>
      <c r="F38" s="1"/>
    </row>
    <row r="39" spans="1:9" x14ac:dyDescent="0.25">
      <c r="A39" s="33"/>
      <c r="B39" s="1"/>
      <c r="F39" s="1"/>
    </row>
    <row r="40" spans="1:9" x14ac:dyDescent="0.25">
      <c r="A40" s="31" t="s">
        <v>93</v>
      </c>
      <c r="B40" s="1"/>
      <c r="F40" s="9" t="s">
        <v>25</v>
      </c>
    </row>
    <row r="41" spans="1:9" s="10" customFormat="1" x14ac:dyDescent="0.25">
      <c r="A41" s="32" t="s">
        <v>23</v>
      </c>
      <c r="B41" s="1"/>
      <c r="F41" s="10" t="s">
        <v>97</v>
      </c>
    </row>
    <row r="42" spans="1:9" x14ac:dyDescent="0.25">
      <c r="B42" s="11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opLeftCell="A25" workbookViewId="0">
      <selection activeCell="D48" sqref="D48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1" t="s">
        <v>52</v>
      </c>
      <c r="C1" s="52"/>
      <c r="D1" s="53"/>
    </row>
    <row r="2" spans="2:5" x14ac:dyDescent="0.25">
      <c r="B2" s="51" t="s">
        <v>121</v>
      </c>
      <c r="C2" s="52"/>
      <c r="D2" s="53"/>
    </row>
    <row r="3" spans="2:5" x14ac:dyDescent="0.25">
      <c r="B3" s="51" t="s">
        <v>122</v>
      </c>
      <c r="C3" s="52"/>
      <c r="D3" s="53"/>
    </row>
    <row r="4" spans="2:5" x14ac:dyDescent="0.25">
      <c r="B4" s="20"/>
      <c r="C4" s="20"/>
      <c r="D4" s="20"/>
    </row>
    <row r="5" spans="2:5" x14ac:dyDescent="0.25">
      <c r="B5" s="21" t="s">
        <v>53</v>
      </c>
      <c r="C5" s="22"/>
      <c r="D5" s="22"/>
    </row>
    <row r="6" spans="2:5" x14ac:dyDescent="0.25">
      <c r="B6" s="23" t="s">
        <v>54</v>
      </c>
      <c r="C6" s="22">
        <v>16184000</v>
      </c>
      <c r="D6" s="22"/>
    </row>
    <row r="7" spans="2:5" x14ac:dyDescent="0.25">
      <c r="B7" s="23" t="s">
        <v>55</v>
      </c>
      <c r="C7" s="22">
        <v>28000000</v>
      </c>
      <c r="D7" s="22"/>
    </row>
    <row r="8" spans="2:5" x14ac:dyDescent="0.25">
      <c r="B8" s="24" t="s">
        <v>56</v>
      </c>
      <c r="C8" s="22"/>
      <c r="D8" s="25">
        <f>+C7+C6</f>
        <v>44184000</v>
      </c>
    </row>
    <row r="9" spans="2:5" x14ac:dyDescent="0.25">
      <c r="B9" s="21" t="s">
        <v>57</v>
      </c>
      <c r="C9" s="22"/>
      <c r="D9" s="25"/>
      <c r="E9" s="17"/>
    </row>
    <row r="10" spans="2:5" x14ac:dyDescent="0.25">
      <c r="B10" s="23" t="s">
        <v>58</v>
      </c>
      <c r="C10" s="22">
        <v>34505000</v>
      </c>
      <c r="D10" s="25"/>
    </row>
    <row r="11" spans="2:5" x14ac:dyDescent="0.25">
      <c r="B11" s="23" t="s">
        <v>59</v>
      </c>
      <c r="C11" s="22">
        <v>18050000</v>
      </c>
      <c r="D11" s="25"/>
    </row>
    <row r="12" spans="2:5" x14ac:dyDescent="0.25">
      <c r="B12" s="24" t="s">
        <v>60</v>
      </c>
      <c r="C12" s="22"/>
      <c r="D12" s="25">
        <f>+C10+C11</f>
        <v>52555000</v>
      </c>
    </row>
    <row r="13" spans="2:5" x14ac:dyDescent="0.25">
      <c r="B13" s="21" t="s">
        <v>61</v>
      </c>
      <c r="C13" s="22"/>
      <c r="D13" s="21"/>
    </row>
    <row r="14" spans="2:5" x14ac:dyDescent="0.25">
      <c r="B14" s="23" t="s">
        <v>62</v>
      </c>
      <c r="C14" s="22">
        <v>16225000</v>
      </c>
      <c r="D14" s="25"/>
    </row>
    <row r="15" spans="2:5" x14ac:dyDescent="0.25">
      <c r="B15" s="23" t="s">
        <v>63</v>
      </c>
      <c r="C15" s="22">
        <v>1500000</v>
      </c>
      <c r="D15" s="25"/>
    </row>
    <row r="16" spans="2:5" x14ac:dyDescent="0.25">
      <c r="B16" s="23" t="s">
        <v>107</v>
      </c>
      <c r="C16" s="22"/>
      <c r="D16" s="25"/>
    </row>
    <row r="17" spans="2:4" x14ac:dyDescent="0.25">
      <c r="B17" s="23" t="s">
        <v>108</v>
      </c>
      <c r="C17" s="39">
        <v>8000000</v>
      </c>
      <c r="D17" s="25"/>
    </row>
    <row r="18" spans="2:4" x14ac:dyDescent="0.25">
      <c r="B18" s="23" t="s">
        <v>114</v>
      </c>
      <c r="C18" s="39"/>
      <c r="D18" s="25"/>
    </row>
    <row r="19" spans="2:4" x14ac:dyDescent="0.25">
      <c r="B19" s="23" t="s">
        <v>66</v>
      </c>
      <c r="C19" s="22">
        <v>8000000</v>
      </c>
      <c r="D19" s="25"/>
    </row>
    <row r="20" spans="2:4" x14ac:dyDescent="0.25">
      <c r="B20" s="23" t="s">
        <v>67</v>
      </c>
      <c r="C20" s="22">
        <v>3750000</v>
      </c>
      <c r="D20" s="25"/>
    </row>
    <row r="21" spans="2:4" x14ac:dyDescent="0.25">
      <c r="B21" s="23" t="s">
        <v>68</v>
      </c>
      <c r="C21" s="22"/>
      <c r="D21" s="25"/>
    </row>
    <row r="22" spans="2:4" x14ac:dyDescent="0.25">
      <c r="B22" s="23" t="s">
        <v>69</v>
      </c>
      <c r="C22" s="22">
        <v>2500000</v>
      </c>
      <c r="D22" s="25"/>
    </row>
    <row r="23" spans="2:4" x14ac:dyDescent="0.25">
      <c r="B23" s="24" t="s">
        <v>70</v>
      </c>
      <c r="C23" s="22"/>
      <c r="D23" s="25">
        <f>+SUM(C14:C22)</f>
        <v>39975000</v>
      </c>
    </row>
    <row r="24" spans="2:4" x14ac:dyDescent="0.25">
      <c r="B24" s="26" t="s">
        <v>71</v>
      </c>
      <c r="C24" s="22"/>
      <c r="D24" s="25"/>
    </row>
    <row r="25" spans="2:4" x14ac:dyDescent="0.25">
      <c r="B25" s="23" t="s">
        <v>72</v>
      </c>
      <c r="C25" s="22">
        <v>2025000</v>
      </c>
      <c r="D25" s="22"/>
    </row>
    <row r="26" spans="2:4" x14ac:dyDescent="0.25">
      <c r="B26" s="23" t="s">
        <v>73</v>
      </c>
      <c r="C26" s="22">
        <v>7050000</v>
      </c>
      <c r="D26" s="22"/>
    </row>
    <row r="27" spans="2:4" x14ac:dyDescent="0.25">
      <c r="B27" s="23" t="s">
        <v>64</v>
      </c>
      <c r="C27" s="22">
        <v>4500000</v>
      </c>
      <c r="D27" s="22"/>
    </row>
    <row r="28" spans="2:4" x14ac:dyDescent="0.25">
      <c r="B28" s="23" t="s">
        <v>65</v>
      </c>
      <c r="C28" s="22"/>
      <c r="D28" s="22"/>
    </row>
    <row r="29" spans="2:4" x14ac:dyDescent="0.25">
      <c r="B29" s="23" t="s">
        <v>109</v>
      </c>
      <c r="C29" s="22"/>
      <c r="D29" s="22"/>
    </row>
    <row r="30" spans="2:4" x14ac:dyDescent="0.25">
      <c r="B30" s="23" t="s">
        <v>110</v>
      </c>
      <c r="D30" s="22"/>
    </row>
    <row r="31" spans="2:4" x14ac:dyDescent="0.25">
      <c r="B31" s="23" t="s">
        <v>63</v>
      </c>
      <c r="C31" s="38"/>
      <c r="D31" s="22"/>
    </row>
    <row r="32" spans="2:4" x14ac:dyDescent="0.25">
      <c r="B32" s="23" t="s">
        <v>62</v>
      </c>
      <c r="C32" s="22"/>
      <c r="D32" s="22"/>
    </row>
    <row r="33" spans="2:4" x14ac:dyDescent="0.25">
      <c r="B33" s="23" t="s">
        <v>74</v>
      </c>
      <c r="C33" s="22"/>
      <c r="D33" s="22"/>
    </row>
    <row r="34" spans="2:4" x14ac:dyDescent="0.25">
      <c r="B34" s="23" t="s">
        <v>66</v>
      </c>
      <c r="C34" s="22">
        <v>3100000</v>
      </c>
      <c r="D34" s="22"/>
    </row>
    <row r="35" spans="2:4" x14ac:dyDescent="0.25">
      <c r="B35" s="23" t="s">
        <v>67</v>
      </c>
      <c r="C35" s="22">
        <v>3400000</v>
      </c>
      <c r="D35" s="22"/>
    </row>
    <row r="36" spans="2:4" x14ac:dyDescent="0.25">
      <c r="B36" s="23" t="s">
        <v>75</v>
      </c>
      <c r="C36" s="22">
        <v>4880000</v>
      </c>
      <c r="D36" s="22"/>
    </row>
    <row r="37" spans="2:4" x14ac:dyDescent="0.25">
      <c r="B37" s="24" t="s">
        <v>76</v>
      </c>
      <c r="C37" s="22"/>
      <c r="D37" s="27">
        <f>+SUM(C25:C36)</f>
        <v>24955000</v>
      </c>
    </row>
    <row r="38" spans="2:4" x14ac:dyDescent="0.25">
      <c r="B38" s="21" t="s">
        <v>78</v>
      </c>
      <c r="C38" s="22"/>
      <c r="D38" s="27"/>
    </row>
    <row r="39" spans="2:4" x14ac:dyDescent="0.25">
      <c r="B39" s="24" t="s">
        <v>84</v>
      </c>
      <c r="C39" s="22"/>
      <c r="D39" s="27"/>
    </row>
    <row r="40" spans="2:4" x14ac:dyDescent="0.25">
      <c r="B40" s="23" t="s">
        <v>87</v>
      </c>
      <c r="C40" s="22"/>
      <c r="D40" s="27"/>
    </row>
    <row r="41" spans="2:4" x14ac:dyDescent="0.25">
      <c r="B41" s="23" t="s">
        <v>79</v>
      </c>
      <c r="C41" s="22">
        <v>8450000</v>
      </c>
      <c r="D41" s="27"/>
    </row>
    <row r="42" spans="2:4" x14ac:dyDescent="0.25">
      <c r="B42" s="23" t="s">
        <v>80</v>
      </c>
      <c r="C42" s="22"/>
      <c r="D42" s="27"/>
    </row>
    <row r="43" spans="2:4" x14ac:dyDescent="0.25">
      <c r="B43" s="24" t="s">
        <v>81</v>
      </c>
      <c r="C43" s="20"/>
      <c r="D43" s="27">
        <f>C41+C42</f>
        <v>8450000</v>
      </c>
    </row>
    <row r="44" spans="2:4" x14ac:dyDescent="0.25">
      <c r="B44" s="21" t="s">
        <v>77</v>
      </c>
      <c r="C44" s="21"/>
      <c r="D44" s="27">
        <f>+SUM(D5:D43)</f>
        <v>170119000</v>
      </c>
    </row>
    <row r="45" spans="2:4" x14ac:dyDescent="0.25">
      <c r="B45" s="20"/>
      <c r="C45" s="20"/>
      <c r="D45" s="20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2019-03-24T11:27:17Z</dcterms:modified>
</cp:coreProperties>
</file>