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0" windowWidth="15480" windowHeight="8820" tabRatio="766" activeTab="6"/>
  </bookViews>
  <sheets>
    <sheet name="BA 12" sheetId="24" r:id="rId1"/>
    <sheet name="OM 14 A" sheetId="27" r:id="rId2"/>
    <sheet name="OM 14 B" sheetId="28" r:id="rId3"/>
    <sheet name="KA 16" sheetId="25" r:id="rId4"/>
    <sheet name="IK 18" sheetId="26" r:id="rId5"/>
    <sheet name="TO 18 A" sheetId="29" r:id="rId6"/>
    <sheet name="TO 18 B" sheetId="31" r:id="rId7"/>
    <sheet name="REKAP JUMLAH" sheetId="32" r:id="rId8"/>
    <sheet name="DO FORM 5 &amp; TIDAK AKTIF" sheetId="33" r:id="rId9"/>
    <sheet name="Lampiran BAP" sheetId="43" r:id="rId10"/>
    <sheet name="Sheet1" sheetId="36" r:id="rId11"/>
    <sheet name="FORM 5" sheetId="34" state="hidden" r:id="rId12"/>
    <sheet name="FORM 5 24 JULI" sheetId="35" state="hidden" r:id="rId13"/>
  </sheets>
  <definedNames>
    <definedName name="_xlnm._FilterDatabase" localSheetId="0" hidden="1">'BA 12'!$B$12:$F$12</definedName>
    <definedName name="_xlnm._FilterDatabase" localSheetId="8" hidden="1">'DO FORM 5 &amp; TIDAK AKTIF'!$D$8:$E$36</definedName>
    <definedName name="_xlnm._FilterDatabase" localSheetId="11" hidden="1">'FORM 5'!$B$3:$C$3</definedName>
    <definedName name="_xlnm._FilterDatabase" localSheetId="12" hidden="1">'FORM 5 24 JULI'!$A$1:$C$1</definedName>
    <definedName name="_xlnm._FilterDatabase" localSheetId="4" hidden="1">'IK 18'!$B$12:$F$33</definedName>
    <definedName name="_xlnm._FilterDatabase" localSheetId="3" hidden="1">'KA 16'!$A$12:$K$39</definedName>
    <definedName name="_xlnm._FilterDatabase" localSheetId="9" hidden="1">'Lampiran BAP'!$D$8:$E$35</definedName>
    <definedName name="_xlnm._FilterDatabase" localSheetId="1" hidden="1">'OM 14 A'!$B$13:$F$30</definedName>
    <definedName name="_xlnm._FilterDatabase" localSheetId="2" hidden="1">'OM 14 B'!$B$12:$F$31</definedName>
    <definedName name="_xlnm._FilterDatabase" localSheetId="7" hidden="1">'REKAP JUMLAH'!$A$5:$H$5</definedName>
    <definedName name="_xlnm._FilterDatabase" localSheetId="10" hidden="1">Sheet1!$B$1:$D$253</definedName>
    <definedName name="_xlnm._FilterDatabase" localSheetId="5" hidden="1">'TO 18 A'!$B$12:$F$29</definedName>
    <definedName name="_xlnm._FilterDatabase" localSheetId="6" hidden="1">'TO 18 B'!$B$12:$F$12</definedName>
    <definedName name="_xlnm.Print_Area" localSheetId="0">'BA 12'!$A$1:$F$34</definedName>
    <definedName name="_xlnm.Print_Area" localSheetId="8">'DO FORM 5 &amp; TIDAK AKTIF'!$A$1:$I$47</definedName>
    <definedName name="_xlnm.Print_Area" localSheetId="4">'IK 18'!$A$1:$F$36</definedName>
    <definedName name="_xlnm.Print_Area" localSheetId="3">'KA 16'!$A$1:$F$68</definedName>
    <definedName name="_xlnm.Print_Area" localSheetId="9">'Lampiran BAP'!$A$1:$J$37</definedName>
    <definedName name="_xlnm.Print_Area" localSheetId="1">'OM 14 A'!$A$1:$F$34</definedName>
    <definedName name="_xlnm.Print_Area" localSheetId="2">'OM 14 B'!$A$1:$G$34</definedName>
    <definedName name="_xlnm.Print_Area" localSheetId="7">'REKAP JUMLAH'!$A$1:$H$42</definedName>
    <definedName name="_xlnm.Print_Area" localSheetId="5">'TO 18 A'!$A$1:$G$32</definedName>
    <definedName name="_xlnm.Print_Area" localSheetId="6">'TO 18 B'!$A$1:$G$32</definedName>
    <definedName name="_xlnm.Print_Titles" localSheetId="3">'KA 16'!$1:$12</definedName>
  </definedNames>
  <calcPr calcId="144525"/>
</workbook>
</file>

<file path=xl/calcChain.xml><?xml version="1.0" encoding="utf-8"?>
<calcChain xmlns="http://schemas.openxmlformats.org/spreadsheetml/2006/main">
  <c r="M14" i="32" l="1"/>
  <c r="L14" i="32"/>
  <c r="K14" i="32"/>
  <c r="G13" i="32"/>
  <c r="G11" i="32"/>
  <c r="G10" i="32"/>
  <c r="G9" i="32"/>
  <c r="G8" i="32"/>
  <c r="G7" i="32"/>
  <c r="G6" i="32"/>
  <c r="H6" i="32" s="1"/>
  <c r="E44" i="43" l="1"/>
  <c r="G16" i="36"/>
  <c r="E54" i="33" l="1"/>
  <c r="G12" i="32" l="1"/>
  <c r="D10" i="32" l="1"/>
  <c r="D9" i="32"/>
  <c r="C9" i="32"/>
  <c r="C10" i="32"/>
  <c r="H9" i="32" l="1"/>
  <c r="E10" i="32"/>
  <c r="E9" i="32"/>
  <c r="F9" i="32" l="1"/>
  <c r="C6" i="32"/>
  <c r="D6" i="32"/>
  <c r="C13" i="32"/>
  <c r="D13" i="32"/>
  <c r="E6" i="32" l="1"/>
  <c r="E13" i="32"/>
  <c r="F6" i="32" l="1"/>
  <c r="C12" i="32"/>
  <c r="D12" i="32" l="1"/>
  <c r="E12" i="32" s="1"/>
  <c r="F12" i="32" l="1"/>
  <c r="H12" i="32"/>
  <c r="D11" i="32"/>
  <c r="C11" i="32"/>
  <c r="H11" i="32" l="1"/>
  <c r="E11" i="32"/>
  <c r="D8" i="32"/>
  <c r="C8" i="32"/>
  <c r="D7" i="32"/>
  <c r="C7" i="32"/>
  <c r="G14" i="32" l="1"/>
  <c r="E7" i="32"/>
  <c r="E8" i="32"/>
  <c r="D14" i="32"/>
  <c r="H7" i="32"/>
  <c r="H14" i="32" s="1"/>
  <c r="C14" i="32"/>
  <c r="F11" i="32"/>
  <c r="S12" i="31"/>
  <c r="F7" i="32" l="1"/>
  <c r="F14" i="32" s="1"/>
  <c r="H15" i="32" s="1"/>
  <c r="E14" i="32"/>
</calcChain>
</file>

<file path=xl/sharedStrings.xml><?xml version="1.0" encoding="utf-8"?>
<sst xmlns="http://schemas.openxmlformats.org/spreadsheetml/2006/main" count="3008" uniqueCount="885">
  <si>
    <t xml:space="preserve">       BUSINESS &amp; TECHNOLOGY COLLEGE</t>
  </si>
  <si>
    <t>No</t>
  </si>
  <si>
    <t>NIM</t>
  </si>
  <si>
    <t xml:space="preserve">       CABANG TASIKMALAYA</t>
  </si>
  <si>
    <t xml:space="preserve">      </t>
  </si>
  <si>
    <t xml:space="preserve">       LEMBAGA PENDIDIKAN DAN PENGEMBANGAN PROFESI INDONESIA</t>
  </si>
  <si>
    <t>Nama Lengkap</t>
  </si>
  <si>
    <t>Eka Pratama</t>
  </si>
  <si>
    <t>Insi Yustin Indriyani</t>
  </si>
  <si>
    <t>Lutfi Zubat</t>
  </si>
  <si>
    <t>Ratih Nur Fadhillah</t>
  </si>
  <si>
    <t>Robbie Inzaghi</t>
  </si>
  <si>
    <t>Tipani</t>
  </si>
  <si>
    <t>Tulky Mulya Muhamad</t>
  </si>
  <si>
    <t>Vera Rahmawati</t>
  </si>
  <si>
    <t>Wulan Antika Dewi</t>
  </si>
  <si>
    <t>Zahra Zakiah</t>
  </si>
  <si>
    <t>Agum Aji Gumilar</t>
  </si>
  <si>
    <t>Huda Maulida</t>
  </si>
  <si>
    <t>Ihya Nurul Islam</t>
  </si>
  <si>
    <t>Adi Setiana</t>
  </si>
  <si>
    <t>Class       : BA 12</t>
  </si>
  <si>
    <t>Ai Koidah</t>
  </si>
  <si>
    <t>Dede Rois Suryaningrat</t>
  </si>
  <si>
    <t>Lisna Nurhayat</t>
  </si>
  <si>
    <t>Neng Lutvie Agustina</t>
  </si>
  <si>
    <t>Neng Sri Melani</t>
  </si>
  <si>
    <t>Omah Muharomah</t>
  </si>
  <si>
    <t>Rani Rahmawati</t>
  </si>
  <si>
    <t>Reni Marliani</t>
  </si>
  <si>
    <t>Rini Fitriani</t>
  </si>
  <si>
    <t>Risma Diana Safitri</t>
  </si>
  <si>
    <t>Rita Nurmalita Dewi</t>
  </si>
  <si>
    <t>Rizki Romadhon</t>
  </si>
  <si>
    <t>Siti Nurmelasari</t>
  </si>
  <si>
    <t>Sri Wahyuni</t>
  </si>
  <si>
    <t>Wulansari</t>
  </si>
  <si>
    <t>Zulfa Nabila Putri</t>
  </si>
  <si>
    <t>Wiranti</t>
  </si>
  <si>
    <t>Ihsan Kamil</t>
  </si>
  <si>
    <t>Refi Nuradiansyah</t>
  </si>
  <si>
    <t>Nur Asyifa Hasanati Hidayah</t>
  </si>
  <si>
    <t>Sri Gina Zakiyyah</t>
  </si>
  <si>
    <t>Ira Nur Rodiah</t>
  </si>
  <si>
    <t>Reski Yurike</t>
  </si>
  <si>
    <t>Class       : KA 16</t>
  </si>
  <si>
    <t>Class       : IK 18</t>
  </si>
  <si>
    <t>Aji Widodo</t>
  </si>
  <si>
    <t>Dani Saeful Alam</t>
  </si>
  <si>
    <t>Diki Nugraha</t>
  </si>
  <si>
    <t>Erina Dewi Fahriani</t>
  </si>
  <si>
    <t>Eriza Loren Noer Fauziah</t>
  </si>
  <si>
    <t>Faizal Azis</t>
  </si>
  <si>
    <t>Ferdy Buana Putra Alamsyah</t>
  </si>
  <si>
    <t>Fikry Herdiana Fauzi</t>
  </si>
  <si>
    <t>Gilang Apriangga</t>
  </si>
  <si>
    <t>Gumela Setiani</t>
  </si>
  <si>
    <t>Ikhsan Mukhlis Alfian Suryana</t>
  </si>
  <si>
    <t>Muhamad Rijki Juhara</t>
  </si>
  <si>
    <t>Muhammad Zidan</t>
  </si>
  <si>
    <t>Redi Junaidi Pratama</t>
  </si>
  <si>
    <t>Reggi Cindy Shafira</t>
  </si>
  <si>
    <t>Shealia Azzahra Amayna</t>
  </si>
  <si>
    <t>Zidan Ahmad Fauzi</t>
  </si>
  <si>
    <t>Asep Manarul Hidayah</t>
  </si>
  <si>
    <t>Ikbal Yaduar Taupik</t>
  </si>
  <si>
    <t>Ichsan Muhamad Malik</t>
  </si>
  <si>
    <t>Rais Muhammad Ramdani</t>
  </si>
  <si>
    <t>M. Ihsan Rizky Maulana</t>
  </si>
  <si>
    <t>Class       : OM 14 A</t>
  </si>
  <si>
    <t>Ai Nurkomala Sari</t>
  </si>
  <si>
    <t>Ali Abdul Aziz</t>
  </si>
  <si>
    <t>Ari Setiawan</t>
  </si>
  <si>
    <t>Cindy Handayani</t>
  </si>
  <si>
    <t>Eva Yuliana</t>
  </si>
  <si>
    <t>Maya Nurafifah</t>
  </si>
  <si>
    <t>Mia Islamiati</t>
  </si>
  <si>
    <t>Novita Anjeliani</t>
  </si>
  <si>
    <t>Pizki Astrid Desianti</t>
  </si>
  <si>
    <t>Ranti Astuti</t>
  </si>
  <si>
    <t>Sansan Alfarisi</t>
  </si>
  <si>
    <t>Sri Dewi Nurhayati</t>
  </si>
  <si>
    <t>Windi Widiasari</t>
  </si>
  <si>
    <t>Yuyun Sri Wahyuni</t>
  </si>
  <si>
    <t>Ai Sulis Maulani</t>
  </si>
  <si>
    <t>Annisa Fithriani</t>
  </si>
  <si>
    <t>Arina Mirkoturrohmah</t>
  </si>
  <si>
    <t>Hanna Afifah Arwaa</t>
  </si>
  <si>
    <t>Irna Mulyani</t>
  </si>
  <si>
    <t>Mela Rohmaniyati</t>
  </si>
  <si>
    <t>Muhammad Erza Nurwanda</t>
  </si>
  <si>
    <t>Neng Vina Mardiah Sakinah</t>
  </si>
  <si>
    <t>Rangga Armanda</t>
  </si>
  <si>
    <t>Satria Ramadhani</t>
  </si>
  <si>
    <t>Yanti</t>
  </si>
  <si>
    <t>Class       : OM 14 B</t>
  </si>
  <si>
    <t>Saeful Munir</t>
  </si>
  <si>
    <t>Indah Siti Munigar</t>
  </si>
  <si>
    <t>Renyta Az-zahra N. H.</t>
  </si>
  <si>
    <t>Sintia Agustina</t>
  </si>
  <si>
    <t>Automotive Engineering Program</t>
  </si>
  <si>
    <t>Class       : TO 18 A</t>
  </si>
  <si>
    <t>Ana Viani</t>
  </si>
  <si>
    <t>Brian Ibrani</t>
  </si>
  <si>
    <t>Dadan Ramdana</t>
  </si>
  <si>
    <t>Deni Jaelani</t>
  </si>
  <si>
    <t>Ega Prayoga Yusuf</t>
  </si>
  <si>
    <t>Fajar Adi Hidayat</t>
  </si>
  <si>
    <t>Haridzal Akbar</t>
  </si>
  <si>
    <t>Ichsan Khoerul Azmi Kuswandi</t>
  </si>
  <si>
    <t>Lulu Budiawansyah</t>
  </si>
  <si>
    <t>Mohamad Ripki Ridwansah</t>
  </si>
  <si>
    <t>Muhammad Abdul Rojak</t>
  </si>
  <si>
    <t>Rino Ardiansyah</t>
  </si>
  <si>
    <t>Saepul Aripin</t>
  </si>
  <si>
    <t>Sidiq Darojat</t>
  </si>
  <si>
    <t>Wildan Yusup</t>
  </si>
  <si>
    <t>Aditya Prayoga</t>
  </si>
  <si>
    <t>Bagas Prama Ananta</t>
  </si>
  <si>
    <t>Candra Adi Wiguna</t>
  </si>
  <si>
    <t>Dega Saputra</t>
  </si>
  <si>
    <t>Diana Sukmana</t>
  </si>
  <si>
    <t>Erwina Rismayanti</t>
  </si>
  <si>
    <t>Gilang Munawan</t>
  </si>
  <si>
    <t>Husni Mubarok</t>
  </si>
  <si>
    <t>Lufi Agung Fauzi</t>
  </si>
  <si>
    <t>Moch Rifky Ramdani</t>
  </si>
  <si>
    <t>Muhamad Kamaluddin Dahlan</t>
  </si>
  <si>
    <t>Muhammad Ari Mukhsin</t>
  </si>
  <si>
    <t>Puja Priyatna</t>
  </si>
  <si>
    <t>Rizki Fauzi</t>
  </si>
  <si>
    <t>Septian Nugraha</t>
  </si>
  <si>
    <t>Tresna Nur Rachman</t>
  </si>
  <si>
    <t>Muhammad Taufik M.</t>
  </si>
  <si>
    <t>Sigit Permana</t>
  </si>
  <si>
    <t>Ari Firmansyah</t>
  </si>
  <si>
    <t>Class       : TO 18 B</t>
  </si>
  <si>
    <t>Putri Rini Novitasari</t>
  </si>
  <si>
    <t>Arbi Munawar</t>
  </si>
  <si>
    <t>Arji Triyadi</t>
  </si>
  <si>
    <t>L</t>
  </si>
  <si>
    <t>P</t>
  </si>
  <si>
    <t>Ajeng Ratih Nawang Wulan</t>
  </si>
  <si>
    <t>Mita Sari Pebrianti S.</t>
  </si>
  <si>
    <t>Apriliyanti</t>
  </si>
  <si>
    <t>Putri Wilanda Reihan</t>
  </si>
  <si>
    <t>Aldi Aziz Muharom</t>
  </si>
  <si>
    <t>Fadil Hilman P</t>
  </si>
  <si>
    <t>Giga Mohammad Firdaus</t>
  </si>
  <si>
    <t>Muhammad Saiful Azhar</t>
  </si>
  <si>
    <t>L/P</t>
  </si>
  <si>
    <t>REKAPITULASI JUMLAH MAHASISWA JUNIOR</t>
  </si>
  <si>
    <t>LP3I TASIKMALAYA</t>
  </si>
  <si>
    <t>TAHUN ANGKATAN 2018</t>
  </si>
  <si>
    <t>JURUSAN</t>
  </si>
  <si>
    <t>KELAS</t>
  </si>
  <si>
    <t>LAKI-LAKI</t>
  </si>
  <si>
    <t>PEREMPUAN</t>
  </si>
  <si>
    <t>JUMLAH</t>
  </si>
  <si>
    <t>BUSINESS ADMINISTRATION</t>
  </si>
  <si>
    <t>BA12</t>
  </si>
  <si>
    <t>OFFICE MANAGEMENT</t>
  </si>
  <si>
    <t>COMPUTERIZED ACCOUNTING</t>
  </si>
  <si>
    <t>INFORMATIC COMPUTER</t>
  </si>
  <si>
    <t>AUTOMOTIVE ENGNEERING</t>
  </si>
  <si>
    <t>OM14A</t>
  </si>
  <si>
    <t>OM14B</t>
  </si>
  <si>
    <t>IK18</t>
  </si>
  <si>
    <t>TO18A</t>
  </si>
  <si>
    <t>TO18B</t>
  </si>
  <si>
    <t>TOTAL</t>
  </si>
  <si>
    <t>Rizqi Alfisa</t>
  </si>
  <si>
    <t>Musyfiq Amrulloh</t>
  </si>
  <si>
    <t>Asep Nuryana</t>
  </si>
  <si>
    <t>Hasbi Alwi Kusmana</t>
  </si>
  <si>
    <t>Izmail Adi Kurniadi</t>
  </si>
  <si>
    <t>MAHASISWA JUNIOR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</si>
  <si>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</si>
  <si>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</si>
  <si>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</si>
  <si>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</si>
  <si>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</si>
  <si>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</si>
  <si>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</si>
  <si>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</si>
  <si>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</si>
  <si>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</si>
  <si>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</si>
  <si>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</si>
  <si>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</si>
  <si>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</si>
  <si>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</si>
  <si>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</si>
  <si>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</si>
  <si>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</si>
  <si>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</si>
  <si>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</si>
  <si>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</si>
  <si>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</si>
  <si>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</si>
  <si>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</si>
  <si>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</si>
  <si>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</si>
  <si>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Ahmad Ridwan Fauzi</t>
  </si>
  <si>
    <t>Salman Alfarisi</t>
  </si>
  <si>
    <t>Resta Lestari</t>
  </si>
  <si>
    <t>Yanti Yulianti</t>
  </si>
  <si>
    <t>Trisela Febriani</t>
  </si>
  <si>
    <t>Fuad Latif Hasan Nuryusup</t>
  </si>
  <si>
    <t>Riza Radia Rivaldo</t>
  </si>
  <si>
    <t>Agung Surya Gumelar</t>
  </si>
  <si>
    <t>Munawar</t>
  </si>
  <si>
    <t>Nisaul Chotimah</t>
  </si>
  <si>
    <t>Ichsan Nugraha</t>
  </si>
  <si>
    <t>Pipit Patra Komala</t>
  </si>
  <si>
    <t>Rani Nuraeni</t>
  </si>
  <si>
    <t>Ria Endang Lestari</t>
  </si>
  <si>
    <t>Rifa Melani Salsabila</t>
  </si>
  <si>
    <t>Yuyun Yuningsih</t>
  </si>
  <si>
    <t>Restu Maulida Septiani</t>
  </si>
  <si>
    <t>Wisyal Abdul Jabar</t>
  </si>
  <si>
    <t xml:space="preserve"> </t>
  </si>
  <si>
    <t>Luthfi Shafiyyu Rahman</t>
  </si>
  <si>
    <t>Nisa Fauzia Sholihah</t>
  </si>
  <si>
    <t>D Sutiono</t>
  </si>
  <si>
    <t>Ridwan Nurwahid</t>
  </si>
  <si>
    <t>Adiparagraf Utama</t>
  </si>
  <si>
    <t>Muhamad Bintang Ramadhan</t>
  </si>
  <si>
    <t>Deden Iqbal Hizbulrabbani</t>
  </si>
  <si>
    <t>Ya</t>
  </si>
  <si>
    <t>Tidak</t>
  </si>
  <si>
    <t>JUMLAH AKTIF</t>
  </si>
  <si>
    <r>
      <t>PA :</t>
    </r>
    <r>
      <rPr>
        <sz val="11"/>
        <color theme="1"/>
        <rFont val="Arial"/>
        <family val="2"/>
      </rPr>
      <t xml:space="preserve"> Aep Saepudin.,S.Pd.I</t>
    </r>
  </si>
  <si>
    <t>Anisa Apriani</t>
  </si>
  <si>
    <t>Helma Adilah</t>
  </si>
  <si>
    <r>
      <t xml:space="preserve">PA : </t>
    </r>
    <r>
      <rPr>
        <sz val="11"/>
        <color theme="1"/>
        <rFont val="Arial"/>
        <family val="2"/>
      </rPr>
      <t>Yudi Kurniadi, S.Pd</t>
    </r>
  </si>
  <si>
    <t>27</t>
  </si>
  <si>
    <t>28</t>
  </si>
  <si>
    <t>29</t>
  </si>
  <si>
    <t>Office Management</t>
  </si>
  <si>
    <t>Business Administration</t>
  </si>
  <si>
    <r>
      <rPr>
        <b/>
        <sz val="11"/>
        <color theme="1"/>
        <rFont val="Arial"/>
        <family val="2"/>
      </rPr>
      <t xml:space="preserve">PA </t>
    </r>
    <r>
      <rPr>
        <sz val="11"/>
        <color theme="1"/>
        <rFont val="Arial"/>
        <family val="2"/>
      </rPr>
      <t>: Ernawati, MM</t>
    </r>
  </si>
  <si>
    <t>Informatic Computer</t>
  </si>
  <si>
    <t>Computerized Accounting</t>
  </si>
  <si>
    <r>
      <t xml:space="preserve">PA : </t>
    </r>
    <r>
      <rPr>
        <sz val="11"/>
        <color theme="1"/>
        <rFont val="Arial"/>
        <family val="2"/>
      </rPr>
      <t>Agus Munawar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Faruq S.Pd</t>
    </r>
  </si>
  <si>
    <t>Raka Pratama</t>
  </si>
  <si>
    <t>Via Noviyani</t>
  </si>
  <si>
    <t>OM</t>
  </si>
  <si>
    <t>Rinrin Andriyani</t>
  </si>
  <si>
    <t>BA</t>
  </si>
  <si>
    <t>Zulfa Nabila</t>
  </si>
  <si>
    <t>KA</t>
  </si>
  <si>
    <t>Elda Nur</t>
  </si>
  <si>
    <t>TO</t>
  </si>
  <si>
    <t>Novita Anjelina</t>
  </si>
  <si>
    <t xml:space="preserve">Sri Gina </t>
  </si>
  <si>
    <t>De Tri Salisanti</t>
  </si>
  <si>
    <t>Muhamamd Wildan</t>
  </si>
  <si>
    <t>NO.</t>
  </si>
  <si>
    <t>NAMA</t>
  </si>
  <si>
    <t>IK</t>
  </si>
  <si>
    <t>Tulky Mulya M</t>
  </si>
  <si>
    <t>Ferdy Buana Putra</t>
  </si>
  <si>
    <t>Vina Nopitasari</t>
  </si>
  <si>
    <t>Moh Ihsan Riky Maulana</t>
  </si>
  <si>
    <t>Redi Junadi P</t>
  </si>
  <si>
    <t>Rino Adrianysah</t>
  </si>
  <si>
    <t>Nur Asyifa h</t>
  </si>
  <si>
    <t>Mita Sari Febriani</t>
  </si>
  <si>
    <t>Indriyani Rahmawati</t>
  </si>
  <si>
    <t xml:space="preserve">Gumela </t>
  </si>
  <si>
    <t>Dita Sukma</t>
  </si>
  <si>
    <t>Hanna Afifah Arwah</t>
  </si>
  <si>
    <t>Rian Yuliyani</t>
  </si>
  <si>
    <t>Rizki Romadhan</t>
  </si>
  <si>
    <t>M Kamaludin Dahlan</t>
  </si>
  <si>
    <t>Mohammad Rifki R</t>
  </si>
  <si>
    <t>Ichsan Khoerul Azmi</t>
  </si>
  <si>
    <t>Tresna Nur R</t>
  </si>
  <si>
    <t xml:space="preserve">Dani Syaepul </t>
  </si>
  <si>
    <t>M Rifki Juhara</t>
  </si>
  <si>
    <t>Moch Rifky Ramdhani</t>
  </si>
  <si>
    <t xml:space="preserve">Neng Lutvie </t>
  </si>
  <si>
    <t>Lalu Gege</t>
  </si>
  <si>
    <t>Giga M Firdaus</t>
  </si>
  <si>
    <t>Robbie Inzaghie</t>
  </si>
  <si>
    <t xml:space="preserve">Ajeng Ratih N </t>
  </si>
  <si>
    <t xml:space="preserve">Maya </t>
  </si>
  <si>
    <t>Annisa Fitriani</t>
  </si>
  <si>
    <t>Musyfik  A</t>
  </si>
  <si>
    <t>Neng Vina M</t>
  </si>
  <si>
    <t>Fikry Herdiana</t>
  </si>
  <si>
    <t>Pizki Astrid D</t>
  </si>
  <si>
    <t>Ai Nurkomalasari</t>
  </si>
  <si>
    <t>Lisna Nurhayati</t>
  </si>
  <si>
    <t>Muhammad Erza</t>
  </si>
  <si>
    <t>Siti Nurmaelasari</t>
  </si>
  <si>
    <t xml:space="preserve">Arina M </t>
  </si>
  <si>
    <t>Ali Abdul</t>
  </si>
  <si>
    <t>Diki Nurgaha</t>
  </si>
  <si>
    <t>Bagas Prama</t>
  </si>
  <si>
    <t>Diana Sukma</t>
  </si>
  <si>
    <t xml:space="preserve">Eriza Loren </t>
  </si>
  <si>
    <t>M Ari M</t>
  </si>
  <si>
    <t xml:space="preserve">M Zidan </t>
  </si>
  <si>
    <t>Risma Diana</t>
  </si>
  <si>
    <t>Reggy cindy</t>
  </si>
  <si>
    <t>Muhammad Taufik</t>
  </si>
  <si>
    <t>Erina Dewi</t>
  </si>
  <si>
    <t>M Abdul Rozak</t>
  </si>
  <si>
    <t>Ikhsan Mukhlis Alfian</t>
  </si>
  <si>
    <t>Refi Nuradiasyah</t>
  </si>
  <si>
    <t>Ichsan Muhammad</t>
  </si>
  <si>
    <t xml:space="preserve">Mela Rohmaniyati </t>
  </si>
  <si>
    <t>Ria Endang</t>
  </si>
  <si>
    <t>Izmail Adie Kurniadie</t>
  </si>
  <si>
    <t>Saepul Munir</t>
  </si>
  <si>
    <t>Agum Aji Gumelar</t>
  </si>
  <si>
    <t>Andy Arya Putra</t>
  </si>
  <si>
    <t>Renyta Az-Zahra</t>
  </si>
  <si>
    <t>Fadil Hilman Priyono</t>
  </si>
  <si>
    <t>Lisnawati</t>
  </si>
  <si>
    <t>Putri Rini N</t>
  </si>
  <si>
    <t>Muhammad Ihja Zahrulloh</t>
  </si>
  <si>
    <t>Aldi Aziz M</t>
  </si>
  <si>
    <t>Aprilianti</t>
  </si>
  <si>
    <t xml:space="preserve">Alif Meiliyana </t>
  </si>
  <si>
    <t>Tresela Febriani</t>
  </si>
  <si>
    <t>Hamdan</t>
  </si>
  <si>
    <t>Alan Maulana</t>
  </si>
  <si>
    <t>Salman Alfarizi</t>
  </si>
  <si>
    <t>Rifa Melani S</t>
  </si>
  <si>
    <t xml:space="preserve">Fuad Latif Hasan </t>
  </si>
  <si>
    <t xml:space="preserve">IK </t>
  </si>
  <si>
    <t xml:space="preserve">Nisa Fauzia </t>
  </si>
  <si>
    <t xml:space="preserve">OM </t>
  </si>
  <si>
    <t xml:space="preserve">Deden Ikbal </t>
  </si>
  <si>
    <t>Ridwan Nur Wahid</t>
  </si>
  <si>
    <t>Muhammad Bintang R</t>
  </si>
  <si>
    <t xml:space="preserve">Anisa Apriani </t>
  </si>
  <si>
    <t>Tidak Masuk dari Awal</t>
  </si>
  <si>
    <t>M Rijki Juhara</t>
  </si>
  <si>
    <t>Baru</t>
  </si>
  <si>
    <t>Pindahan dari BA</t>
  </si>
  <si>
    <t>Pindahan dari OM</t>
  </si>
  <si>
    <t>M. Ihza Zahrulloh</t>
  </si>
  <si>
    <t>Helma Lia Lestari</t>
  </si>
  <si>
    <t>JUR</t>
  </si>
  <si>
    <t>KETERANGAN</t>
  </si>
  <si>
    <t>Siti Sarah Nur Azizah</t>
  </si>
  <si>
    <t>Rencana Mulai Masuk Kuliah Awal Agustus</t>
  </si>
  <si>
    <t>Hasil kesepakatan dengan BM, Head of Marketing, Head of Education pada 23 Juli 2018.</t>
  </si>
  <si>
    <t>DO MARKETING dan BERDASARKAN FORM 5</t>
  </si>
  <si>
    <t>FORM 5</t>
  </si>
  <si>
    <t>DO</t>
  </si>
  <si>
    <t>Menikah</t>
  </si>
  <si>
    <t>MAHASISWA TIDAK AKTIF dan DI FOLLOW UP PRESENTER dan PA</t>
  </si>
  <si>
    <t>Orang tua masih sakit, September baru masuk.</t>
  </si>
  <si>
    <t>Hadir terus di IK</t>
  </si>
  <si>
    <t>Hadir terus di TO</t>
  </si>
  <si>
    <t>Masih kerja dan selesai kontrak di Agustus, jadi masuk awal Agustus.</t>
  </si>
  <si>
    <t>Hadir terus di OM 14 B</t>
  </si>
  <si>
    <r>
      <t>PA :</t>
    </r>
    <r>
      <rPr>
        <sz val="11"/>
        <color theme="1"/>
        <rFont val="Arial"/>
        <family val="2"/>
      </rPr>
      <t xml:space="preserve"> Wafa Tsamratul Fuadah, S.Pd</t>
    </r>
  </si>
  <si>
    <t>Dimas Chandra</t>
  </si>
  <si>
    <t>OK</t>
  </si>
  <si>
    <t>Syam Iqbaluddin</t>
  </si>
  <si>
    <t>Astifa Raisa Sudrajat</t>
  </si>
  <si>
    <t>Widi Ristia Pebrianti</t>
  </si>
  <si>
    <t>Herna Rahmina</t>
  </si>
  <si>
    <t>Yona Johanna</t>
  </si>
  <si>
    <t>Wiani Yulia</t>
  </si>
  <si>
    <t>Adam Muhamad Yasin</t>
  </si>
  <si>
    <r>
      <rPr>
        <b/>
        <sz val="11"/>
        <color theme="1"/>
        <rFont val="Arial"/>
        <family val="2"/>
      </rPr>
      <t xml:space="preserve">PA </t>
    </r>
    <r>
      <rPr>
        <sz val="11"/>
        <color theme="1"/>
        <rFont val="Arial"/>
        <family val="2"/>
      </rPr>
      <t>: Agus Munawar Faruq, S.Pd</t>
    </r>
  </si>
  <si>
    <t>Salsabila</t>
  </si>
  <si>
    <t>30 Juli 2018</t>
  </si>
  <si>
    <t>Yuna Silpiana</t>
  </si>
  <si>
    <t>Delis</t>
  </si>
  <si>
    <t>Annisa Hasnal Khuluqi</t>
  </si>
  <si>
    <t>Sonia HP</t>
  </si>
  <si>
    <t>Muhamad Farhan Janitra</t>
  </si>
  <si>
    <t>Risma Kristiawati</t>
  </si>
  <si>
    <t>Rizki Senia Warnoviana</t>
  </si>
  <si>
    <t>Erni Herniati</t>
  </si>
  <si>
    <t>31 Juli 2018</t>
  </si>
  <si>
    <t>Ghani Nurnugraha Putra</t>
  </si>
  <si>
    <t>Dalilah Nur Fajrina</t>
  </si>
  <si>
    <t>Alisya Putriarizqiani</t>
  </si>
  <si>
    <t>Nita Ardita Meliani</t>
  </si>
  <si>
    <t>Medya Salsabillah Putri</t>
  </si>
  <si>
    <t>Irfan Kautsar Melandi</t>
  </si>
  <si>
    <t>Firaz Kalimas</t>
  </si>
  <si>
    <t>Risma Nurhayati</t>
  </si>
  <si>
    <t>Yoga Aditya</t>
  </si>
  <si>
    <t>Asri Ainur Rojabiah</t>
  </si>
  <si>
    <t>Akhwan Adytia Deni</t>
  </si>
  <si>
    <t>Mohamad Rifqi Alnovandi</t>
  </si>
  <si>
    <t>Ridwan Romadhon</t>
  </si>
  <si>
    <t>Iyan Permana</t>
  </si>
  <si>
    <t>Farhan Ramadhan</t>
  </si>
  <si>
    <t>Rizky Maulana Hidayat</t>
  </si>
  <si>
    <t>Mita Selpia</t>
  </si>
  <si>
    <t>Agis Nurismaya</t>
  </si>
  <si>
    <t>Akhbar Suhendy</t>
  </si>
  <si>
    <t>Reyhan Saptadi Mahsa</t>
  </si>
  <si>
    <t>Labuda Alawiyah</t>
  </si>
  <si>
    <t>Romi Sopi Realdo</t>
  </si>
  <si>
    <t>Yurike Ratih Atmojo</t>
  </si>
  <si>
    <t>M. Arip Hidayat</t>
  </si>
  <si>
    <t>Elis Setiani</t>
  </si>
  <si>
    <t>Masuk September</t>
  </si>
  <si>
    <t>Tasya Apriliana Irawati</t>
  </si>
  <si>
    <t>Gina Amalia</t>
  </si>
  <si>
    <t>Reza Ahmad Sidik</t>
  </si>
  <si>
    <t>Iqbal Ramadhan</t>
  </si>
  <si>
    <t>13 Agustus 2018</t>
  </si>
  <si>
    <t>Puspitasari</t>
  </si>
  <si>
    <t>Alma Elya Fauziah</t>
  </si>
  <si>
    <t>Lita Laraswati</t>
  </si>
  <si>
    <t>Andi Nujulul Anwar</t>
  </si>
  <si>
    <t>Fardan Dwiyansyah</t>
  </si>
  <si>
    <t xml:space="preserve">KA 16a </t>
  </si>
  <si>
    <t>KA 16b</t>
  </si>
  <si>
    <t>NIPD</t>
  </si>
  <si>
    <t>Full Name</t>
  </si>
  <si>
    <t>Gen</t>
  </si>
  <si>
    <t>14 Agustus 2018</t>
  </si>
  <si>
    <t>Gina Kamila Shofa</t>
  </si>
  <si>
    <t>Ikmal Rahman Saleh</t>
  </si>
  <si>
    <t>Nuryadi</t>
  </si>
  <si>
    <t>Intan Zakiah Darojah</t>
  </si>
  <si>
    <t>Fakhri S. Ahmad Faisal</t>
  </si>
  <si>
    <t>Citra Putri Hanip</t>
  </si>
  <si>
    <t>M. Kamaludin A. Rigai</t>
  </si>
  <si>
    <t>Asep Kurniadi</t>
  </si>
  <si>
    <t>Dissa Fajar Ramdhani</t>
  </si>
  <si>
    <t>Yuda Balandika Putra</t>
  </si>
  <si>
    <t>OM B</t>
  </si>
  <si>
    <t>Alam Islami Almuntazhor</t>
  </si>
  <si>
    <t>Vina Oktaviani Mufadhilah</t>
  </si>
  <si>
    <t>Firaz Kalinas</t>
  </si>
  <si>
    <t>Satria Ramdhani</t>
  </si>
  <si>
    <t>TO B</t>
  </si>
  <si>
    <t>Egi Triyana Putra</t>
  </si>
  <si>
    <t>Nunu Nugraha</t>
  </si>
  <si>
    <t>Rachmat Mauly Firmansyah</t>
  </si>
  <si>
    <t>Siti Sarah Nur A</t>
  </si>
  <si>
    <t>Yona Johana</t>
  </si>
  <si>
    <t xml:space="preserve">Adam Muhammad </t>
  </si>
  <si>
    <t>Yurike Ratih A</t>
  </si>
  <si>
    <t>Nita Ardita M</t>
  </si>
  <si>
    <t xml:space="preserve">Dissa Fajar </t>
  </si>
  <si>
    <t>Rizki Senia W</t>
  </si>
  <si>
    <t>Muhammad Farhan Janitra</t>
  </si>
  <si>
    <t>Ghani Nurnugraha</t>
  </si>
  <si>
    <t>Irfan Kausar M</t>
  </si>
  <si>
    <t>M Rifqi A</t>
  </si>
  <si>
    <t>Akhwan Aditya Deni</t>
  </si>
  <si>
    <t>Asri Ainur R</t>
  </si>
  <si>
    <t>Ridwan Romadon</t>
  </si>
  <si>
    <t>Rizky Maulana H</t>
  </si>
  <si>
    <t>Reyhan Saptadi M</t>
  </si>
  <si>
    <t xml:space="preserve">Agis Nurisma </t>
  </si>
  <si>
    <t>M Arip Hidayat</t>
  </si>
  <si>
    <t xml:space="preserve">Akhbar Suhaendy </t>
  </si>
  <si>
    <t xml:space="preserve">Tasya Aprilianti </t>
  </si>
  <si>
    <t>Reza Ahmad</t>
  </si>
  <si>
    <t xml:space="preserve">KA </t>
  </si>
  <si>
    <t xml:space="preserve">Alma Elya </t>
  </si>
  <si>
    <t xml:space="preserve">Puspitasari </t>
  </si>
  <si>
    <t>Yuda Balandika</t>
  </si>
  <si>
    <t>Andi Nujulul A</t>
  </si>
  <si>
    <t xml:space="preserve">Lita Larasati </t>
  </si>
  <si>
    <t xml:space="preserve">Iqbal Ramdhan </t>
  </si>
  <si>
    <t>Intan Zakiyah D</t>
  </si>
  <si>
    <t>Fahri S Ahmad</t>
  </si>
  <si>
    <t xml:space="preserve">Nuryadi </t>
  </si>
  <si>
    <t>Muhammad Kamaludin A.Rigai</t>
  </si>
  <si>
    <t>Vina Oktaviani M</t>
  </si>
  <si>
    <t>Alam Islami A</t>
  </si>
  <si>
    <t>Rachmat Mauly</t>
  </si>
  <si>
    <t>Muhammad Rifky</t>
  </si>
  <si>
    <t>Ai Prihantini</t>
  </si>
  <si>
    <t>TGL REGIS</t>
  </si>
  <si>
    <t>NAMA LENGKAP</t>
  </si>
  <si>
    <t>BA 12</t>
  </si>
  <si>
    <t>OM 14 A</t>
  </si>
  <si>
    <t>OM 14 B</t>
  </si>
  <si>
    <t>Ayang Saepul Rohmat</t>
  </si>
  <si>
    <t>Rian Abdullah</t>
  </si>
  <si>
    <t>M. Arief Darusman</t>
  </si>
  <si>
    <t>Putri Vania Rahmadiani</t>
  </si>
  <si>
    <t>Ai Prihatini</t>
  </si>
  <si>
    <t>TOTAL AKTIF</t>
  </si>
  <si>
    <t>KA 16 B</t>
  </si>
  <si>
    <t>Dzikry Firmansyah</t>
  </si>
  <si>
    <t>DO rapat Head of 17 Sept 2018</t>
  </si>
  <si>
    <t>DO rapat Head of 17 Sept 2019</t>
  </si>
  <si>
    <t>KA16A</t>
  </si>
  <si>
    <t>KA16B</t>
  </si>
  <si>
    <t>DO PDD</t>
  </si>
  <si>
    <t>Adhan Mardian Arhabib</t>
  </si>
  <si>
    <t>Riky Solahuddin</t>
  </si>
  <si>
    <t>Firda Astiani</t>
  </si>
  <si>
    <t>Di Keuangan</t>
  </si>
  <si>
    <t>Konfirmasi ke Pendidikan</t>
  </si>
  <si>
    <t>(Teh Uwi)</t>
  </si>
  <si>
    <t>Masuk hari senin krn malu</t>
  </si>
  <si>
    <t>Di E-Management</t>
  </si>
  <si>
    <t>Di Pdd</t>
  </si>
  <si>
    <t>Selisih</t>
  </si>
  <si>
    <t>yang punya NIM tapi DO MKT</t>
  </si>
  <si>
    <t>LEMBAGA PENDIDIKAN DAN PENGEMBANGAN PROFESI INDONESIA</t>
  </si>
  <si>
    <t>BUSINESS &amp; TECHNOLOGY COLLEGE</t>
  </si>
  <si>
    <t>CABANG TASIKMALAYA</t>
  </si>
  <si>
    <t>DO MKT/SSP</t>
  </si>
  <si>
    <t>IK 18</t>
  </si>
  <si>
    <t>KA 16 A</t>
  </si>
  <si>
    <t>TO 18 B</t>
  </si>
  <si>
    <t>TO 18 A</t>
  </si>
  <si>
    <t>Catatan:</t>
  </si>
  <si>
    <t>* awalnya tidak ada NIM pada 01 Oktober jadi ada NIM di E-Management</t>
  </si>
  <si>
    <r>
      <t>De Tri Salisanti</t>
    </r>
    <r>
      <rPr>
        <b/>
        <sz val="11"/>
        <rFont val="Arial"/>
        <family val="2"/>
      </rPr>
      <t>*</t>
    </r>
  </si>
  <si>
    <r>
      <t>Rinrin Andriyani</t>
    </r>
    <r>
      <rPr>
        <b/>
        <sz val="11"/>
        <color theme="1"/>
        <rFont val="Arial"/>
        <family val="2"/>
      </rPr>
      <t>*</t>
    </r>
  </si>
  <si>
    <r>
      <t>Sri Gina</t>
    </r>
    <r>
      <rPr>
        <b/>
        <sz val="11"/>
        <rFont val="Arial"/>
        <family val="2"/>
      </rPr>
      <t>*</t>
    </r>
    <r>
      <rPr>
        <sz val="11"/>
        <rFont val="Arial"/>
        <family val="2"/>
      </rPr>
      <t xml:space="preserve"> </t>
    </r>
  </si>
  <si>
    <r>
      <t>Via Noviyani</t>
    </r>
    <r>
      <rPr>
        <b/>
        <sz val="11"/>
        <color theme="1"/>
        <rFont val="Arial"/>
        <family val="2"/>
      </rPr>
      <t>*</t>
    </r>
  </si>
  <si>
    <r>
      <t>Rian Yuliyani</t>
    </r>
    <r>
      <rPr>
        <b/>
        <sz val="11"/>
        <rFont val="Arial"/>
        <family val="2"/>
      </rPr>
      <t>*</t>
    </r>
  </si>
  <si>
    <r>
      <t>Vina Nopitasari</t>
    </r>
    <r>
      <rPr>
        <b/>
        <sz val="11"/>
        <color theme="1"/>
        <rFont val="Arial"/>
        <family val="2"/>
      </rPr>
      <t>*</t>
    </r>
  </si>
  <si>
    <r>
      <t>Lalu Gege</t>
    </r>
    <r>
      <rPr>
        <b/>
        <sz val="11"/>
        <color theme="1"/>
        <rFont val="Arial"/>
        <family val="2"/>
      </rPr>
      <t>*</t>
    </r>
  </si>
  <si>
    <r>
      <t>Indriyani Rahmawati</t>
    </r>
    <r>
      <rPr>
        <b/>
        <sz val="11"/>
        <color theme="1"/>
        <rFont val="Arial"/>
        <family val="2"/>
      </rPr>
      <t>*</t>
    </r>
  </si>
  <si>
    <t>dan PP KRS-kan pada 02 Oktober 2018 setelah koordinasi dengan IT</t>
  </si>
  <si>
    <t>SSP</t>
  </si>
  <si>
    <t>Lulus SNMPTN</t>
  </si>
  <si>
    <t>BRIS</t>
  </si>
  <si>
    <t>DO MARKETING (SSP), DO PDD dan BERDASARKAN FORM 5</t>
  </si>
  <si>
    <t>Mengabdi di pesantren</t>
  </si>
  <si>
    <t>Keterima SNMPTN Unsil</t>
  </si>
  <si>
    <t>Tidak bisa dihubungi</t>
  </si>
  <si>
    <t>Anaknya sakit</t>
  </si>
  <si>
    <t>Orang tuanya cerai, anak tidak fokus kuliah</t>
  </si>
  <si>
    <t>Keterima SBMNPTN Unsil</t>
  </si>
  <si>
    <t>Muhamad Wildan</t>
  </si>
  <si>
    <t>Tidak mau melanjutkan kuliah, ingin rehat dulu</t>
  </si>
  <si>
    <t>Kerja di Bratatex</t>
  </si>
  <si>
    <t>Kuliah di Jerman</t>
  </si>
  <si>
    <t>Pindah kuliah ke STT YBSI</t>
  </si>
  <si>
    <t>Pindah kuliah ke Universitas Ahmad Dahlan</t>
  </si>
  <si>
    <t>Bekerja di luar kota</t>
  </si>
  <si>
    <t>Keterima UM Unsil</t>
  </si>
  <si>
    <t>Pindah kuliah ke kesehatan</t>
  </si>
  <si>
    <t>Keterima SNMPTN Unpad</t>
  </si>
  <si>
    <t>Kerja di Bandung</t>
  </si>
  <si>
    <t>Ikut orang tua ke Bandung</t>
  </si>
  <si>
    <t>Keterima SNMPTN UNY</t>
  </si>
  <si>
    <t>Memutuskan untuk kerja dulu</t>
  </si>
  <si>
    <t>Sakit maag akut</t>
  </si>
  <si>
    <t>Low Motivation, sudah 3x ganti kampus</t>
  </si>
  <si>
    <t>Dita Sukma Destiana</t>
  </si>
  <si>
    <t>Elda Nur Alizakiya</t>
  </si>
  <si>
    <t>De Tri Salisanti*</t>
  </si>
  <si>
    <t>Rinrin Andriyani*</t>
  </si>
  <si>
    <t>Sri Gina*</t>
  </si>
  <si>
    <t>Via Noviani*</t>
  </si>
  <si>
    <t>Rian Yuliani*</t>
  </si>
  <si>
    <t>Vina Nopitasari*</t>
  </si>
  <si>
    <t>Lalu Gege Rogeri*</t>
  </si>
  <si>
    <t>Indriyani Rahmawaty*</t>
  </si>
  <si>
    <t>DO November</t>
  </si>
  <si>
    <t>Do Februari 2019</t>
  </si>
  <si>
    <t>DO Februari 2019</t>
  </si>
  <si>
    <t>Februari 2019</t>
  </si>
  <si>
    <t>Januari 2019</t>
  </si>
  <si>
    <t>Fix</t>
  </si>
  <si>
    <t>September 2018</t>
  </si>
  <si>
    <t>fix</t>
  </si>
  <si>
    <t>Hunting</t>
  </si>
  <si>
    <t>Jml Awal</t>
  </si>
  <si>
    <t>Jumlah Junior</t>
  </si>
  <si>
    <t>087701045854</t>
  </si>
  <si>
    <t>081313506808</t>
  </si>
  <si>
    <t>081320069464</t>
  </si>
  <si>
    <t>082129327580</t>
  </si>
  <si>
    <t>085314831456</t>
  </si>
  <si>
    <t>082215610446</t>
  </si>
  <si>
    <t>085852464000</t>
  </si>
  <si>
    <t>085224443107</t>
  </si>
  <si>
    <t>082240965566</t>
  </si>
  <si>
    <t>085318274288</t>
  </si>
  <si>
    <t>085320543129</t>
  </si>
  <si>
    <t>089663454875</t>
  </si>
  <si>
    <t>082126056568</t>
  </si>
  <si>
    <t>081222765577</t>
  </si>
  <si>
    <t>08522288328</t>
  </si>
  <si>
    <t>085222625282</t>
  </si>
  <si>
    <t>085315671868</t>
  </si>
  <si>
    <t>085223179983</t>
  </si>
  <si>
    <t>085320511951</t>
  </si>
  <si>
    <t>085319515661</t>
  </si>
  <si>
    <t>085220393221</t>
  </si>
  <si>
    <t>081313870062</t>
  </si>
  <si>
    <t>085320543197</t>
  </si>
  <si>
    <t>089691320181</t>
  </si>
  <si>
    <t>085808170454</t>
  </si>
  <si>
    <t>081313929350</t>
  </si>
  <si>
    <t>NO HP Mhs</t>
  </si>
  <si>
    <t>No Hp Ortu</t>
  </si>
  <si>
    <t>081359464476</t>
  </si>
  <si>
    <t>081383483346</t>
  </si>
  <si>
    <t>085222075330</t>
  </si>
  <si>
    <t>081222840915</t>
  </si>
  <si>
    <t>082208428258</t>
  </si>
  <si>
    <t>082216170312</t>
  </si>
  <si>
    <t>087826969112</t>
  </si>
  <si>
    <t>087742225725</t>
  </si>
  <si>
    <t>081931386685</t>
  </si>
  <si>
    <t>085943063963</t>
  </si>
  <si>
    <t>085210299421</t>
  </si>
  <si>
    <t>081572641190</t>
  </si>
  <si>
    <t>087764522499</t>
  </si>
  <si>
    <t>081310630039</t>
  </si>
  <si>
    <t>081222300370</t>
  </si>
  <si>
    <t>08112053422</t>
  </si>
  <si>
    <t>085353482327</t>
  </si>
  <si>
    <t>082121663775</t>
  </si>
  <si>
    <t>089660688462</t>
  </si>
  <si>
    <t>087709996333</t>
  </si>
  <si>
    <t>+62895384199530</t>
  </si>
  <si>
    <t>089678860286</t>
  </si>
  <si>
    <t>085210348697</t>
  </si>
  <si>
    <t>+6281214772205</t>
  </si>
  <si>
    <t>081809319005</t>
  </si>
  <si>
    <t>082118303404</t>
  </si>
  <si>
    <t>082119741128</t>
  </si>
  <si>
    <t>087880795901</t>
  </si>
  <si>
    <t>085321245977</t>
  </si>
  <si>
    <t>081316317334</t>
  </si>
  <si>
    <t>081223586655</t>
  </si>
  <si>
    <t>082118260988</t>
  </si>
  <si>
    <t>081313813343</t>
  </si>
  <si>
    <t>081311735410</t>
  </si>
  <si>
    <t>085323115268</t>
  </si>
  <si>
    <t>081222865232</t>
  </si>
  <si>
    <t>081321547084</t>
  </si>
  <si>
    <t>08170121180</t>
  </si>
  <si>
    <t>+6282319444566</t>
  </si>
  <si>
    <t>089627125169</t>
  </si>
  <si>
    <t>085222008270</t>
  </si>
  <si>
    <t>089663728101</t>
  </si>
  <si>
    <t>085314929771</t>
  </si>
  <si>
    <t>082216407412</t>
  </si>
  <si>
    <t>082315887376</t>
  </si>
  <si>
    <t>082118427329</t>
  </si>
  <si>
    <t>085294192157</t>
  </si>
  <si>
    <t>085399941816</t>
  </si>
  <si>
    <t>085224592923</t>
  </si>
  <si>
    <t>082295295747</t>
  </si>
  <si>
    <t>082320406281</t>
  </si>
  <si>
    <t>081572053003</t>
  </si>
  <si>
    <t>089683812195</t>
  </si>
  <si>
    <t>085261321921</t>
  </si>
  <si>
    <t>0895612969527</t>
  </si>
  <si>
    <t>082219020609</t>
  </si>
  <si>
    <t>081992190615</t>
  </si>
  <si>
    <t>082292361264</t>
  </si>
  <si>
    <t>082240966379</t>
  </si>
  <si>
    <t>082248329364</t>
  </si>
  <si>
    <t>0895385189124</t>
  </si>
  <si>
    <t>082123080066</t>
  </si>
  <si>
    <t>085353051528</t>
  </si>
  <si>
    <t>082115041764</t>
  </si>
  <si>
    <t>081286787345</t>
  </si>
  <si>
    <t>+6282256148535</t>
  </si>
  <si>
    <t>085223259864</t>
  </si>
  <si>
    <t>085318662220</t>
  </si>
  <si>
    <t>081323773344</t>
  </si>
  <si>
    <t>082387664028</t>
  </si>
  <si>
    <t>082121661320</t>
  </si>
  <si>
    <t>082311735410</t>
  </si>
  <si>
    <t>085323287293</t>
  </si>
  <si>
    <t>085223029995</t>
  </si>
  <si>
    <t>+6282279291771</t>
  </si>
  <si>
    <t>085353457768</t>
  </si>
  <si>
    <t>082320080818</t>
  </si>
  <si>
    <t>085212370063</t>
  </si>
  <si>
    <t>085353205092</t>
  </si>
  <si>
    <t>082315205676</t>
  </si>
  <si>
    <t>081282191470</t>
  </si>
  <si>
    <t>087889411306</t>
  </si>
  <si>
    <t>085242906282</t>
  </si>
  <si>
    <t>085946603624</t>
  </si>
  <si>
    <t>089525715058</t>
  </si>
  <si>
    <t>082217428918</t>
  </si>
  <si>
    <t>082214611706</t>
  </si>
  <si>
    <t>081220331045</t>
  </si>
  <si>
    <t>082314205316</t>
  </si>
  <si>
    <t>081991820733</t>
  </si>
  <si>
    <t>085320004935</t>
  </si>
  <si>
    <t>085341604467</t>
  </si>
  <si>
    <t>081220336164</t>
  </si>
  <si>
    <t>087839364439</t>
  </si>
  <si>
    <t>085220567414</t>
  </si>
  <si>
    <t>085313979540</t>
  </si>
  <si>
    <t>083816316991</t>
  </si>
  <si>
    <t>082214356015</t>
  </si>
  <si>
    <t>089609042628</t>
  </si>
  <si>
    <t>082240095370</t>
  </si>
  <si>
    <t>085864828728</t>
  </si>
  <si>
    <t>081312784201</t>
  </si>
  <si>
    <t>082210395426</t>
  </si>
  <si>
    <t>082119388304</t>
  </si>
  <si>
    <t>089687901188</t>
  </si>
  <si>
    <t>0895346919956</t>
  </si>
  <si>
    <t>082320995835</t>
  </si>
  <si>
    <t>089622618778</t>
  </si>
  <si>
    <t>085213383590</t>
  </si>
  <si>
    <t>085721189206</t>
  </si>
  <si>
    <t>081213425978</t>
  </si>
  <si>
    <t>081212612433</t>
  </si>
  <si>
    <t>0895361337591</t>
  </si>
  <si>
    <t>083827021511</t>
  </si>
  <si>
    <t>082262494906</t>
  </si>
  <si>
    <t>082240268173</t>
  </si>
  <si>
    <t>081214294349</t>
  </si>
  <si>
    <t>085317528845</t>
  </si>
  <si>
    <t>082311642413</t>
  </si>
  <si>
    <t>089618779734</t>
  </si>
  <si>
    <t>082321893029</t>
  </si>
  <si>
    <t>085846847507</t>
  </si>
  <si>
    <t>082316311352</t>
  </si>
  <si>
    <t>082321711636</t>
  </si>
  <si>
    <t>087719078271</t>
  </si>
  <si>
    <t>081320360332</t>
  </si>
  <si>
    <t>+6281323338666</t>
  </si>
  <si>
    <t>08285352406119</t>
  </si>
  <si>
    <t>081323573329</t>
  </si>
  <si>
    <t>087774646825</t>
  </si>
  <si>
    <t>085223298725</t>
  </si>
  <si>
    <t>082316366529</t>
  </si>
  <si>
    <t>085223116176</t>
  </si>
  <si>
    <t>082214501540</t>
  </si>
  <si>
    <t>081282661288</t>
  </si>
  <si>
    <t>085316957270</t>
  </si>
  <si>
    <t>085319350263</t>
  </si>
  <si>
    <t>082320091163</t>
  </si>
  <si>
    <t>+6282114863920</t>
  </si>
  <si>
    <t>085351558080</t>
  </si>
  <si>
    <t>081322390698</t>
  </si>
  <si>
    <t>082226192223</t>
  </si>
  <si>
    <t>085315447279</t>
  </si>
  <si>
    <t>085223853685</t>
  </si>
  <si>
    <t>085322148523</t>
  </si>
  <si>
    <t>089662080191</t>
  </si>
  <si>
    <t>082321338404</t>
  </si>
  <si>
    <t>+6282316977788</t>
  </si>
  <si>
    <t>085315275370</t>
  </si>
  <si>
    <t>085222251947</t>
  </si>
  <si>
    <t>+6282321486216</t>
  </si>
  <si>
    <t>082320659870</t>
  </si>
  <si>
    <t>081214070641</t>
  </si>
  <si>
    <t>081318937826</t>
  </si>
  <si>
    <t>085352211873</t>
  </si>
  <si>
    <t>082240542812</t>
  </si>
  <si>
    <t>085214994613</t>
  </si>
  <si>
    <t>081322283373</t>
  </si>
  <si>
    <t>082311515875</t>
  </si>
  <si>
    <t>085212989636</t>
  </si>
  <si>
    <t>081320348365</t>
  </si>
  <si>
    <t>082319555800</t>
  </si>
  <si>
    <t>085838949057</t>
  </si>
  <si>
    <t>085316110600</t>
  </si>
  <si>
    <t>081214945104</t>
  </si>
  <si>
    <t>081312578710</t>
  </si>
  <si>
    <t>089630932830</t>
  </si>
  <si>
    <t>082129403470</t>
  </si>
  <si>
    <t>085224484745</t>
  </si>
  <si>
    <t>083826179836</t>
  </si>
  <si>
    <t>083827715100</t>
  </si>
  <si>
    <t>083101696097</t>
  </si>
  <si>
    <t>082216799734</t>
  </si>
  <si>
    <t>089510717014</t>
  </si>
  <si>
    <t>089521392650</t>
  </si>
  <si>
    <t>081246615184</t>
  </si>
  <si>
    <t>085862777511</t>
  </si>
  <si>
    <t>085322606738</t>
  </si>
  <si>
    <t>085244882149</t>
  </si>
  <si>
    <t>082321367775</t>
  </si>
  <si>
    <t>085351322234</t>
  </si>
  <si>
    <t>0895375142875</t>
  </si>
  <si>
    <t>089619776928</t>
  </si>
  <si>
    <t>089668848255</t>
  </si>
  <si>
    <t>082126334849</t>
  </si>
  <si>
    <t>081287834751</t>
  </si>
  <si>
    <t>081322799320</t>
  </si>
  <si>
    <t>085223674637</t>
  </si>
  <si>
    <t>085223284040</t>
  </si>
  <si>
    <t>085316740525</t>
  </si>
  <si>
    <t>081322516873</t>
  </si>
  <si>
    <t>085860454315</t>
  </si>
  <si>
    <t>082214850311</t>
  </si>
  <si>
    <t>00000000000</t>
  </si>
  <si>
    <t>081214284839</t>
  </si>
  <si>
    <t>082266232754</t>
  </si>
  <si>
    <t>085315956848</t>
  </si>
  <si>
    <t>085323030048</t>
  </si>
  <si>
    <t>081322899968</t>
  </si>
  <si>
    <t>082118056432</t>
  </si>
  <si>
    <t>083890128845</t>
  </si>
  <si>
    <t>085223355855</t>
  </si>
  <si>
    <t>082258935445</t>
  </si>
  <si>
    <t>081282601685</t>
  </si>
  <si>
    <t>082350935255</t>
  </si>
  <si>
    <t>082218817957</t>
  </si>
  <si>
    <t>089636417843</t>
  </si>
  <si>
    <t>0812210146683</t>
  </si>
  <si>
    <t>082118422683</t>
  </si>
  <si>
    <t>085718095355</t>
  </si>
  <si>
    <t>081290041070</t>
  </si>
  <si>
    <t>085277262628</t>
  </si>
  <si>
    <t>081394496994</t>
  </si>
  <si>
    <t>0895372348254</t>
  </si>
  <si>
    <t>083826736693</t>
  </si>
  <si>
    <t>085770507639</t>
  </si>
  <si>
    <t>082121652019</t>
  </si>
  <si>
    <t>082319424319</t>
  </si>
  <si>
    <t>085321091761</t>
  </si>
  <si>
    <t>085321093779</t>
  </si>
  <si>
    <t>085244002059</t>
  </si>
  <si>
    <t>+6282321016128</t>
  </si>
  <si>
    <t>082318075264</t>
  </si>
  <si>
    <t>+6285314178459</t>
  </si>
  <si>
    <t>+6285254818411</t>
  </si>
  <si>
    <t>082217673337</t>
  </si>
  <si>
    <t>085317457918</t>
  </si>
  <si>
    <t>+6282129033555</t>
  </si>
  <si>
    <t>082321156041</t>
  </si>
  <si>
    <t>085210013829</t>
  </si>
  <si>
    <t>085323074842</t>
  </si>
  <si>
    <t>+6281220878364</t>
  </si>
  <si>
    <t>085223348568</t>
  </si>
  <si>
    <t>081213365526</t>
  </si>
  <si>
    <t>089639624250</t>
  </si>
  <si>
    <t>+6289624223215</t>
  </si>
  <si>
    <t>082315906907</t>
  </si>
  <si>
    <t>082315379377</t>
  </si>
  <si>
    <t>089519568781</t>
  </si>
  <si>
    <t>0895337351475</t>
  </si>
  <si>
    <t>085730483241</t>
  </si>
  <si>
    <t>0895343237105</t>
  </si>
  <si>
    <t>085721304011</t>
  </si>
  <si>
    <t>081324596579</t>
  </si>
  <si>
    <t>081381094512</t>
  </si>
  <si>
    <t>082127502221</t>
  </si>
  <si>
    <t>087825227633</t>
  </si>
  <si>
    <t>083826045556</t>
  </si>
  <si>
    <t>089637521636</t>
  </si>
  <si>
    <t>083827311333</t>
  </si>
  <si>
    <t>081318094106</t>
  </si>
  <si>
    <t>08973037093</t>
  </si>
  <si>
    <t>082115589095</t>
  </si>
  <si>
    <t>083134373654</t>
  </si>
  <si>
    <t>089643443132</t>
  </si>
  <si>
    <t>0895613985338</t>
  </si>
  <si>
    <t>082216248411</t>
  </si>
  <si>
    <t>085218347299</t>
  </si>
  <si>
    <t>089663161018</t>
  </si>
  <si>
    <t>085323596595</t>
  </si>
  <si>
    <t>081323046566</t>
  </si>
  <si>
    <t>081312908909</t>
  </si>
  <si>
    <t>085321189040</t>
  </si>
  <si>
    <t>081222929333</t>
  </si>
  <si>
    <t>081213307380</t>
  </si>
  <si>
    <t>085217697130</t>
  </si>
  <si>
    <t>085223327218</t>
  </si>
  <si>
    <t>+6285324473831</t>
  </si>
  <si>
    <t>085319092433</t>
  </si>
  <si>
    <t>083147308215</t>
  </si>
  <si>
    <t>085295067776</t>
  </si>
  <si>
    <t>+6282320752093</t>
  </si>
  <si>
    <t>085318561556</t>
  </si>
  <si>
    <t>082320784033</t>
  </si>
  <si>
    <t>085223032367</t>
  </si>
  <si>
    <t>085211219281</t>
  </si>
  <si>
    <t>082295380302</t>
  </si>
  <si>
    <t>085323246663</t>
  </si>
  <si>
    <t>NO HP</t>
  </si>
  <si>
    <t>EVEN SEMESTER ACADEMIC YEARS 2018/2019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</si>
</sst>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&quot;Rp&quot;#,##0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11"/>
      <color rgb="FF20202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0"/>
      <name val="Arial Black"/>
      <family val="2"/>
    </font>
    <font>
      <b/>
      <sz val="12"/>
      <color rgb="FFC00000"/>
      <name val="Arial"/>
      <family val="2"/>
    </font>
    <font>
      <b/>
      <sz val="12"/>
      <color rgb="FF0070C0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00B050"/>
      <name val="Arial"/>
      <family val="2"/>
    </font>
    <font>
      <b/>
      <i/>
      <sz val="12"/>
      <color theme="1"/>
      <name val="Arial"/>
      <family val="2"/>
    </font>
    <font>
      <b/>
      <i/>
      <sz val="12"/>
      <color indexed="8"/>
      <name val="Arial"/>
      <family val="2"/>
    </font>
    <font>
      <b/>
      <sz val="16"/>
      <color rgb="FF00206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02020"/>
      <name val="Tahoma"/>
      <family val="2"/>
    </font>
    <font>
      <b/>
      <sz val="11"/>
      <name val="Arial"/>
      <family val="2"/>
    </font>
    <font>
      <sz val="12"/>
      <name val="Arial"/>
      <family val="2"/>
    </font>
    <font>
      <sz val="11"/>
      <color rgb="FF000000"/>
      <name val="Tahoma"/>
      <family val="2"/>
    </font>
    <font>
      <sz val="12"/>
      <color rgb="FFC00000"/>
      <name val="Arial"/>
      <family val="2"/>
    </font>
    <font>
      <sz val="12"/>
      <color rgb="FF0070C0"/>
      <name val="Arial"/>
      <family val="2"/>
    </font>
    <font>
      <sz val="12"/>
      <color theme="9" tint="-0.249977111117893"/>
      <name val="Arial"/>
      <family val="2"/>
    </font>
    <font>
      <sz val="12"/>
      <color rgb="FF00B05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1" fillId="0" borderId="0"/>
  </cellStyleXfs>
  <cellXfs count="327">
    <xf numFmtId="0" fontId="0" fillId="0" borderId="0" xfId="0"/>
    <xf numFmtId="0" fontId="6" fillId="2" borderId="0" xfId="0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/>
    <xf numFmtId="1" fontId="6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/>
    <xf numFmtId="1" fontId="3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1" fontId="12" fillId="2" borderId="0" xfId="0" applyNumberFormat="1" applyFont="1" applyFill="1" applyAlignment="1">
      <alignment horizontal="left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15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2" borderId="1" xfId="0" applyFont="1" applyFill="1" applyBorder="1"/>
    <xf numFmtId="0" fontId="13" fillId="2" borderId="0" xfId="0" quotePrefix="1" applyFont="1" applyFill="1" applyBorder="1" applyAlignment="1">
      <alignment vertical="center"/>
    </xf>
    <xf numFmtId="0" fontId="12" fillId="2" borderId="0" xfId="0" quotePrefix="1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1" fontId="9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9" borderId="1" xfId="2" applyFont="1" applyFill="1" applyBorder="1" applyAlignment="1">
      <alignment horizontal="left" vertical="center"/>
    </xf>
    <xf numFmtId="0" fontId="7" fillId="9" borderId="1" xfId="2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0" fontId="7" fillId="10" borderId="1" xfId="2" applyFont="1" applyFill="1" applyBorder="1" applyAlignment="1">
      <alignment horizontal="left" vertical="center"/>
    </xf>
    <xf numFmtId="0" fontId="7" fillId="10" borderId="1" xfId="2" applyFont="1" applyFill="1" applyBorder="1" applyAlignment="1">
      <alignment horizontal="center" vertical="center"/>
    </xf>
    <xf numFmtId="0" fontId="7" fillId="13" borderId="1" xfId="2" applyFont="1" applyFill="1" applyBorder="1" applyAlignment="1">
      <alignment horizontal="center" vertical="center"/>
    </xf>
    <xf numFmtId="0" fontId="7" fillId="11" borderId="1" xfId="2" applyFont="1" applyFill="1" applyBorder="1" applyAlignment="1">
      <alignment horizontal="left" vertical="center"/>
    </xf>
    <xf numFmtId="0" fontId="7" fillId="11" borderId="1" xfId="2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7" fillId="12" borderId="1" xfId="2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7" fillId="14" borderId="1" xfId="2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left" vertical="center"/>
    </xf>
    <xf numFmtId="0" fontId="3" fillId="11" borderId="1" xfId="2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5" fillId="0" borderId="0" xfId="0" applyFont="1"/>
    <xf numFmtId="0" fontId="25" fillId="0" borderId="1" xfId="2" applyFont="1" applyFill="1" applyBorder="1" applyAlignment="1">
      <alignment horizontal="left"/>
    </xf>
    <xf numFmtId="0" fontId="25" fillId="0" borderId="1" xfId="2" applyFont="1" applyFill="1" applyBorder="1" applyAlignment="1">
      <alignment horizontal="center"/>
    </xf>
    <xf numFmtId="0" fontId="25" fillId="9" borderId="1" xfId="2" applyFont="1" applyFill="1" applyBorder="1" applyAlignment="1">
      <alignment horizontal="left"/>
    </xf>
    <xf numFmtId="0" fontId="25" fillId="9" borderId="1" xfId="2" applyFont="1" applyFill="1" applyBorder="1" applyAlignment="1">
      <alignment horizontal="center"/>
    </xf>
    <xf numFmtId="0" fontId="25" fillId="11" borderId="1" xfId="2" applyFont="1" applyFill="1" applyBorder="1" applyAlignment="1">
      <alignment horizontal="left"/>
    </xf>
    <xf numFmtId="0" fontId="25" fillId="11" borderId="1" xfId="2" applyFont="1" applyFill="1" applyBorder="1" applyAlignment="1">
      <alignment horizontal="center"/>
    </xf>
    <xf numFmtId="0" fontId="25" fillId="13" borderId="1" xfId="2" applyFont="1" applyFill="1" applyBorder="1" applyAlignment="1">
      <alignment horizontal="center"/>
    </xf>
    <xf numFmtId="0" fontId="25" fillId="10" borderId="1" xfId="2" applyFont="1" applyFill="1" applyBorder="1" applyAlignment="1">
      <alignment horizontal="left"/>
    </xf>
    <xf numFmtId="0" fontId="25" fillId="10" borderId="1" xfId="2" applyFont="1" applyFill="1" applyBorder="1" applyAlignment="1">
      <alignment horizontal="center"/>
    </xf>
    <xf numFmtId="0" fontId="26" fillId="0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center"/>
    </xf>
    <xf numFmtId="0" fontId="26" fillId="0" borderId="1" xfId="0" applyFont="1" applyFill="1" applyBorder="1"/>
    <xf numFmtId="0" fontId="26" fillId="0" borderId="1" xfId="2" applyFont="1" applyFill="1" applyBorder="1" applyAlignment="1">
      <alignment horizontal="left"/>
    </xf>
    <xf numFmtId="0" fontId="26" fillId="0" borderId="1" xfId="2" applyFont="1" applyFill="1" applyBorder="1" applyAlignment="1">
      <alignment horizontal="center"/>
    </xf>
    <xf numFmtId="0" fontId="26" fillId="13" borderId="1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left"/>
    </xf>
    <xf numFmtId="0" fontId="26" fillId="9" borderId="1" xfId="0" applyFont="1" applyFill="1" applyBorder="1" applyAlignment="1">
      <alignment horizontal="center"/>
    </xf>
    <xf numFmtId="0" fontId="26" fillId="9" borderId="1" xfId="2" applyFont="1" applyFill="1" applyBorder="1" applyAlignment="1">
      <alignment horizontal="center"/>
    </xf>
    <xf numFmtId="0" fontId="26" fillId="9" borderId="1" xfId="2" applyFont="1" applyFill="1" applyBorder="1" applyAlignment="1">
      <alignment horizontal="left"/>
    </xf>
    <xf numFmtId="0" fontId="25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3" fillId="0" borderId="1" xfId="0" quotePrefix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vertical="center"/>
    </xf>
    <xf numFmtId="0" fontId="6" fillId="0" borderId="0" xfId="0" applyFont="1"/>
    <xf numFmtId="0" fontId="7" fillId="13" borderId="1" xfId="2" applyFont="1" applyFill="1" applyBorder="1" applyAlignment="1">
      <alignment horizontal="left" vertical="center"/>
    </xf>
    <xf numFmtId="0" fontId="7" fillId="13" borderId="1" xfId="0" applyFont="1" applyFill="1" applyBorder="1"/>
    <xf numFmtId="1" fontId="9" fillId="3" borderId="1" xfId="0" quotePrefix="1" applyNumberFormat="1" applyFont="1" applyFill="1" applyBorder="1" applyAlignment="1">
      <alignment horizontal="center" vertical="center" wrapText="1"/>
    </xf>
    <xf numFmtId="0" fontId="7" fillId="9" borderId="0" xfId="2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center"/>
    </xf>
    <xf numFmtId="1" fontId="3" fillId="1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0" fontId="3" fillId="2" borderId="1" xfId="1" applyFont="1" applyFill="1" applyBorder="1" applyAlignment="1" applyProtection="1">
      <alignment vertical="center" wrapText="1"/>
    </xf>
    <xf numFmtId="0" fontId="7" fillId="15" borderId="1" xfId="0" applyFont="1" applyFill="1" applyBorder="1" applyAlignment="1">
      <alignment horizontal="center" vertical="center"/>
    </xf>
    <xf numFmtId="0" fontId="7" fillId="15" borderId="1" xfId="2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left" vertical="center"/>
    </xf>
    <xf numFmtId="0" fontId="7" fillId="15" borderId="1" xfId="0" quotePrefix="1" applyFont="1" applyFill="1" applyBorder="1" applyAlignment="1">
      <alignment horizontal="center" vertical="center"/>
    </xf>
    <xf numFmtId="1" fontId="3" fillId="15" borderId="1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vertical="center" wrapText="1"/>
    </xf>
    <xf numFmtId="0" fontId="23" fillId="7" borderId="1" xfId="0" applyFont="1" applyFill="1" applyBorder="1" applyAlignment="1">
      <alignment horizontal="center" vertical="center"/>
    </xf>
    <xf numFmtId="0" fontId="27" fillId="2" borderId="0" xfId="0" applyFont="1" applyFill="1"/>
    <xf numFmtId="0" fontId="6" fillId="0" borderId="0" xfId="0" applyFont="1" applyAlignment="1">
      <alignment horizontal="center"/>
    </xf>
    <xf numFmtId="0" fontId="3" fillId="2" borderId="0" xfId="0" applyFont="1" applyFill="1"/>
    <xf numFmtId="1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7" fillId="2" borderId="1" xfId="2" applyFont="1" applyFill="1" applyBorder="1" applyAlignment="1">
      <alignment horizontal="left" vertical="center"/>
    </xf>
    <xf numFmtId="0" fontId="7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7" fillId="2" borderId="0" xfId="0" quotePrefix="1" applyFont="1" applyFill="1"/>
    <xf numFmtId="0" fontId="7" fillId="0" borderId="1" xfId="0" applyFont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2" borderId="1" xfId="0" quotePrefix="1" applyFont="1" applyFill="1" applyBorder="1"/>
    <xf numFmtId="1" fontId="12" fillId="4" borderId="1" xfId="0" applyNumberFormat="1" applyFont="1" applyFill="1" applyBorder="1" applyAlignment="1">
      <alignment horizontal="center" vertical="center"/>
    </xf>
    <xf numFmtId="15" fontId="4" fillId="9" borderId="1" xfId="2" applyNumberFormat="1" applyFill="1" applyBorder="1" applyAlignment="1">
      <alignment horizontal="center"/>
    </xf>
    <xf numFmtId="0" fontId="4" fillId="9" borderId="1" xfId="2" applyFill="1" applyBorder="1" applyAlignment="1">
      <alignment horizontal="left"/>
    </xf>
    <xf numFmtId="0" fontId="4" fillId="9" borderId="1" xfId="2" applyFill="1" applyBorder="1" applyAlignment="1">
      <alignment horizontal="center"/>
    </xf>
    <xf numFmtId="15" fontId="4" fillId="0" borderId="1" xfId="2" applyNumberFormat="1" applyFill="1" applyBorder="1" applyAlignment="1">
      <alignment horizontal="center"/>
    </xf>
    <xf numFmtId="0" fontId="1" fillId="0" borderId="1" xfId="2" applyFont="1" applyFill="1" applyBorder="1" applyAlignment="1">
      <alignment horizontal="left"/>
    </xf>
    <xf numFmtId="0" fontId="4" fillId="0" borderId="1" xfId="2" applyFill="1" applyBorder="1" applyAlignment="1">
      <alignment horizontal="center"/>
    </xf>
    <xf numFmtId="0" fontId="4" fillId="0" borderId="1" xfId="2" applyFill="1" applyBorder="1" applyAlignment="1">
      <alignment horizontal="left"/>
    </xf>
    <xf numFmtId="0" fontId="1" fillId="0" borderId="1" xfId="2" applyFont="1" applyFill="1" applyBorder="1" applyAlignment="1">
      <alignment horizontal="center"/>
    </xf>
    <xf numFmtId="0" fontId="1" fillId="9" borderId="1" xfId="2" applyFont="1" applyFill="1" applyBorder="1" applyAlignment="1">
      <alignment horizontal="center"/>
    </xf>
    <xf numFmtId="15" fontId="4" fillId="10" borderId="1" xfId="2" applyNumberFormat="1" applyFill="1" applyBorder="1" applyAlignment="1">
      <alignment horizontal="center"/>
    </xf>
    <xf numFmtId="0" fontId="4" fillId="10" borderId="1" xfId="2" applyFill="1" applyBorder="1" applyAlignment="1">
      <alignment horizontal="left"/>
    </xf>
    <xf numFmtId="0" fontId="4" fillId="10" borderId="1" xfId="2" applyFill="1" applyBorder="1" applyAlignment="1">
      <alignment horizontal="center"/>
    </xf>
    <xf numFmtId="0" fontId="4" fillId="13" borderId="1" xfId="2" applyFill="1" applyBorder="1" applyAlignment="1">
      <alignment horizontal="center"/>
    </xf>
    <xf numFmtId="0" fontId="1" fillId="9" borderId="1" xfId="2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5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5" fontId="1" fillId="13" borderId="1" xfId="0" applyNumberFormat="1" applyFont="1" applyFill="1" applyBorder="1" applyAlignment="1">
      <alignment horizontal="center"/>
    </xf>
    <xf numFmtId="0" fontId="1" fillId="13" borderId="1" xfId="0" applyFont="1" applyFill="1" applyBorder="1"/>
    <xf numFmtId="14" fontId="1" fillId="9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8" fillId="4" borderId="1" xfId="0" applyFont="1" applyFill="1" applyBorder="1" applyAlignment="1">
      <alignment horizontal="center" vertical="center"/>
    </xf>
    <xf numFmtId="15" fontId="7" fillId="2" borderId="1" xfId="0" quotePrefix="1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64" fontId="7" fillId="2" borderId="1" xfId="0" quotePrefix="1" applyNumberFormat="1" applyFont="1" applyFill="1" applyBorder="1" applyAlignment="1">
      <alignment horizontal="center" vertical="center"/>
    </xf>
    <xf numFmtId="15" fontId="7" fillId="2" borderId="1" xfId="0" applyNumberFormat="1" applyFont="1" applyFill="1" applyBorder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vertical="center"/>
    </xf>
    <xf numFmtId="1" fontId="7" fillId="0" borderId="1" xfId="0" quotePrefix="1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1" fontId="7" fillId="15" borderId="1" xfId="0" applyNumberFormat="1" applyFont="1" applyFill="1" applyBorder="1" applyAlignment="1">
      <alignment horizontal="center" vertical="center" wrapText="1"/>
    </xf>
    <xf numFmtId="0" fontId="7" fillId="13" borderId="1" xfId="0" quotePrefix="1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 vertical="center"/>
    </xf>
    <xf numFmtId="0" fontId="11" fillId="13" borderId="1" xfId="0" applyFont="1" applyFill="1" applyBorder="1" applyAlignment="1">
      <alignment vertical="center" wrapText="1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right"/>
    </xf>
    <xf numFmtId="1" fontId="7" fillId="2" borderId="1" xfId="0" applyNumberFormat="1" applyFont="1" applyFill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left" vertical="center"/>
    </xf>
    <xf numFmtId="0" fontId="30" fillId="0" borderId="0" xfId="0" quotePrefix="1" applyFont="1" applyFill="1" applyBorder="1" applyAlignment="1">
      <alignment horizontal="right" vertical="center"/>
    </xf>
    <xf numFmtId="0" fontId="7" fillId="2" borderId="0" xfId="2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165" fontId="7" fillId="0" borderId="1" xfId="2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3" fillId="12" borderId="1" xfId="0" quotePrefix="1" applyFont="1" applyFill="1" applyBorder="1" applyAlignment="1">
      <alignment horizontal="left" vertical="center"/>
    </xf>
    <xf numFmtId="1" fontId="3" fillId="12" borderId="1" xfId="0" applyNumberFormat="1" applyFont="1" applyFill="1" applyBorder="1" applyAlignment="1">
      <alignment horizontal="center" vertical="center" wrapText="1"/>
    </xf>
    <xf numFmtId="0" fontId="3" fillId="12" borderId="1" xfId="2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" xfId="2" applyFont="1" applyFill="1" applyBorder="1" applyAlignment="1">
      <alignment horizontal="center" vertical="center"/>
    </xf>
    <xf numFmtId="0" fontId="3" fillId="12" borderId="1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13" borderId="1" xfId="0" quotePrefix="1" applyFont="1" applyFill="1" applyBorder="1" applyAlignment="1">
      <alignment horizontal="left" vertical="center"/>
    </xf>
    <xf numFmtId="0" fontId="3" fillId="13" borderId="1" xfId="2" applyFont="1" applyFill="1" applyBorder="1" applyAlignment="1">
      <alignment horizontal="left" vertical="center"/>
    </xf>
    <xf numFmtId="0" fontId="3" fillId="13" borderId="1" xfId="0" quotePrefix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3" fillId="2" borderId="0" xfId="0" quotePrefix="1" applyFont="1" applyFill="1" applyBorder="1" applyAlignment="1">
      <alignment horizontal="center" vertical="center"/>
    </xf>
    <xf numFmtId="0" fontId="3" fillId="2" borderId="0" xfId="0" quotePrefix="1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center"/>
    </xf>
    <xf numFmtId="1" fontId="25" fillId="3" borderId="1" xfId="0" applyNumberFormat="1" applyFont="1" applyFill="1" applyBorder="1" applyAlignment="1">
      <alignment horizontal="center" vertical="center" wrapText="1"/>
    </xf>
    <xf numFmtId="1" fontId="29" fillId="3" borderId="1" xfId="0" applyNumberFormat="1" applyFont="1" applyFill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/>
    </xf>
    <xf numFmtId="1" fontId="32" fillId="3" borderId="1" xfId="0" applyNumberFormat="1" applyFont="1" applyFill="1" applyBorder="1" applyAlignment="1">
      <alignment horizontal="center" vertical="center"/>
    </xf>
    <xf numFmtId="1" fontId="32" fillId="3" borderId="1" xfId="0" applyNumberFormat="1" applyFont="1" applyFill="1" applyBorder="1" applyAlignment="1">
      <alignment horizontal="center" vertical="center" wrapText="1"/>
    </xf>
    <xf numFmtId="1" fontId="25" fillId="12" borderId="1" xfId="0" applyNumberFormat="1" applyFont="1" applyFill="1" applyBorder="1" applyAlignment="1">
      <alignment horizontal="center" vertical="center" wrapText="1"/>
    </xf>
    <xf numFmtId="1" fontId="3" fillId="13" borderId="1" xfId="0" quotePrefix="1" applyNumberFormat="1" applyFont="1" applyFill="1" applyBorder="1" applyAlignment="1">
      <alignment horizontal="center" vertical="center" wrapText="1"/>
    </xf>
    <xf numFmtId="1" fontId="7" fillId="13" borderId="1" xfId="0" applyNumberFormat="1" applyFont="1" applyFill="1" applyBorder="1" applyAlignment="1">
      <alignment horizontal="center" vertical="center"/>
    </xf>
    <xf numFmtId="1" fontId="9" fillId="13" borderId="1" xfId="0" applyNumberFormat="1" applyFont="1" applyFill="1" applyBorder="1" applyAlignment="1">
      <alignment horizontal="center" vertical="center"/>
    </xf>
    <xf numFmtId="17" fontId="7" fillId="13" borderId="1" xfId="0" quotePrefix="1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vertical="center"/>
    </xf>
    <xf numFmtId="16" fontId="7" fillId="13" borderId="1" xfId="0" quotePrefix="1" applyNumberFormat="1" applyFont="1" applyFill="1" applyBorder="1" applyAlignment="1">
      <alignment horizontal="center" vertical="center"/>
    </xf>
    <xf numFmtId="0" fontId="12" fillId="2" borderId="0" xfId="0" applyFont="1" applyFill="1" applyBorder="1"/>
    <xf numFmtId="0" fontId="31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30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7" fillId="0" borderId="1" xfId="0" applyFont="1" applyBorder="1" applyAlignment="1"/>
    <xf numFmtId="0" fontId="37" fillId="0" borderId="1" xfId="0" quotePrefix="1" applyFont="1" applyBorder="1" applyAlignment="1"/>
    <xf numFmtId="1" fontId="7" fillId="2" borderId="1" xfId="0" quotePrefix="1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2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6" fillId="2" borderId="0" xfId="0" quotePrefix="1" applyFont="1" applyFill="1" applyBorder="1" applyAlignment="1">
      <alignment horizontal="right" vertical="center"/>
    </xf>
    <xf numFmtId="0" fontId="13" fillId="0" borderId="0" xfId="0" quotePrefix="1" applyFont="1" applyAlignment="1">
      <alignment horizontal="right"/>
    </xf>
    <xf numFmtId="0" fontId="12" fillId="2" borderId="0" xfId="0" applyFont="1" applyFill="1" applyAlignment="1">
      <alignment horizontal="left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2" borderId="0" xfId="0" quotePrefix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right"/>
    </xf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27" fillId="2" borderId="0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7" fillId="13" borderId="4" xfId="0" applyFont="1" applyFill="1" applyBorder="1" applyAlignment="1">
      <alignment horizontal="left" vertical="center"/>
    </xf>
    <xf numFmtId="0" fontId="7" fillId="13" borderId="7" xfId="0" applyFont="1" applyFill="1" applyBorder="1" applyAlignment="1">
      <alignment horizontal="left" vertical="center"/>
    </xf>
    <xf numFmtId="0" fontId="7" fillId="13" borderId="5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13" borderId="4" xfId="0" applyFont="1" applyFill="1" applyBorder="1" applyAlignment="1">
      <alignment horizontal="left"/>
    </xf>
    <xf numFmtId="0" fontId="7" fillId="13" borderId="7" xfId="0" applyFont="1" applyFill="1" applyBorder="1" applyAlignment="1">
      <alignment horizontal="left"/>
    </xf>
    <xf numFmtId="0" fontId="7" fillId="13" borderId="5" xfId="0" applyFont="1" applyFill="1" applyBorder="1" applyAlignment="1">
      <alignment horizontal="left"/>
    </xf>
    <xf numFmtId="0" fontId="7" fillId="13" borderId="4" xfId="0" quotePrefix="1" applyFont="1" applyFill="1" applyBorder="1" applyAlignment="1">
      <alignment horizontal="left" vertical="center"/>
    </xf>
    <xf numFmtId="0" fontId="7" fillId="13" borderId="7" xfId="0" quotePrefix="1" applyFont="1" applyFill="1" applyBorder="1" applyAlignment="1">
      <alignment horizontal="left" vertical="center"/>
    </xf>
    <xf numFmtId="0" fontId="7" fillId="13" borderId="5" xfId="0" quotePrefix="1" applyFont="1" applyFill="1" applyBorder="1" applyAlignment="1">
      <alignment horizontal="left"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/>
    <cellStyle name="Normal 4" xfId="3"/>
    <cellStyle name="Normal 6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AKTIF REAL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009627174981507E-2"/>
          <c:y val="0.12701345675920397"/>
          <c:w val="0.90266476149940722"/>
          <c:h val="0.77756107076116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'REKAP JUMLAH'!$G$5</c:f>
              <c:strCache>
                <c:ptCount val="1"/>
                <c:pt idx="0">
                  <c:v>JUMLAH AKTIF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'REKAP JUMLAH'!$B$6:$B$13</c:f>
              <c:strCache>
                <c:ptCount val="8"/>
                <c:pt idx="0">
                  <c:v>BA12</c:v>
                </c:pt>
                <c:pt idx="1">
                  <c:v>OM14A</c:v>
                </c:pt>
                <c:pt idx="2">
                  <c:v>OM14B</c:v>
                </c:pt>
                <c:pt idx="3">
                  <c:v>KA16A</c:v>
                </c:pt>
                <c:pt idx="4">
                  <c:v>KA16B</c:v>
                </c:pt>
                <c:pt idx="5">
                  <c:v>IK18</c:v>
                </c:pt>
                <c:pt idx="6">
                  <c:v>TO18A</c:v>
                </c:pt>
                <c:pt idx="7">
                  <c:v>TO18B</c:v>
                </c:pt>
              </c:strCache>
            </c:strRef>
          </c:cat>
          <c:val>
            <c:numRef>
              <c:f>'REKAP JUMLAH'!$G$6:$G$13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995264"/>
        <c:axId val="123996800"/>
      </c:barChart>
      <c:catAx>
        <c:axId val="1239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3996800"/>
        <c:crosses val="autoZero"/>
        <c:auto val="1"/>
        <c:lblAlgn val="ctr"/>
        <c:lblOffset val="100"/>
        <c:noMultiLvlLbl val="0"/>
      </c:catAx>
      <c:valAx>
        <c:axId val="123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3995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219075</xdr:colOff>
      <xdr:row>3</xdr:row>
      <xdr:rowOff>38100</xdr:rowOff>
    </xdr:to>
    <xdr:pic>
      <xdr:nvPicPr>
        <xdr:cNvPr id="46230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447675</xdr:colOff>
      <xdr:row>3</xdr:row>
      <xdr:rowOff>38100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76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0</xdr:rowOff>
    </xdr:from>
    <xdr:to>
      <xdr:col>1</xdr:col>
      <xdr:colOff>295275</xdr:colOff>
      <xdr:row>3</xdr:row>
      <xdr:rowOff>0</xdr:rowOff>
    </xdr:to>
    <xdr:pic>
      <xdr:nvPicPr>
        <xdr:cNvPr id="6455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5524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219075</xdr:colOff>
      <xdr:row>3</xdr:row>
      <xdr:rowOff>38100</xdr:rowOff>
    </xdr:to>
    <xdr:pic>
      <xdr:nvPicPr>
        <xdr:cNvPr id="65575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219075</xdr:colOff>
      <xdr:row>3</xdr:row>
      <xdr:rowOff>38100</xdr:rowOff>
    </xdr:to>
    <xdr:pic>
      <xdr:nvPicPr>
        <xdr:cNvPr id="62510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219075</xdr:colOff>
      <xdr:row>3</xdr:row>
      <xdr:rowOff>38100</xdr:rowOff>
    </xdr:to>
    <xdr:pic>
      <xdr:nvPicPr>
        <xdr:cNvPr id="63531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219075</xdr:colOff>
      <xdr:row>3</xdr:row>
      <xdr:rowOff>38100</xdr:rowOff>
    </xdr:to>
    <xdr:pic>
      <xdr:nvPicPr>
        <xdr:cNvPr id="66598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219075</xdr:colOff>
      <xdr:row>3</xdr:row>
      <xdr:rowOff>38100</xdr:rowOff>
    </xdr:to>
    <xdr:pic>
      <xdr:nvPicPr>
        <xdr:cNvPr id="6762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40140</xdr:rowOff>
    </xdr:from>
    <xdr:to>
      <xdr:col>8</xdr:col>
      <xdr:colOff>0</xdr:colOff>
      <xdr:row>39</xdr:row>
      <xdr:rowOff>85043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9525</xdr:colOff>
      <xdr:row>3</xdr:row>
      <xdr:rowOff>38100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4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manajemen.lp3i.ac.id/AdminPendidikan/detail_datamhs.php?nimm=1802510030051" TargetMode="External"/><Relationship Id="rId1" Type="http://schemas.openxmlformats.org/officeDocument/2006/relationships/hyperlink" Target="https://manajemen.lp3i.ac.id/AdminPendidikan/detail_datamhs.php?nimm=1802510030051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39"/>
  <sheetViews>
    <sheetView zoomScale="89" zoomScaleNormal="89" workbookViewId="0">
      <selection activeCell="A5" sqref="A5:F7"/>
    </sheetView>
  </sheetViews>
  <sheetFormatPr defaultRowHeight="14.25" x14ac:dyDescent="0.2"/>
  <cols>
    <col min="1" max="1" width="5.5703125" style="4" customWidth="1"/>
    <col min="2" max="2" width="16.7109375" style="2" customWidth="1"/>
    <col min="3" max="3" width="29.7109375" style="3" customWidth="1"/>
    <col min="4" max="4" width="8.85546875" style="3" bestFit="1" customWidth="1"/>
    <col min="5" max="5" width="23.85546875" style="4" bestFit="1" customWidth="1"/>
    <col min="6" max="6" width="37.85546875" style="4" customWidth="1"/>
    <col min="7" max="16384" width="9.140625" style="4"/>
  </cols>
  <sheetData>
    <row r="1" spans="1:7" ht="16.5" customHeight="1" x14ac:dyDescent="0.25">
      <c r="A1" s="1" t="s">
        <v>4</v>
      </c>
      <c r="B1" s="16" t="s">
        <v>5</v>
      </c>
      <c r="C1" s="11"/>
      <c r="D1" s="11"/>
      <c r="E1" s="12"/>
      <c r="F1" s="12"/>
    </row>
    <row r="2" spans="1:7" ht="16.5" customHeight="1" x14ac:dyDescent="0.25">
      <c r="B2" s="287" t="s">
        <v>0</v>
      </c>
      <c r="C2" s="287"/>
      <c r="D2" s="287"/>
      <c r="E2" s="287"/>
      <c r="F2" s="287"/>
    </row>
    <row r="3" spans="1:7" ht="16.5" customHeight="1" x14ac:dyDescent="0.2">
      <c r="B3" s="16" t="s">
        <v>3</v>
      </c>
    </row>
    <row r="4" spans="1:7" ht="16.5" customHeight="1" x14ac:dyDescent="0.25">
      <c r="B4" s="5"/>
    </row>
    <row r="5" spans="1:7" ht="16.5" customHeight="1" x14ac:dyDescent="0.2">
      <c r="A5" s="288" t="s">
        <v>883</v>
      </c>
      <c r="B5" s="288"/>
      <c r="C5" s="288"/>
      <c r="D5" s="288"/>
      <c r="E5" s="288"/>
      <c r="F5" s="288"/>
    </row>
    <row r="6" spans="1:7" ht="16.5" customHeight="1" x14ac:dyDescent="0.2">
      <c r="A6" s="289" t="s">
        <v>176</v>
      </c>
      <c r="B6" s="289"/>
      <c r="C6" s="289"/>
      <c r="D6" s="289"/>
      <c r="E6" s="289"/>
      <c r="F6" s="289"/>
    </row>
    <row r="7" spans="1:7" ht="16.5" customHeight="1" x14ac:dyDescent="0.2">
      <c r="A7" s="290" t="s">
        <v>884</v>
      </c>
      <c r="B7" s="290"/>
      <c r="C7" s="290"/>
      <c r="D7" s="290"/>
      <c r="E7" s="290"/>
      <c r="F7" s="290"/>
    </row>
    <row r="8" spans="1:7" ht="16.5" customHeight="1" x14ac:dyDescent="0.2">
      <c r="A8" s="290"/>
      <c r="B8" s="290"/>
      <c r="C8" s="290"/>
      <c r="D8" s="290"/>
      <c r="E8" s="290"/>
      <c r="F8" s="290"/>
    </row>
    <row r="9" spans="1:7" ht="14.25" customHeight="1" x14ac:dyDescent="0.25">
      <c r="A9" s="1" t="s">
        <v>240</v>
      </c>
      <c r="B9" s="5"/>
      <c r="E9" s="286"/>
      <c r="F9" s="286"/>
    </row>
    <row r="10" spans="1:7" ht="14.25" customHeight="1" x14ac:dyDescent="0.25">
      <c r="A10" s="1" t="s">
        <v>21</v>
      </c>
      <c r="B10" s="5"/>
      <c r="D10" s="285" t="s">
        <v>235</v>
      </c>
      <c r="E10" s="285"/>
      <c r="F10" s="285"/>
    </row>
    <row r="11" spans="1:7" ht="13.5" customHeight="1" x14ac:dyDescent="0.25">
      <c r="B11" s="5"/>
    </row>
    <row r="12" spans="1:7" s="7" customFormat="1" ht="21" customHeight="1" x14ac:dyDescent="0.2">
      <c r="A12" s="50" t="s">
        <v>1</v>
      </c>
      <c r="B12" s="200" t="s">
        <v>2</v>
      </c>
      <c r="C12" s="50" t="s">
        <v>6</v>
      </c>
      <c r="D12" s="201" t="s">
        <v>150</v>
      </c>
      <c r="E12" s="50" t="s">
        <v>603</v>
      </c>
      <c r="F12" s="50" t="s">
        <v>604</v>
      </c>
    </row>
    <row r="13" spans="1:7" ht="17.25" customHeight="1" x14ac:dyDescent="0.2">
      <c r="A13" s="279" t="s">
        <v>177</v>
      </c>
      <c r="B13" s="42">
        <v>1802510010014</v>
      </c>
      <c r="C13" s="43" t="s">
        <v>20</v>
      </c>
      <c r="D13" s="9" t="s">
        <v>140</v>
      </c>
      <c r="E13" s="278" t="s">
        <v>577</v>
      </c>
      <c r="F13" s="278" t="s">
        <v>591</v>
      </c>
    </row>
    <row r="14" spans="1:7" ht="17.25" customHeight="1" x14ac:dyDescent="0.2">
      <c r="A14" s="279">
        <v>2</v>
      </c>
      <c r="B14" s="19">
        <v>1802510010015</v>
      </c>
      <c r="C14" s="40" t="s">
        <v>17</v>
      </c>
      <c r="D14" s="9" t="s">
        <v>140</v>
      </c>
      <c r="E14" s="278" t="s">
        <v>578</v>
      </c>
      <c r="F14" s="278" t="s">
        <v>605</v>
      </c>
    </row>
    <row r="15" spans="1:7" ht="17.25" customHeight="1" x14ac:dyDescent="0.2">
      <c r="A15" s="279">
        <v>3</v>
      </c>
      <c r="B15" s="204">
        <v>1802510010029</v>
      </c>
      <c r="C15" s="124" t="s">
        <v>437</v>
      </c>
      <c r="D15" s="9" t="s">
        <v>140</v>
      </c>
      <c r="E15" s="9" t="s">
        <v>229</v>
      </c>
      <c r="F15" s="198"/>
    </row>
    <row r="16" spans="1:7" ht="17.25" customHeight="1" x14ac:dyDescent="0.2">
      <c r="A16" s="279">
        <v>4</v>
      </c>
      <c r="B16" s="149">
        <v>1802510010024</v>
      </c>
      <c r="C16" s="15" t="s">
        <v>416</v>
      </c>
      <c r="D16" s="9" t="s">
        <v>141</v>
      </c>
      <c r="E16" s="278" t="s">
        <v>579</v>
      </c>
      <c r="F16" s="278" t="s">
        <v>592</v>
      </c>
      <c r="G16" s="4" t="s">
        <v>571</v>
      </c>
    </row>
    <row r="17" spans="1:6" ht="17.25" customHeight="1" x14ac:dyDescent="0.2">
      <c r="A17" s="279">
        <v>5</v>
      </c>
      <c r="B17" s="137">
        <v>1802510010016</v>
      </c>
      <c r="C17" s="151" t="s">
        <v>318</v>
      </c>
      <c r="D17" s="9" t="s">
        <v>140</v>
      </c>
      <c r="E17" s="278" t="s">
        <v>590</v>
      </c>
      <c r="F17" s="278" t="s">
        <v>602</v>
      </c>
    </row>
    <row r="18" spans="1:6" ht="17.25" customHeight="1" x14ac:dyDescent="0.2">
      <c r="A18" s="279">
        <v>6</v>
      </c>
      <c r="B18" s="149">
        <v>1802510010022</v>
      </c>
      <c r="C18" s="15" t="s">
        <v>393</v>
      </c>
      <c r="D18" s="9" t="s">
        <v>141</v>
      </c>
      <c r="E18" s="9" t="s">
        <v>229</v>
      </c>
      <c r="F18" s="39"/>
    </row>
    <row r="19" spans="1:6" ht="17.25" customHeight="1" x14ac:dyDescent="0.2">
      <c r="A19" s="279">
        <v>7</v>
      </c>
      <c r="B19" s="196">
        <v>1802510010033</v>
      </c>
      <c r="C19" s="141" t="s">
        <v>487</v>
      </c>
      <c r="D19" s="139" t="s">
        <v>140</v>
      </c>
      <c r="E19" s="139" t="s">
        <v>230</v>
      </c>
      <c r="F19" s="142" t="s">
        <v>566</v>
      </c>
    </row>
    <row r="20" spans="1:6" ht="17.25" customHeight="1" x14ac:dyDescent="0.2">
      <c r="A20" s="279">
        <v>8</v>
      </c>
      <c r="B20" s="210">
        <v>1802510010032</v>
      </c>
      <c r="C20" s="209" t="s">
        <v>494</v>
      </c>
      <c r="D20" s="9" t="s">
        <v>140</v>
      </c>
      <c r="E20" s="9" t="s">
        <v>229</v>
      </c>
      <c r="F20" s="199"/>
    </row>
    <row r="21" spans="1:6" ht="17.25" customHeight="1" x14ac:dyDescent="0.2">
      <c r="A21" s="279">
        <v>9</v>
      </c>
      <c r="B21" s="45">
        <v>1802510010011</v>
      </c>
      <c r="C21" s="40" t="s">
        <v>7</v>
      </c>
      <c r="D21" s="9" t="s">
        <v>140</v>
      </c>
      <c r="E21" s="278" t="s">
        <v>580</v>
      </c>
      <c r="F21" s="278" t="s">
        <v>593</v>
      </c>
    </row>
    <row r="22" spans="1:6" ht="17.25" customHeight="1" x14ac:dyDescent="0.2">
      <c r="A22" s="279">
        <v>10</v>
      </c>
      <c r="B22" s="19">
        <v>1802510010013</v>
      </c>
      <c r="C22" s="44" t="s">
        <v>18</v>
      </c>
      <c r="D22" s="9" t="s">
        <v>140</v>
      </c>
      <c r="E22" s="278" t="s">
        <v>581</v>
      </c>
      <c r="F22" s="278" t="s">
        <v>594</v>
      </c>
    </row>
    <row r="23" spans="1:6" ht="17.25" customHeight="1" x14ac:dyDescent="0.2">
      <c r="A23" s="279">
        <v>11</v>
      </c>
      <c r="B23" s="45">
        <v>1802510010017</v>
      </c>
      <c r="C23" s="40" t="s">
        <v>213</v>
      </c>
      <c r="D23" s="9" t="s">
        <v>140</v>
      </c>
      <c r="E23" s="278" t="s">
        <v>582</v>
      </c>
      <c r="F23" s="278" t="s">
        <v>595</v>
      </c>
    </row>
    <row r="24" spans="1:6" ht="17.25" customHeight="1" x14ac:dyDescent="0.2">
      <c r="A24" s="279">
        <v>12</v>
      </c>
      <c r="B24" s="129">
        <v>1802510010019</v>
      </c>
      <c r="C24" s="44" t="s">
        <v>19</v>
      </c>
      <c r="D24" s="9" t="s">
        <v>141</v>
      </c>
      <c r="E24" s="9" t="s">
        <v>229</v>
      </c>
      <c r="F24" s="41"/>
    </row>
    <row r="25" spans="1:6" ht="17.25" customHeight="1" x14ac:dyDescent="0.2">
      <c r="A25" s="279">
        <v>13</v>
      </c>
      <c r="B25" s="17">
        <v>1802510010027</v>
      </c>
      <c r="C25" s="15" t="s">
        <v>427</v>
      </c>
      <c r="D25" s="9" t="s">
        <v>140</v>
      </c>
      <c r="E25" s="9" t="s">
        <v>229</v>
      </c>
      <c r="F25" s="39"/>
    </row>
    <row r="26" spans="1:6" ht="17.25" customHeight="1" x14ac:dyDescent="0.2">
      <c r="A26" s="279">
        <v>14</v>
      </c>
      <c r="B26" s="19">
        <v>1802510010012</v>
      </c>
      <c r="C26" s="40" t="s">
        <v>8</v>
      </c>
      <c r="D26" s="9" t="s">
        <v>141</v>
      </c>
      <c r="E26" s="9" t="s">
        <v>229</v>
      </c>
      <c r="F26" s="41"/>
    </row>
    <row r="27" spans="1:6" ht="17.25" customHeight="1" x14ac:dyDescent="0.2">
      <c r="A27" s="279">
        <v>15</v>
      </c>
      <c r="B27" s="149">
        <v>1802510010025</v>
      </c>
      <c r="C27" s="15" t="s">
        <v>321</v>
      </c>
      <c r="D27" s="9" t="s">
        <v>141</v>
      </c>
      <c r="E27" s="9" t="s">
        <v>229</v>
      </c>
      <c r="F27" s="39"/>
    </row>
    <row r="28" spans="1:6" ht="17.25" customHeight="1" x14ac:dyDescent="0.2">
      <c r="A28" s="279">
        <v>16</v>
      </c>
      <c r="B28" s="204">
        <v>1802510010018</v>
      </c>
      <c r="C28" s="161" t="s">
        <v>227</v>
      </c>
      <c r="D28" s="9" t="s">
        <v>140</v>
      </c>
      <c r="E28" s="9" t="s">
        <v>229</v>
      </c>
      <c r="F28" s="46"/>
    </row>
    <row r="29" spans="1:6" ht="17.25" customHeight="1" x14ac:dyDescent="0.2">
      <c r="A29" s="279">
        <v>17</v>
      </c>
      <c r="B29" s="196">
        <v>1802510010031</v>
      </c>
      <c r="C29" s="144" t="s">
        <v>443</v>
      </c>
      <c r="D29" s="139" t="s">
        <v>140</v>
      </c>
      <c r="E29" s="139" t="s">
        <v>230</v>
      </c>
      <c r="F29" s="142" t="s">
        <v>567</v>
      </c>
    </row>
    <row r="30" spans="1:6" ht="17.25" customHeight="1" x14ac:dyDescent="0.2">
      <c r="A30" s="279">
        <v>18</v>
      </c>
      <c r="B30" s="17">
        <v>1802510010003</v>
      </c>
      <c r="C30" s="161" t="s">
        <v>10</v>
      </c>
      <c r="D30" s="9" t="s">
        <v>141</v>
      </c>
      <c r="E30" s="278" t="s">
        <v>583</v>
      </c>
      <c r="F30" s="278" t="s">
        <v>596</v>
      </c>
    </row>
    <row r="31" spans="1:6" x14ac:dyDescent="0.2">
      <c r="A31" s="279">
        <v>19</v>
      </c>
      <c r="B31" s="204">
        <v>1802510010030</v>
      </c>
      <c r="C31" s="260" t="s">
        <v>501</v>
      </c>
      <c r="D31" s="113" t="s">
        <v>140</v>
      </c>
      <c r="E31" s="113" t="s">
        <v>229</v>
      </c>
      <c r="F31" s="261" t="s">
        <v>568</v>
      </c>
    </row>
    <row r="32" spans="1:6" ht="17.25" customHeight="1" x14ac:dyDescent="0.2">
      <c r="A32" s="279">
        <v>20</v>
      </c>
      <c r="B32" s="149">
        <v>1802510010020</v>
      </c>
      <c r="C32" s="15" t="s">
        <v>391</v>
      </c>
      <c r="D32" s="9" t="s">
        <v>141</v>
      </c>
      <c r="E32" s="278" t="s">
        <v>584</v>
      </c>
      <c r="F32" s="278" t="s">
        <v>584</v>
      </c>
    </row>
    <row r="33" spans="1:6" ht="17.25" customHeight="1" x14ac:dyDescent="0.2">
      <c r="A33" s="279">
        <v>21</v>
      </c>
      <c r="B33" s="17">
        <v>1802510010010</v>
      </c>
      <c r="C33" s="161" t="s">
        <v>11</v>
      </c>
      <c r="D33" s="9" t="s">
        <v>140</v>
      </c>
      <c r="E33" s="9" t="s">
        <v>229</v>
      </c>
      <c r="F33" s="41"/>
    </row>
    <row r="34" spans="1:6" ht="17.25" customHeight="1" x14ac:dyDescent="0.2">
      <c r="A34" s="279">
        <v>22</v>
      </c>
      <c r="B34" s="17">
        <v>1802510010008</v>
      </c>
      <c r="C34" s="161" t="s">
        <v>12</v>
      </c>
      <c r="D34" s="9" t="s">
        <v>141</v>
      </c>
      <c r="E34" s="278" t="s">
        <v>585</v>
      </c>
      <c r="F34" s="278" t="s">
        <v>597</v>
      </c>
    </row>
    <row r="35" spans="1:6" x14ac:dyDescent="0.2">
      <c r="A35" s="279">
        <v>23</v>
      </c>
      <c r="B35" s="17">
        <v>1802510010002</v>
      </c>
      <c r="C35" s="161" t="s">
        <v>13</v>
      </c>
      <c r="D35" s="9" t="s">
        <v>140</v>
      </c>
      <c r="E35" s="278" t="s">
        <v>586</v>
      </c>
      <c r="F35" s="278" t="s">
        <v>598</v>
      </c>
    </row>
    <row r="36" spans="1:6" x14ac:dyDescent="0.2">
      <c r="A36" s="279">
        <v>24</v>
      </c>
      <c r="B36" s="204">
        <v>1802510010028</v>
      </c>
      <c r="C36" s="14" t="s">
        <v>438</v>
      </c>
      <c r="D36" s="9" t="s">
        <v>141</v>
      </c>
      <c r="E36" s="278" t="s">
        <v>587</v>
      </c>
      <c r="F36" s="278" t="s">
        <v>599</v>
      </c>
    </row>
    <row r="37" spans="1:6" x14ac:dyDescent="0.2">
      <c r="A37" s="279">
        <v>25</v>
      </c>
      <c r="B37" s="17">
        <v>1802510010004</v>
      </c>
      <c r="C37" s="161" t="s">
        <v>15</v>
      </c>
      <c r="D37" s="9" t="s">
        <v>141</v>
      </c>
      <c r="E37" s="9" t="s">
        <v>229</v>
      </c>
      <c r="F37" s="41"/>
    </row>
    <row r="38" spans="1:6" x14ac:dyDescent="0.2">
      <c r="A38" s="279">
        <v>26</v>
      </c>
      <c r="B38" s="17">
        <v>1802510010021</v>
      </c>
      <c r="C38" s="15" t="s">
        <v>392</v>
      </c>
      <c r="D38" s="9" t="s">
        <v>140</v>
      </c>
      <c r="E38" s="278" t="s">
        <v>588</v>
      </c>
      <c r="F38" s="278" t="s">
        <v>600</v>
      </c>
    </row>
    <row r="39" spans="1:6" x14ac:dyDescent="0.2">
      <c r="A39" s="279">
        <v>27</v>
      </c>
      <c r="B39" s="17">
        <v>1802510010026</v>
      </c>
      <c r="C39" s="124" t="s">
        <v>435</v>
      </c>
      <c r="D39" s="9" t="s">
        <v>140</v>
      </c>
      <c r="E39" s="278" t="s">
        <v>589</v>
      </c>
      <c r="F39" s="278" t="s">
        <v>601</v>
      </c>
    </row>
  </sheetData>
  <autoFilter ref="B12:F12">
    <sortState ref="B13:F41">
      <sortCondition ref="C12"/>
    </sortState>
  </autoFilter>
  <sortState ref="B13:F54">
    <sortCondition ref="C13:C54"/>
  </sortState>
  <mergeCells count="7">
    <mergeCell ref="D10:F10"/>
    <mergeCell ref="E9:F9"/>
    <mergeCell ref="B2:F2"/>
    <mergeCell ref="A5:F5"/>
    <mergeCell ref="A6:F6"/>
    <mergeCell ref="A7:F7"/>
    <mergeCell ref="A8:F8"/>
  </mergeCells>
  <printOptions horizontalCentered="1"/>
  <pageMargins left="0.39370078740157483" right="0.39370078740157483" top="0.59055118110236227" bottom="0.39370078740157483" header="0" footer="0"/>
  <pageSetup paperSize="258" scale="80" orientation="portrait" horizontalDpi="4294967293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4"/>
  <sheetViews>
    <sheetView topLeftCell="A21" workbookViewId="0">
      <selection activeCell="A8" sqref="A8:H36"/>
    </sheetView>
  </sheetViews>
  <sheetFormatPr defaultRowHeight="14.25" x14ac:dyDescent="0.2"/>
  <cols>
    <col min="1" max="1" width="6.5703125" style="22" customWidth="1"/>
    <col min="2" max="2" width="11.28515625" style="22" customWidth="1"/>
    <col min="3" max="3" width="18.42578125" style="22" customWidth="1"/>
    <col min="4" max="4" width="25" style="22" customWidth="1"/>
    <col min="5" max="5" width="15.140625" style="22" hidden="1" customWidth="1"/>
    <col min="6" max="6" width="16.28515625" style="22" customWidth="1"/>
    <col min="7" max="7" width="15.140625" style="213" customWidth="1"/>
    <col min="8" max="8" width="65.85546875" style="22" customWidth="1"/>
    <col min="9" max="9" width="31.42578125" style="22" customWidth="1"/>
    <col min="10" max="10" width="6.140625" style="22" customWidth="1"/>
    <col min="11" max="11" width="36.140625" style="22" customWidth="1"/>
    <col min="12" max="12" width="18" style="22" customWidth="1"/>
    <col min="13" max="16384" width="9.140625" style="22"/>
  </cols>
  <sheetData>
    <row r="1" spans="1:9" s="4" customFormat="1" ht="16.5" customHeight="1" x14ac:dyDescent="0.25">
      <c r="A1" s="1" t="s">
        <v>4</v>
      </c>
      <c r="B1" s="16" t="s">
        <v>511</v>
      </c>
      <c r="D1" s="11"/>
      <c r="E1" s="11"/>
      <c r="F1" s="11"/>
      <c r="G1" s="231"/>
      <c r="H1" s="12"/>
      <c r="I1" s="12"/>
    </row>
    <row r="2" spans="1:9" s="4" customFormat="1" ht="16.5" customHeight="1" x14ac:dyDescent="0.25">
      <c r="B2" s="221" t="s">
        <v>512</v>
      </c>
      <c r="D2" s="221"/>
      <c r="E2" s="221"/>
      <c r="F2" s="221"/>
      <c r="G2" s="232"/>
      <c r="H2" s="221"/>
      <c r="I2" s="221"/>
    </row>
    <row r="3" spans="1:9" s="4" customFormat="1" ht="16.5" customHeight="1" x14ac:dyDescent="0.2">
      <c r="B3" s="16" t="s">
        <v>513</v>
      </c>
      <c r="D3" s="3"/>
      <c r="E3" s="3"/>
      <c r="F3" s="3"/>
      <c r="G3" s="73"/>
    </row>
    <row r="4" spans="1:9" ht="15" customHeight="1" x14ac:dyDescent="0.2">
      <c r="F4" s="313" t="s">
        <v>351</v>
      </c>
      <c r="G4" s="313"/>
      <c r="H4" s="313"/>
    </row>
    <row r="6" spans="1:9" ht="15.75" x14ac:dyDescent="0.25">
      <c r="A6" s="318" t="s">
        <v>533</v>
      </c>
      <c r="B6" s="318"/>
      <c r="C6" s="318"/>
      <c r="D6" s="318"/>
      <c r="E6" s="318"/>
      <c r="F6" s="318"/>
      <c r="G6" s="318"/>
      <c r="H6" s="318"/>
      <c r="I6" s="222"/>
    </row>
    <row r="7" spans="1:9" ht="5.25" customHeight="1" x14ac:dyDescent="0.2">
      <c r="A7" s="317"/>
      <c r="B7" s="317"/>
      <c r="C7" s="317"/>
      <c r="D7" s="317"/>
      <c r="E7" s="317"/>
      <c r="F7" s="223"/>
      <c r="G7" s="160"/>
      <c r="H7" s="223"/>
      <c r="I7" s="223"/>
    </row>
    <row r="8" spans="1:9" ht="13.5" customHeight="1" x14ac:dyDescent="0.2">
      <c r="A8" s="57" t="s">
        <v>258</v>
      </c>
      <c r="B8" s="57" t="s">
        <v>155</v>
      </c>
      <c r="C8" s="57" t="s">
        <v>422</v>
      </c>
      <c r="D8" s="57" t="s">
        <v>259</v>
      </c>
      <c r="E8" s="57" t="s">
        <v>154</v>
      </c>
      <c r="F8" s="57" t="s">
        <v>514</v>
      </c>
      <c r="G8" s="57" t="s">
        <v>353</v>
      </c>
      <c r="H8" s="57" t="s">
        <v>348</v>
      </c>
      <c r="I8" s="108"/>
    </row>
    <row r="9" spans="1:9" ht="13.5" customHeight="1" x14ac:dyDescent="0.2">
      <c r="A9" s="110" t="s">
        <v>177</v>
      </c>
      <c r="B9" s="228" t="s">
        <v>485</v>
      </c>
      <c r="C9" s="13">
        <v>1802510070016</v>
      </c>
      <c r="D9" s="52" t="s">
        <v>73</v>
      </c>
      <c r="E9" s="55" t="s">
        <v>247</v>
      </c>
      <c r="F9" s="55" t="s">
        <v>530</v>
      </c>
      <c r="G9" s="55"/>
      <c r="H9" s="52" t="s">
        <v>552</v>
      </c>
      <c r="I9" s="80"/>
    </row>
    <row r="10" spans="1:9" ht="13.5" customHeight="1" x14ac:dyDescent="0.2">
      <c r="A10" s="110" t="s">
        <v>178</v>
      </c>
      <c r="B10" s="228" t="s">
        <v>485</v>
      </c>
      <c r="C10" s="13">
        <v>1802510070035</v>
      </c>
      <c r="D10" s="54" t="s">
        <v>521</v>
      </c>
      <c r="E10" s="51" t="s">
        <v>247</v>
      </c>
      <c r="F10" s="55" t="s">
        <v>530</v>
      </c>
      <c r="G10" s="55" t="s">
        <v>532</v>
      </c>
      <c r="H10" s="52" t="s">
        <v>548</v>
      </c>
      <c r="I10" s="80"/>
    </row>
    <row r="11" spans="1:9" ht="13.5" customHeight="1" x14ac:dyDescent="0.2">
      <c r="A11" s="110" t="s">
        <v>179</v>
      </c>
      <c r="B11" s="228" t="s">
        <v>484</v>
      </c>
      <c r="C11" s="17">
        <v>1802510010009</v>
      </c>
      <c r="D11" s="52" t="s">
        <v>252</v>
      </c>
      <c r="E11" s="53" t="s">
        <v>249</v>
      </c>
      <c r="F11" s="55" t="s">
        <v>530</v>
      </c>
      <c r="G11" s="55"/>
      <c r="H11" s="52" t="s">
        <v>535</v>
      </c>
      <c r="I11" s="81"/>
    </row>
    <row r="12" spans="1:9" ht="13.5" customHeight="1" x14ac:dyDescent="0.2">
      <c r="A12" s="110" t="s">
        <v>180</v>
      </c>
      <c r="B12" s="228" t="s">
        <v>518</v>
      </c>
      <c r="C12" s="119">
        <v>1802520010021</v>
      </c>
      <c r="D12" s="52" t="s">
        <v>102</v>
      </c>
      <c r="E12" s="58" t="s">
        <v>253</v>
      </c>
      <c r="F12" s="55" t="s">
        <v>530</v>
      </c>
      <c r="G12" s="55"/>
      <c r="H12" s="52" t="s">
        <v>355</v>
      </c>
      <c r="I12" s="80"/>
    </row>
    <row r="13" spans="1:9" ht="13.5" customHeight="1" x14ac:dyDescent="0.2">
      <c r="A13" s="110" t="s">
        <v>181</v>
      </c>
      <c r="B13" s="228" t="s">
        <v>484</v>
      </c>
      <c r="C13" s="17">
        <v>1802510010005</v>
      </c>
      <c r="D13" s="52" t="s">
        <v>9</v>
      </c>
      <c r="E13" s="53" t="s">
        <v>249</v>
      </c>
      <c r="F13" s="55" t="s">
        <v>530</v>
      </c>
      <c r="G13" s="55"/>
      <c r="H13" s="54" t="s">
        <v>539</v>
      </c>
      <c r="I13" s="82"/>
    </row>
    <row r="14" spans="1:9" ht="13.5" customHeight="1" x14ac:dyDescent="0.2">
      <c r="A14" s="110" t="s">
        <v>182</v>
      </c>
      <c r="B14" s="228" t="s">
        <v>485</v>
      </c>
      <c r="C14" s="13">
        <v>1802510070036</v>
      </c>
      <c r="D14" s="54" t="s">
        <v>257</v>
      </c>
      <c r="E14" s="51" t="s">
        <v>247</v>
      </c>
      <c r="F14" s="55" t="s">
        <v>530</v>
      </c>
      <c r="G14" s="55"/>
      <c r="H14" s="54" t="s">
        <v>539</v>
      </c>
      <c r="I14" s="81"/>
    </row>
    <row r="15" spans="1:9" ht="13.5" customHeight="1" x14ac:dyDescent="0.2">
      <c r="A15" s="110" t="s">
        <v>183</v>
      </c>
      <c r="B15" s="228" t="s">
        <v>485</v>
      </c>
      <c r="C15" s="13">
        <v>1802510070021</v>
      </c>
      <c r="D15" s="56" t="s">
        <v>254</v>
      </c>
      <c r="E15" s="53" t="s">
        <v>247</v>
      </c>
      <c r="F15" s="55" t="s">
        <v>530</v>
      </c>
      <c r="G15" s="55"/>
      <c r="H15" s="54" t="s">
        <v>550</v>
      </c>
      <c r="I15" s="81"/>
    </row>
    <row r="16" spans="1:9" ht="13.5" customHeight="1" x14ac:dyDescent="0.2">
      <c r="A16" s="110" t="s">
        <v>184</v>
      </c>
      <c r="B16" s="228" t="s">
        <v>486</v>
      </c>
      <c r="C16" s="130">
        <v>1802510070009</v>
      </c>
      <c r="D16" s="52" t="s">
        <v>522</v>
      </c>
      <c r="E16" s="55" t="s">
        <v>247</v>
      </c>
      <c r="F16" s="55" t="s">
        <v>530</v>
      </c>
      <c r="G16" s="233">
        <v>400000</v>
      </c>
      <c r="H16" s="52" t="s">
        <v>551</v>
      </c>
      <c r="I16" s="80"/>
    </row>
    <row r="17" spans="1:10" ht="13.5" customHeight="1" x14ac:dyDescent="0.2">
      <c r="A17" s="110" t="s">
        <v>185</v>
      </c>
      <c r="B17" s="228" t="s">
        <v>493</v>
      </c>
      <c r="C17" s="13">
        <v>1802510030022</v>
      </c>
      <c r="D17" s="54" t="s">
        <v>523</v>
      </c>
      <c r="E17" s="51" t="s">
        <v>251</v>
      </c>
      <c r="F17" s="55" t="s">
        <v>530</v>
      </c>
      <c r="G17" s="55" t="s">
        <v>532</v>
      </c>
      <c r="H17" s="54" t="s">
        <v>539</v>
      </c>
      <c r="I17" s="82"/>
    </row>
    <row r="18" spans="1:10" ht="13.5" customHeight="1" x14ac:dyDescent="0.2">
      <c r="A18" s="110" t="s">
        <v>186</v>
      </c>
      <c r="B18" s="228" t="s">
        <v>486</v>
      </c>
      <c r="C18" s="13">
        <v>1802510070004</v>
      </c>
      <c r="D18" s="52" t="s">
        <v>524</v>
      </c>
      <c r="E18" s="53" t="s">
        <v>247</v>
      </c>
      <c r="F18" s="55" t="s">
        <v>530</v>
      </c>
      <c r="G18" s="55" t="s">
        <v>531</v>
      </c>
      <c r="H18" s="52" t="s">
        <v>535</v>
      </c>
      <c r="I18" s="80"/>
    </row>
    <row r="19" spans="1:10" ht="13.5" customHeight="1" x14ac:dyDescent="0.2">
      <c r="A19" s="110" t="s">
        <v>187</v>
      </c>
      <c r="B19" s="228" t="s">
        <v>485</v>
      </c>
      <c r="C19" s="13">
        <v>1802510070011</v>
      </c>
      <c r="D19" s="52" t="s">
        <v>82</v>
      </c>
      <c r="E19" s="53" t="s">
        <v>247</v>
      </c>
      <c r="F19" s="55" t="s">
        <v>530</v>
      </c>
      <c r="G19" s="55"/>
      <c r="H19" s="54" t="s">
        <v>539</v>
      </c>
      <c r="I19" s="80"/>
    </row>
    <row r="20" spans="1:10" ht="13.5" customHeight="1" x14ac:dyDescent="0.2">
      <c r="A20" s="110" t="s">
        <v>188</v>
      </c>
      <c r="B20" s="228" t="s">
        <v>493</v>
      </c>
      <c r="C20" s="13">
        <v>1802510030010</v>
      </c>
      <c r="D20" s="52" t="s">
        <v>250</v>
      </c>
      <c r="E20" s="53" t="s">
        <v>251</v>
      </c>
      <c r="F20" s="55" t="s">
        <v>530</v>
      </c>
      <c r="G20" s="55"/>
      <c r="H20" s="52" t="s">
        <v>549</v>
      </c>
      <c r="I20" s="80"/>
    </row>
    <row r="21" spans="1:10" ht="13.5" customHeight="1" x14ac:dyDescent="0.2">
      <c r="A21" s="110" t="s">
        <v>189</v>
      </c>
      <c r="B21" s="228" t="s">
        <v>518</v>
      </c>
      <c r="C21" s="13">
        <v>1802520010015</v>
      </c>
      <c r="D21" s="52" t="s">
        <v>108</v>
      </c>
      <c r="E21" s="53" t="s">
        <v>253</v>
      </c>
      <c r="F21" s="55" t="s">
        <v>530</v>
      </c>
      <c r="G21" s="53"/>
      <c r="H21" s="52" t="s">
        <v>544</v>
      </c>
      <c r="I21" s="80"/>
    </row>
    <row r="22" spans="1:10" ht="13.5" customHeight="1" x14ac:dyDescent="0.2">
      <c r="A22" s="110" t="s">
        <v>190</v>
      </c>
      <c r="B22" s="228" t="s">
        <v>485</v>
      </c>
      <c r="C22" s="13">
        <v>1802510070016</v>
      </c>
      <c r="D22" s="52" t="s">
        <v>271</v>
      </c>
      <c r="E22" s="58" t="s">
        <v>247</v>
      </c>
      <c r="F22" s="55" t="s">
        <v>530</v>
      </c>
      <c r="G22" s="53"/>
      <c r="H22" s="52" t="s">
        <v>543</v>
      </c>
      <c r="I22" s="80"/>
    </row>
    <row r="23" spans="1:10" ht="13.5" customHeight="1" x14ac:dyDescent="0.2">
      <c r="A23" s="110" t="s">
        <v>191</v>
      </c>
      <c r="B23" s="228" t="s">
        <v>485</v>
      </c>
      <c r="C23" s="13">
        <v>1802510070003</v>
      </c>
      <c r="D23" s="52" t="s">
        <v>74</v>
      </c>
      <c r="E23" s="58" t="s">
        <v>247</v>
      </c>
      <c r="F23" s="55" t="s">
        <v>530</v>
      </c>
      <c r="G23" s="53"/>
      <c r="H23" s="52" t="s">
        <v>536</v>
      </c>
      <c r="I23" s="80"/>
    </row>
    <row r="24" spans="1:10" ht="13.5" customHeight="1" x14ac:dyDescent="0.2">
      <c r="A24" s="110" t="s">
        <v>192</v>
      </c>
      <c r="B24" s="228" t="s">
        <v>515</v>
      </c>
      <c r="C24" s="13">
        <v>1802510040008</v>
      </c>
      <c r="D24" s="52" t="s">
        <v>270</v>
      </c>
      <c r="E24" s="58" t="s">
        <v>260</v>
      </c>
      <c r="F24" s="55" t="s">
        <v>530</v>
      </c>
      <c r="G24" s="53"/>
      <c r="H24" s="52" t="s">
        <v>545</v>
      </c>
      <c r="I24" s="80"/>
    </row>
    <row r="25" spans="1:10" ht="13.5" customHeight="1" x14ac:dyDescent="0.2">
      <c r="A25" s="110" t="s">
        <v>193</v>
      </c>
      <c r="B25" s="228" t="s">
        <v>516</v>
      </c>
      <c r="C25" s="13">
        <v>1802510030002</v>
      </c>
      <c r="D25" s="52" t="s">
        <v>29</v>
      </c>
      <c r="E25" s="58" t="s">
        <v>251</v>
      </c>
      <c r="F25" s="55" t="s">
        <v>530</v>
      </c>
      <c r="G25" s="53"/>
      <c r="H25" s="52" t="s">
        <v>534</v>
      </c>
      <c r="I25" s="80"/>
    </row>
    <row r="26" spans="1:10" ht="13.5" customHeight="1" x14ac:dyDescent="0.2">
      <c r="A26" s="110" t="s">
        <v>194</v>
      </c>
      <c r="B26" s="228" t="s">
        <v>486</v>
      </c>
      <c r="C26" s="13">
        <v>1802510070015</v>
      </c>
      <c r="D26" s="56" t="s">
        <v>525</v>
      </c>
      <c r="E26" s="58" t="s">
        <v>247</v>
      </c>
      <c r="F26" s="55" t="s">
        <v>530</v>
      </c>
      <c r="G26" s="234">
        <v>1000000</v>
      </c>
      <c r="H26" s="52" t="s">
        <v>537</v>
      </c>
      <c r="I26" s="80"/>
    </row>
    <row r="27" spans="1:10" ht="13.5" customHeight="1" x14ac:dyDescent="0.2">
      <c r="A27" s="110" t="s">
        <v>195</v>
      </c>
      <c r="B27" s="228" t="s">
        <v>486</v>
      </c>
      <c r="C27" s="13">
        <v>1802510070006</v>
      </c>
      <c r="D27" s="52" t="s">
        <v>526</v>
      </c>
      <c r="E27" s="58" t="s">
        <v>247</v>
      </c>
      <c r="F27" s="55" t="s">
        <v>530</v>
      </c>
      <c r="G27" s="234">
        <v>1000000</v>
      </c>
      <c r="H27" s="52" t="s">
        <v>542</v>
      </c>
      <c r="I27" s="80"/>
    </row>
    <row r="28" spans="1:10" ht="13.5" customHeight="1" x14ac:dyDescent="0.2">
      <c r="A28" s="110" t="s">
        <v>196</v>
      </c>
      <c r="B28" s="228" t="s">
        <v>486</v>
      </c>
      <c r="C28" s="13">
        <v>1802510070005</v>
      </c>
      <c r="D28" s="152" t="s">
        <v>88</v>
      </c>
      <c r="E28" s="9" t="s">
        <v>247</v>
      </c>
      <c r="F28" s="55" t="s">
        <v>530</v>
      </c>
      <c r="G28" s="9"/>
      <c r="H28" s="124" t="s">
        <v>547</v>
      </c>
      <c r="I28" s="80"/>
    </row>
    <row r="29" spans="1:10" ht="13.5" customHeight="1" x14ac:dyDescent="0.2">
      <c r="A29" s="110" t="s">
        <v>197</v>
      </c>
      <c r="B29" s="228" t="s">
        <v>517</v>
      </c>
      <c r="C29" s="13">
        <v>1802520010013</v>
      </c>
      <c r="D29" s="152" t="s">
        <v>527</v>
      </c>
      <c r="E29" s="150" t="s">
        <v>253</v>
      </c>
      <c r="F29" s="55" t="s">
        <v>530</v>
      </c>
      <c r="G29" s="235">
        <v>2000000</v>
      </c>
      <c r="H29" s="124" t="s">
        <v>538</v>
      </c>
      <c r="I29" s="80"/>
    </row>
    <row r="30" spans="1:10" ht="13.5" customHeight="1" x14ac:dyDescent="0.2">
      <c r="A30" s="110" t="s">
        <v>198</v>
      </c>
      <c r="B30" s="228" t="s">
        <v>485</v>
      </c>
      <c r="C30" s="13">
        <v>1802510070032</v>
      </c>
      <c r="D30" s="154" t="s">
        <v>81</v>
      </c>
      <c r="E30" s="9" t="s">
        <v>247</v>
      </c>
      <c r="F30" s="55" t="s">
        <v>530</v>
      </c>
      <c r="G30" s="9"/>
      <c r="H30" s="124" t="s">
        <v>553</v>
      </c>
      <c r="I30" s="80"/>
    </row>
    <row r="31" spans="1:10" ht="13.5" customHeight="1" x14ac:dyDescent="0.2">
      <c r="A31" s="110" t="s">
        <v>199</v>
      </c>
      <c r="B31" s="228" t="s">
        <v>516</v>
      </c>
      <c r="C31" s="13">
        <v>1802510030020</v>
      </c>
      <c r="D31" s="152" t="s">
        <v>296</v>
      </c>
      <c r="E31" s="9" t="s">
        <v>251</v>
      </c>
      <c r="F31" s="55" t="s">
        <v>530</v>
      </c>
      <c r="G31" s="235">
        <v>2325000</v>
      </c>
      <c r="H31" s="124" t="s">
        <v>546</v>
      </c>
      <c r="I31" s="80"/>
    </row>
    <row r="32" spans="1:10" ht="13.5" customHeight="1" x14ac:dyDescent="0.2">
      <c r="A32" s="110" t="s">
        <v>200</v>
      </c>
      <c r="B32" s="228" t="s">
        <v>486</v>
      </c>
      <c r="C32" s="13">
        <v>1802510070054</v>
      </c>
      <c r="D32" s="56" t="s">
        <v>223</v>
      </c>
      <c r="E32" s="58" t="s">
        <v>247</v>
      </c>
      <c r="F32" s="153" t="s">
        <v>530</v>
      </c>
      <c r="G32" s="9"/>
      <c r="H32" s="161" t="s">
        <v>541</v>
      </c>
      <c r="I32" s="162"/>
      <c r="J32" s="162"/>
    </row>
    <row r="33" spans="1:10" ht="13.5" customHeight="1" x14ac:dyDescent="0.2">
      <c r="A33" s="110" t="s">
        <v>201</v>
      </c>
      <c r="B33" s="228" t="s">
        <v>518</v>
      </c>
      <c r="C33" s="131">
        <v>1802520010055</v>
      </c>
      <c r="D33" s="56" t="s">
        <v>439</v>
      </c>
      <c r="E33" s="58" t="s">
        <v>253</v>
      </c>
      <c r="F33" s="153" t="s">
        <v>530</v>
      </c>
      <c r="G33" s="9"/>
      <c r="H33" s="161" t="s">
        <v>541</v>
      </c>
      <c r="J33" s="162"/>
    </row>
    <row r="34" spans="1:10" ht="13.5" customHeight="1" x14ac:dyDescent="0.2">
      <c r="A34" s="110" t="s">
        <v>202</v>
      </c>
      <c r="B34" s="228" t="s">
        <v>516</v>
      </c>
      <c r="C34" s="225">
        <v>1802510030006</v>
      </c>
      <c r="D34" s="152" t="s">
        <v>528</v>
      </c>
      <c r="E34" s="9" t="s">
        <v>251</v>
      </c>
      <c r="F34" s="153" t="s">
        <v>530</v>
      </c>
      <c r="G34" s="235">
        <v>1000000</v>
      </c>
      <c r="H34" s="124" t="s">
        <v>554</v>
      </c>
      <c r="I34" s="22" t="s">
        <v>495</v>
      </c>
      <c r="J34" s="212"/>
    </row>
    <row r="35" spans="1:10" ht="13.5" customHeight="1" x14ac:dyDescent="0.2">
      <c r="A35" s="110" t="s">
        <v>236</v>
      </c>
      <c r="B35" s="228" t="s">
        <v>486</v>
      </c>
      <c r="C35" s="13">
        <v>1802510070034</v>
      </c>
      <c r="D35" s="31" t="s">
        <v>440</v>
      </c>
      <c r="E35" s="9" t="s">
        <v>436</v>
      </c>
      <c r="F35" s="153" t="s">
        <v>530</v>
      </c>
      <c r="G35" s="58"/>
      <c r="H35" s="246" t="s">
        <v>555</v>
      </c>
      <c r="I35" s="22" t="s">
        <v>496</v>
      </c>
    </row>
    <row r="36" spans="1:10" ht="13.5" customHeight="1" x14ac:dyDescent="0.2">
      <c r="A36" s="241" t="s">
        <v>237</v>
      </c>
      <c r="B36" s="236" t="s">
        <v>515</v>
      </c>
      <c r="C36" s="237">
        <v>1802510040020</v>
      </c>
      <c r="D36" s="238" t="s">
        <v>63</v>
      </c>
      <c r="E36" s="239" t="s">
        <v>260</v>
      </c>
      <c r="F36" s="240" t="s">
        <v>354</v>
      </c>
      <c r="G36" s="239" t="s">
        <v>354</v>
      </c>
      <c r="H36" s="218" t="s">
        <v>499</v>
      </c>
    </row>
    <row r="37" spans="1:10" ht="13.5" customHeight="1" x14ac:dyDescent="0.2">
      <c r="A37" s="158"/>
      <c r="B37" s="158"/>
      <c r="C37" s="229" t="s">
        <v>519</v>
      </c>
      <c r="D37" s="159" t="s">
        <v>520</v>
      </c>
      <c r="E37" s="160"/>
    </row>
    <row r="38" spans="1:10" x14ac:dyDescent="0.2">
      <c r="D38" s="22" t="s">
        <v>529</v>
      </c>
    </row>
    <row r="40" spans="1:10" x14ac:dyDescent="0.2">
      <c r="D40" s="22" t="s">
        <v>503</v>
      </c>
      <c r="E40" s="213">
        <v>260</v>
      </c>
    </row>
    <row r="41" spans="1:10" x14ac:dyDescent="0.2">
      <c r="D41" s="22" t="s">
        <v>504</v>
      </c>
      <c r="E41" s="213">
        <v>261</v>
      </c>
      <c r="F41" s="22" t="s">
        <v>502</v>
      </c>
      <c r="G41" s="213" t="s">
        <v>505</v>
      </c>
      <c r="H41" s="22" t="s">
        <v>506</v>
      </c>
    </row>
    <row r="42" spans="1:10" x14ac:dyDescent="0.2">
      <c r="D42" s="22" t="s">
        <v>507</v>
      </c>
      <c r="E42" s="213">
        <v>253</v>
      </c>
    </row>
    <row r="43" spans="1:10" x14ac:dyDescent="0.2">
      <c r="D43" s="22" t="s">
        <v>508</v>
      </c>
      <c r="E43" s="213">
        <v>232</v>
      </c>
    </row>
    <row r="44" spans="1:10" ht="15" x14ac:dyDescent="0.25">
      <c r="D44" s="224" t="s">
        <v>509</v>
      </c>
      <c r="E44" s="213">
        <f>E42-E43</f>
        <v>21</v>
      </c>
      <c r="F44" s="22" t="s">
        <v>510</v>
      </c>
    </row>
  </sheetData>
  <autoFilter ref="D8:E35">
    <sortState ref="D12:E21">
      <sortCondition ref="D8:D27"/>
    </sortState>
  </autoFilter>
  <mergeCells count="3">
    <mergeCell ref="F4:H4"/>
    <mergeCell ref="A6:H6"/>
    <mergeCell ref="A7:E7"/>
  </mergeCells>
  <printOptions horizontalCentered="1"/>
  <pageMargins left="0.19685039370078741" right="0.19685039370078741" top="0.39370078740157483" bottom="0.39370078740157483" header="0" footer="0"/>
  <pageSetup scale="75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J9" sqref="J9"/>
    </sheetView>
  </sheetViews>
  <sheetFormatPr defaultRowHeight="15" x14ac:dyDescent="0.25"/>
  <cols>
    <col min="1" max="1" width="4.85546875" customWidth="1"/>
    <col min="2" max="2" width="12" customWidth="1"/>
    <col min="3" max="3" width="37" customWidth="1"/>
    <col min="4" max="4" width="11.7109375" customWidth="1"/>
  </cols>
  <sheetData>
    <row r="1" spans="1:8" ht="21" customHeight="1" x14ac:dyDescent="0.25">
      <c r="A1" s="194" t="s">
        <v>258</v>
      </c>
      <c r="B1" s="194" t="s">
        <v>482</v>
      </c>
      <c r="C1" s="194" t="s">
        <v>483</v>
      </c>
      <c r="D1" s="194" t="s">
        <v>154</v>
      </c>
    </row>
    <row r="2" spans="1:8" x14ac:dyDescent="0.25">
      <c r="A2" s="193">
        <v>1</v>
      </c>
      <c r="B2" s="184">
        <v>43309</v>
      </c>
      <c r="C2" s="179" t="s">
        <v>447</v>
      </c>
      <c r="D2" s="180" t="s">
        <v>253</v>
      </c>
    </row>
    <row r="3" spans="1:8" x14ac:dyDescent="0.25">
      <c r="A3" s="193">
        <v>2</v>
      </c>
      <c r="B3" s="184">
        <v>43220</v>
      </c>
      <c r="C3" s="181" t="s">
        <v>20</v>
      </c>
      <c r="D3" s="180" t="s">
        <v>249</v>
      </c>
    </row>
    <row r="4" spans="1:8" x14ac:dyDescent="0.25">
      <c r="A4" s="193">
        <v>3</v>
      </c>
      <c r="B4" s="168">
        <v>43123</v>
      </c>
      <c r="C4" s="169" t="s">
        <v>226</v>
      </c>
      <c r="D4" s="170" t="s">
        <v>253</v>
      </c>
    </row>
    <row r="5" spans="1:8" x14ac:dyDescent="0.25">
      <c r="A5" s="193">
        <v>4</v>
      </c>
      <c r="B5" s="168">
        <v>43185</v>
      </c>
      <c r="C5" s="169" t="s">
        <v>117</v>
      </c>
      <c r="D5" s="170" t="s">
        <v>253</v>
      </c>
    </row>
    <row r="6" spans="1:8" x14ac:dyDescent="0.25">
      <c r="A6" s="193">
        <v>5</v>
      </c>
      <c r="B6" s="184">
        <v>43320</v>
      </c>
      <c r="C6" s="179" t="s">
        <v>461</v>
      </c>
      <c r="D6" s="180" t="s">
        <v>251</v>
      </c>
    </row>
    <row r="7" spans="1:8" ht="15.75" thickBot="1" x14ac:dyDescent="0.3">
      <c r="A7" s="193">
        <v>6</v>
      </c>
      <c r="B7" s="184">
        <v>43253</v>
      </c>
      <c r="C7" s="181" t="s">
        <v>317</v>
      </c>
      <c r="D7" s="180" t="s">
        <v>249</v>
      </c>
    </row>
    <row r="8" spans="1:8" ht="15.75" thickBot="1" x14ac:dyDescent="0.3">
      <c r="A8" s="193">
        <v>7</v>
      </c>
      <c r="B8" s="184">
        <v>43274</v>
      </c>
      <c r="C8" s="181" t="s">
        <v>210</v>
      </c>
      <c r="D8" s="180" t="s">
        <v>251</v>
      </c>
      <c r="G8" s="226">
        <v>28</v>
      </c>
      <c r="H8" s="226">
        <v>31</v>
      </c>
    </row>
    <row r="9" spans="1:8" ht="15.75" thickBot="1" x14ac:dyDescent="0.3">
      <c r="A9" s="193">
        <v>8</v>
      </c>
      <c r="B9" s="184">
        <v>43288</v>
      </c>
      <c r="C9" s="179" t="s">
        <v>203</v>
      </c>
      <c r="D9" s="180" t="s">
        <v>247</v>
      </c>
      <c r="G9" s="227">
        <v>28</v>
      </c>
      <c r="H9" s="227">
        <v>29</v>
      </c>
    </row>
    <row r="10" spans="1:8" ht="15.75" thickBot="1" x14ac:dyDescent="0.3">
      <c r="A10" s="193">
        <v>9</v>
      </c>
      <c r="B10" s="168">
        <v>43109</v>
      </c>
      <c r="C10" s="169" t="s">
        <v>22</v>
      </c>
      <c r="D10" s="170" t="s">
        <v>251</v>
      </c>
      <c r="G10" s="227">
        <v>32</v>
      </c>
      <c r="H10" s="227">
        <v>40</v>
      </c>
    </row>
    <row r="11" spans="1:8" ht="15.75" thickBot="1" x14ac:dyDescent="0.3">
      <c r="A11" s="193">
        <v>10</v>
      </c>
      <c r="B11" s="168">
        <v>43188</v>
      </c>
      <c r="C11" s="171" t="s">
        <v>293</v>
      </c>
      <c r="D11" s="172" t="s">
        <v>247</v>
      </c>
      <c r="G11" s="227">
        <v>31</v>
      </c>
      <c r="H11" s="227">
        <v>38</v>
      </c>
    </row>
    <row r="12" spans="1:8" ht="15.75" thickBot="1" x14ac:dyDescent="0.3">
      <c r="A12" s="193">
        <v>11</v>
      </c>
      <c r="B12" s="184"/>
      <c r="C12" s="179" t="s">
        <v>481</v>
      </c>
      <c r="D12" s="180" t="s">
        <v>251</v>
      </c>
      <c r="G12" s="227">
        <v>27</v>
      </c>
      <c r="H12" s="227">
        <v>29</v>
      </c>
    </row>
    <row r="13" spans="1:8" ht="15.75" thickBot="1" x14ac:dyDescent="0.3">
      <c r="A13" s="193">
        <v>12</v>
      </c>
      <c r="B13" s="168">
        <v>43188</v>
      </c>
      <c r="C13" s="171" t="s">
        <v>84</v>
      </c>
      <c r="D13" s="170" t="s">
        <v>247</v>
      </c>
      <c r="G13" s="227">
        <v>27</v>
      </c>
      <c r="H13" s="227">
        <v>28</v>
      </c>
    </row>
    <row r="14" spans="1:8" ht="15.75" thickBot="1" x14ac:dyDescent="0.3">
      <c r="A14" s="193">
        <v>13</v>
      </c>
      <c r="B14" s="168">
        <v>43159</v>
      </c>
      <c r="C14" s="171" t="s">
        <v>286</v>
      </c>
      <c r="D14" s="170" t="s">
        <v>251</v>
      </c>
      <c r="G14" s="227">
        <v>28</v>
      </c>
      <c r="H14" s="227">
        <v>31</v>
      </c>
    </row>
    <row r="15" spans="1:8" ht="15.75" thickBot="1" x14ac:dyDescent="0.3">
      <c r="A15" s="193">
        <v>14</v>
      </c>
      <c r="B15" s="184">
        <v>43220</v>
      </c>
      <c r="C15" s="181" t="s">
        <v>47</v>
      </c>
      <c r="D15" s="180" t="s">
        <v>260</v>
      </c>
      <c r="G15" s="227">
        <v>33</v>
      </c>
      <c r="H15" s="227">
        <v>34</v>
      </c>
    </row>
    <row r="16" spans="1:8" x14ac:dyDescent="0.25">
      <c r="A16" s="193">
        <v>15</v>
      </c>
      <c r="B16" s="184">
        <v>43321</v>
      </c>
      <c r="C16" s="179" t="s">
        <v>463</v>
      </c>
      <c r="D16" s="180" t="s">
        <v>247</v>
      </c>
      <c r="G16">
        <f>SUM(G8:G15)</f>
        <v>234</v>
      </c>
    </row>
    <row r="17" spans="1:4" x14ac:dyDescent="0.25">
      <c r="A17" s="193">
        <v>16</v>
      </c>
      <c r="B17" s="184">
        <v>43315</v>
      </c>
      <c r="C17" s="179" t="s">
        <v>456</v>
      </c>
      <c r="D17" s="180" t="s">
        <v>251</v>
      </c>
    </row>
    <row r="18" spans="1:4" x14ac:dyDescent="0.25">
      <c r="A18" s="193">
        <v>17</v>
      </c>
      <c r="B18" s="184">
        <v>43342</v>
      </c>
      <c r="C18" s="179" t="s">
        <v>478</v>
      </c>
      <c r="D18" s="180" t="s">
        <v>249</v>
      </c>
    </row>
    <row r="19" spans="1:4" x14ac:dyDescent="0.25">
      <c r="A19" s="193">
        <v>18</v>
      </c>
      <c r="B19" s="184">
        <v>43291</v>
      </c>
      <c r="C19" s="179" t="s">
        <v>329</v>
      </c>
      <c r="D19" s="180" t="s">
        <v>260</v>
      </c>
    </row>
    <row r="20" spans="1:4" x14ac:dyDescent="0.25">
      <c r="A20" s="193">
        <v>19</v>
      </c>
      <c r="B20" s="184">
        <v>43285</v>
      </c>
      <c r="C20" s="179" t="s">
        <v>324</v>
      </c>
      <c r="D20" s="180" t="s">
        <v>260</v>
      </c>
    </row>
    <row r="21" spans="1:4" x14ac:dyDescent="0.25">
      <c r="A21" s="193">
        <v>20</v>
      </c>
      <c r="B21" s="168">
        <v>43197</v>
      </c>
      <c r="C21" s="169" t="s">
        <v>298</v>
      </c>
      <c r="D21" s="170" t="s">
        <v>247</v>
      </c>
    </row>
    <row r="22" spans="1:4" x14ac:dyDescent="0.25">
      <c r="A22" s="193">
        <v>21</v>
      </c>
      <c r="B22" s="184">
        <v>43287</v>
      </c>
      <c r="C22" s="179" t="s">
        <v>326</v>
      </c>
      <c r="D22" s="180" t="s">
        <v>253</v>
      </c>
    </row>
    <row r="23" spans="1:4" x14ac:dyDescent="0.25">
      <c r="A23" s="193">
        <v>22</v>
      </c>
      <c r="B23" s="184">
        <v>43311</v>
      </c>
      <c r="C23" s="179" t="s">
        <v>386</v>
      </c>
      <c r="D23" s="180" t="s">
        <v>251</v>
      </c>
    </row>
    <row r="24" spans="1:4" x14ac:dyDescent="0.25">
      <c r="A24" s="193">
        <v>23</v>
      </c>
      <c r="B24" s="184">
        <v>43325</v>
      </c>
      <c r="C24" s="179" t="s">
        <v>467</v>
      </c>
      <c r="D24" s="180" t="s">
        <v>249</v>
      </c>
    </row>
    <row r="25" spans="1:4" x14ac:dyDescent="0.25">
      <c r="A25" s="193">
        <v>24</v>
      </c>
      <c r="B25" s="165">
        <v>43181</v>
      </c>
      <c r="C25" s="166" t="s">
        <v>102</v>
      </c>
      <c r="D25" s="167" t="s">
        <v>253</v>
      </c>
    </row>
    <row r="26" spans="1:4" x14ac:dyDescent="0.25">
      <c r="A26" s="193">
        <v>25</v>
      </c>
      <c r="B26" s="184">
        <v>43325</v>
      </c>
      <c r="C26" s="179" t="s">
        <v>470</v>
      </c>
      <c r="D26" s="180" t="s">
        <v>253</v>
      </c>
    </row>
    <row r="27" spans="1:4" x14ac:dyDescent="0.25">
      <c r="A27" s="193">
        <v>26</v>
      </c>
      <c r="B27" s="184">
        <v>43274</v>
      </c>
      <c r="C27" s="181" t="s">
        <v>318</v>
      </c>
      <c r="D27" s="180" t="s">
        <v>249</v>
      </c>
    </row>
    <row r="28" spans="1:4" x14ac:dyDescent="0.25">
      <c r="A28" s="193">
        <v>27</v>
      </c>
      <c r="B28" s="184">
        <v>43302</v>
      </c>
      <c r="C28" s="179" t="s">
        <v>339</v>
      </c>
      <c r="D28" s="180" t="s">
        <v>247</v>
      </c>
    </row>
    <row r="29" spans="1:4" x14ac:dyDescent="0.25">
      <c r="A29" s="193">
        <v>28</v>
      </c>
      <c r="B29" s="168">
        <v>43174</v>
      </c>
      <c r="C29" s="171" t="s">
        <v>288</v>
      </c>
      <c r="D29" s="170" t="s">
        <v>247</v>
      </c>
    </row>
    <row r="30" spans="1:4" x14ac:dyDescent="0.25">
      <c r="A30" s="193">
        <v>29</v>
      </c>
      <c r="B30" s="184">
        <v>43311</v>
      </c>
      <c r="C30" s="179" t="s">
        <v>377</v>
      </c>
      <c r="D30" s="180" t="s">
        <v>251</v>
      </c>
    </row>
    <row r="31" spans="1:4" x14ac:dyDescent="0.25">
      <c r="A31" s="193">
        <v>30</v>
      </c>
      <c r="B31" s="184">
        <v>43286</v>
      </c>
      <c r="C31" s="179" t="s">
        <v>325</v>
      </c>
      <c r="D31" s="180" t="s">
        <v>247</v>
      </c>
    </row>
    <row r="32" spans="1:4" x14ac:dyDescent="0.25">
      <c r="A32" s="193">
        <v>31</v>
      </c>
      <c r="B32" s="184">
        <v>43281</v>
      </c>
      <c r="C32" s="179" t="s">
        <v>138</v>
      </c>
      <c r="D32" s="180" t="s">
        <v>253</v>
      </c>
    </row>
    <row r="33" spans="1:4" x14ac:dyDescent="0.25">
      <c r="A33" s="193">
        <v>32</v>
      </c>
      <c r="B33" s="168">
        <v>43216</v>
      </c>
      <c r="C33" s="181" t="s">
        <v>135</v>
      </c>
      <c r="D33" s="170" t="s">
        <v>253</v>
      </c>
    </row>
    <row r="34" spans="1:4" x14ac:dyDescent="0.25">
      <c r="A34" s="193">
        <v>33</v>
      </c>
      <c r="B34" s="168">
        <v>43190</v>
      </c>
      <c r="C34" s="169" t="s">
        <v>72</v>
      </c>
      <c r="D34" s="170" t="s">
        <v>247</v>
      </c>
    </row>
    <row r="35" spans="1:4" x14ac:dyDescent="0.25">
      <c r="A35" s="193">
        <v>34</v>
      </c>
      <c r="B35" s="168">
        <v>43190</v>
      </c>
      <c r="C35" s="169" t="s">
        <v>297</v>
      </c>
      <c r="D35" s="170" t="s">
        <v>247</v>
      </c>
    </row>
    <row r="36" spans="1:4" x14ac:dyDescent="0.25">
      <c r="A36" s="193">
        <v>35</v>
      </c>
      <c r="B36" s="184">
        <v>43272</v>
      </c>
      <c r="C36" s="181" t="s">
        <v>139</v>
      </c>
      <c r="D36" s="180" t="s">
        <v>253</v>
      </c>
    </row>
    <row r="37" spans="1:4" x14ac:dyDescent="0.25">
      <c r="A37" s="193">
        <v>36</v>
      </c>
      <c r="B37" s="184">
        <v>43339</v>
      </c>
      <c r="C37" s="179" t="s">
        <v>433</v>
      </c>
      <c r="D37" s="180" t="s">
        <v>253</v>
      </c>
    </row>
    <row r="38" spans="1:4" x14ac:dyDescent="0.25">
      <c r="A38" s="193">
        <v>37</v>
      </c>
      <c r="B38" s="168">
        <v>43190</v>
      </c>
      <c r="C38" s="171" t="s">
        <v>64</v>
      </c>
      <c r="D38" s="170" t="s">
        <v>260</v>
      </c>
    </row>
    <row r="39" spans="1:4" x14ac:dyDescent="0.25">
      <c r="A39" s="193">
        <v>38</v>
      </c>
      <c r="B39" s="184">
        <v>43286</v>
      </c>
      <c r="C39" s="179" t="s">
        <v>173</v>
      </c>
      <c r="D39" s="185" t="s">
        <v>247</v>
      </c>
    </row>
    <row r="40" spans="1:4" x14ac:dyDescent="0.25">
      <c r="A40" s="193">
        <v>39</v>
      </c>
      <c r="B40" s="184">
        <v>43315</v>
      </c>
      <c r="C40" s="179" t="s">
        <v>457</v>
      </c>
      <c r="D40" s="180" t="s">
        <v>249</v>
      </c>
    </row>
    <row r="41" spans="1:4" x14ac:dyDescent="0.25">
      <c r="A41" s="193">
        <v>40</v>
      </c>
      <c r="B41" s="184">
        <v>43308</v>
      </c>
      <c r="C41" s="179" t="s">
        <v>366</v>
      </c>
      <c r="D41" s="180" t="s">
        <v>253</v>
      </c>
    </row>
    <row r="42" spans="1:4" x14ac:dyDescent="0.25">
      <c r="A42" s="193">
        <v>41</v>
      </c>
      <c r="B42" s="168">
        <v>43200</v>
      </c>
      <c r="C42" s="169" t="s">
        <v>300</v>
      </c>
      <c r="D42" s="170" t="s">
        <v>253</v>
      </c>
    </row>
    <row r="43" spans="1:4" x14ac:dyDescent="0.25">
      <c r="A43" s="193">
        <v>42</v>
      </c>
      <c r="B43" s="184">
        <v>43241</v>
      </c>
      <c r="C43" s="181" t="s">
        <v>103</v>
      </c>
      <c r="D43" s="180" t="s">
        <v>253</v>
      </c>
    </row>
    <row r="44" spans="1:4" x14ac:dyDescent="0.25">
      <c r="A44" s="193">
        <v>43</v>
      </c>
      <c r="B44" s="168">
        <v>43130</v>
      </c>
      <c r="C44" s="169" t="s">
        <v>119</v>
      </c>
      <c r="D44" s="170" t="s">
        <v>253</v>
      </c>
    </row>
    <row r="45" spans="1:4" x14ac:dyDescent="0.25">
      <c r="A45" s="193">
        <v>44</v>
      </c>
      <c r="B45" s="165">
        <v>43188</v>
      </c>
      <c r="C45" s="166" t="s">
        <v>73</v>
      </c>
      <c r="D45" s="173" t="s">
        <v>247</v>
      </c>
    </row>
    <row r="46" spans="1:4" x14ac:dyDescent="0.25">
      <c r="A46" s="193">
        <v>45</v>
      </c>
      <c r="B46" s="184">
        <v>43332</v>
      </c>
      <c r="C46" s="179" t="s">
        <v>431</v>
      </c>
      <c r="D46" s="180" t="s">
        <v>251</v>
      </c>
    </row>
    <row r="47" spans="1:4" x14ac:dyDescent="0.25">
      <c r="A47" s="193">
        <v>46</v>
      </c>
      <c r="B47" s="168">
        <v>43131</v>
      </c>
      <c r="C47" s="171" t="s">
        <v>224</v>
      </c>
      <c r="D47" s="170" t="s">
        <v>247</v>
      </c>
    </row>
    <row r="48" spans="1:4" x14ac:dyDescent="0.25">
      <c r="A48" s="193">
        <v>47</v>
      </c>
      <c r="B48" s="168">
        <v>43174</v>
      </c>
      <c r="C48" s="169" t="s">
        <v>104</v>
      </c>
      <c r="D48" s="170" t="s">
        <v>253</v>
      </c>
    </row>
    <row r="49" spans="1:4" x14ac:dyDescent="0.25">
      <c r="A49" s="193">
        <v>48</v>
      </c>
      <c r="B49" s="184">
        <v>43312</v>
      </c>
      <c r="C49" s="179" t="s">
        <v>385</v>
      </c>
      <c r="D49" s="180" t="s">
        <v>247</v>
      </c>
    </row>
    <row r="50" spans="1:4" x14ac:dyDescent="0.25">
      <c r="A50" s="193">
        <v>49</v>
      </c>
      <c r="B50" s="168">
        <v>43129</v>
      </c>
      <c r="C50" s="171" t="s">
        <v>279</v>
      </c>
      <c r="D50" s="172" t="s">
        <v>260</v>
      </c>
    </row>
    <row r="51" spans="1:4" x14ac:dyDescent="0.25">
      <c r="A51" s="193">
        <v>50</v>
      </c>
      <c r="B51" s="186">
        <v>43220</v>
      </c>
      <c r="C51" s="182" t="s">
        <v>256</v>
      </c>
      <c r="D51" s="183" t="s">
        <v>247</v>
      </c>
    </row>
    <row r="52" spans="1:4" x14ac:dyDescent="0.25">
      <c r="A52" s="193">
        <v>51</v>
      </c>
      <c r="B52" s="168">
        <v>43190</v>
      </c>
      <c r="C52" s="171" t="s">
        <v>23</v>
      </c>
      <c r="D52" s="170" t="s">
        <v>251</v>
      </c>
    </row>
    <row r="53" spans="1:4" x14ac:dyDescent="0.25">
      <c r="A53" s="193">
        <v>52</v>
      </c>
      <c r="B53" s="184">
        <v>43301</v>
      </c>
      <c r="C53" s="179" t="s">
        <v>336</v>
      </c>
      <c r="D53" s="180" t="s">
        <v>253</v>
      </c>
    </row>
    <row r="54" spans="1:4" x14ac:dyDescent="0.25">
      <c r="A54" s="193">
        <v>53</v>
      </c>
      <c r="B54" s="168">
        <v>43104</v>
      </c>
      <c r="C54" s="171" t="s">
        <v>120</v>
      </c>
      <c r="D54" s="172" t="s">
        <v>253</v>
      </c>
    </row>
    <row r="55" spans="1:4" x14ac:dyDescent="0.25">
      <c r="A55" s="193">
        <v>54</v>
      </c>
      <c r="B55" s="184">
        <v>43311</v>
      </c>
      <c r="C55" s="179" t="s">
        <v>376</v>
      </c>
      <c r="D55" s="180" t="s">
        <v>247</v>
      </c>
    </row>
    <row r="56" spans="1:4" x14ac:dyDescent="0.25">
      <c r="A56" s="193">
        <v>55</v>
      </c>
      <c r="B56" s="168">
        <v>43027</v>
      </c>
      <c r="C56" s="171" t="s">
        <v>105</v>
      </c>
      <c r="D56" s="170" t="s">
        <v>253</v>
      </c>
    </row>
    <row r="57" spans="1:4" x14ac:dyDescent="0.25">
      <c r="A57" s="193">
        <v>56</v>
      </c>
      <c r="B57" s="168">
        <v>43210</v>
      </c>
      <c r="C57" s="171" t="s">
        <v>301</v>
      </c>
      <c r="D57" s="170" t="s">
        <v>253</v>
      </c>
    </row>
    <row r="58" spans="1:4" x14ac:dyDescent="0.25">
      <c r="A58" s="193">
        <v>57</v>
      </c>
      <c r="B58" s="168">
        <v>43200</v>
      </c>
      <c r="C58" s="169" t="s">
        <v>299</v>
      </c>
      <c r="D58" s="170" t="s">
        <v>260</v>
      </c>
    </row>
    <row r="59" spans="1:4" x14ac:dyDescent="0.25">
      <c r="A59" s="193">
        <v>58</v>
      </c>
      <c r="B59" s="184">
        <v>43306</v>
      </c>
      <c r="C59" s="179" t="s">
        <v>363</v>
      </c>
      <c r="D59" s="180" t="s">
        <v>247</v>
      </c>
    </row>
    <row r="60" spans="1:4" x14ac:dyDescent="0.25">
      <c r="A60" s="193">
        <v>59</v>
      </c>
      <c r="B60" s="188">
        <v>43311</v>
      </c>
      <c r="C60" s="189" t="s">
        <v>450</v>
      </c>
      <c r="D60" s="185" t="s">
        <v>253</v>
      </c>
    </row>
    <row r="61" spans="1:4" x14ac:dyDescent="0.25">
      <c r="A61" s="193">
        <v>60</v>
      </c>
      <c r="B61" s="165">
        <v>43097</v>
      </c>
      <c r="C61" s="166" t="s">
        <v>271</v>
      </c>
      <c r="D61" s="167" t="s">
        <v>247</v>
      </c>
    </row>
    <row r="62" spans="1:4" x14ac:dyDescent="0.25">
      <c r="A62" s="193">
        <v>61</v>
      </c>
      <c r="B62" s="168">
        <v>43039</v>
      </c>
      <c r="C62" s="171" t="s">
        <v>106</v>
      </c>
      <c r="D62" s="170" t="s">
        <v>253</v>
      </c>
    </row>
    <row r="63" spans="1:4" x14ac:dyDescent="0.25">
      <c r="A63" s="193">
        <v>62</v>
      </c>
      <c r="B63" s="184">
        <v>43343</v>
      </c>
      <c r="C63" s="179" t="s">
        <v>442</v>
      </c>
      <c r="D63" s="180" t="s">
        <v>247</v>
      </c>
    </row>
    <row r="64" spans="1:4" ht="14.25" customHeight="1" x14ac:dyDescent="0.25">
      <c r="A64" s="193">
        <v>63</v>
      </c>
      <c r="B64" s="168">
        <v>43183</v>
      </c>
      <c r="C64" s="171" t="s">
        <v>7</v>
      </c>
      <c r="D64" s="170" t="s">
        <v>249</v>
      </c>
    </row>
    <row r="65" spans="1:4" ht="14.25" customHeight="1" x14ac:dyDescent="0.25">
      <c r="A65" s="193">
        <v>64</v>
      </c>
      <c r="B65" s="165">
        <v>43127</v>
      </c>
      <c r="C65" s="166" t="s">
        <v>252</v>
      </c>
      <c r="D65" s="167" t="s">
        <v>249</v>
      </c>
    </row>
    <row r="66" spans="1:4" ht="14.25" customHeight="1" x14ac:dyDescent="0.25">
      <c r="A66" s="193">
        <v>65</v>
      </c>
      <c r="B66" s="184">
        <v>43321</v>
      </c>
      <c r="C66" s="179" t="s">
        <v>408</v>
      </c>
      <c r="D66" s="180" t="s">
        <v>251</v>
      </c>
    </row>
    <row r="67" spans="1:4" ht="14.25" customHeight="1" x14ac:dyDescent="0.25">
      <c r="A67" s="193">
        <v>66</v>
      </c>
      <c r="B67" s="184">
        <v>43230</v>
      </c>
      <c r="C67" s="181" t="s">
        <v>308</v>
      </c>
      <c r="D67" s="180" t="s">
        <v>260</v>
      </c>
    </row>
    <row r="68" spans="1:4" ht="14.25" customHeight="1" x14ac:dyDescent="0.25">
      <c r="A68" s="193">
        <v>67</v>
      </c>
      <c r="B68" s="168">
        <v>43215</v>
      </c>
      <c r="C68" s="171" t="s">
        <v>302</v>
      </c>
      <c r="D68" s="170" t="s">
        <v>260</v>
      </c>
    </row>
    <row r="69" spans="1:4" ht="14.25" customHeight="1" x14ac:dyDescent="0.25">
      <c r="A69" s="193">
        <v>68</v>
      </c>
      <c r="B69" s="184">
        <v>43312</v>
      </c>
      <c r="C69" s="179" t="s">
        <v>382</v>
      </c>
      <c r="D69" s="180" t="s">
        <v>247</v>
      </c>
    </row>
    <row r="70" spans="1:4" ht="14.25" customHeight="1" x14ac:dyDescent="0.25">
      <c r="A70" s="193">
        <v>69</v>
      </c>
      <c r="B70" s="184">
        <v>43251</v>
      </c>
      <c r="C70" s="181" t="s">
        <v>122</v>
      </c>
      <c r="D70" s="185" t="s">
        <v>260</v>
      </c>
    </row>
    <row r="71" spans="1:4" ht="14.25" customHeight="1" x14ac:dyDescent="0.25">
      <c r="A71" s="193">
        <v>70</v>
      </c>
      <c r="B71" s="165">
        <v>43038</v>
      </c>
      <c r="C71" s="166" t="s">
        <v>74</v>
      </c>
      <c r="D71" s="167" t="s">
        <v>247</v>
      </c>
    </row>
    <row r="72" spans="1:4" ht="14.25" customHeight="1" x14ac:dyDescent="0.25">
      <c r="A72" s="193">
        <v>71</v>
      </c>
      <c r="B72" s="184">
        <v>43279</v>
      </c>
      <c r="C72" s="179" t="s">
        <v>320</v>
      </c>
      <c r="D72" s="180" t="s">
        <v>253</v>
      </c>
    </row>
    <row r="73" spans="1:4" ht="14.25" customHeight="1" x14ac:dyDescent="0.25">
      <c r="A73" s="193">
        <v>72</v>
      </c>
      <c r="B73" s="184">
        <v>43328</v>
      </c>
      <c r="C73" s="179" t="s">
        <v>474</v>
      </c>
      <c r="D73" s="180" t="s">
        <v>253</v>
      </c>
    </row>
    <row r="74" spans="1:4" ht="14.25" customHeight="1" x14ac:dyDescent="0.25">
      <c r="A74" s="193">
        <v>73</v>
      </c>
      <c r="B74" s="168">
        <v>43028</v>
      </c>
      <c r="C74" s="171" t="s">
        <v>52</v>
      </c>
      <c r="D74" s="170" t="s">
        <v>260</v>
      </c>
    </row>
    <row r="75" spans="1:4" ht="14.25" customHeight="1" x14ac:dyDescent="0.25">
      <c r="A75" s="193">
        <v>74</v>
      </c>
      <c r="B75" s="168">
        <v>43028</v>
      </c>
      <c r="C75" s="171" t="s">
        <v>107</v>
      </c>
      <c r="D75" s="170" t="s">
        <v>247</v>
      </c>
    </row>
    <row r="76" spans="1:4" ht="14.25" customHeight="1" x14ac:dyDescent="0.25">
      <c r="A76" s="193">
        <v>75</v>
      </c>
      <c r="B76" s="184">
        <v>43321</v>
      </c>
      <c r="C76" s="179" t="s">
        <v>419</v>
      </c>
      <c r="D76" s="180" t="s">
        <v>260</v>
      </c>
    </row>
    <row r="77" spans="1:4" ht="14.25" customHeight="1" x14ac:dyDescent="0.25">
      <c r="A77" s="193">
        <v>76</v>
      </c>
      <c r="B77" s="184">
        <v>43320</v>
      </c>
      <c r="C77" s="192" t="s">
        <v>398</v>
      </c>
      <c r="D77" s="180" t="s">
        <v>253</v>
      </c>
    </row>
    <row r="78" spans="1:4" ht="14.25" customHeight="1" x14ac:dyDescent="0.25">
      <c r="A78" s="193">
        <v>77</v>
      </c>
      <c r="B78" s="168">
        <v>43036</v>
      </c>
      <c r="C78" s="169" t="s">
        <v>262</v>
      </c>
      <c r="D78" s="170" t="s">
        <v>260</v>
      </c>
    </row>
    <row r="79" spans="1:4" ht="14.25" customHeight="1" x14ac:dyDescent="0.25">
      <c r="A79" s="193">
        <v>78</v>
      </c>
      <c r="B79" s="168">
        <v>43186</v>
      </c>
      <c r="C79" s="171" t="s">
        <v>291</v>
      </c>
      <c r="D79" s="172" t="s">
        <v>247</v>
      </c>
    </row>
    <row r="80" spans="1:4" ht="14.25" customHeight="1" x14ac:dyDescent="0.25">
      <c r="A80" s="193">
        <v>79</v>
      </c>
      <c r="B80" s="190">
        <v>43314</v>
      </c>
      <c r="C80" s="187" t="s">
        <v>390</v>
      </c>
      <c r="D80" s="183" t="s">
        <v>253</v>
      </c>
    </row>
    <row r="81" spans="1:4" ht="14.25" customHeight="1" x14ac:dyDescent="0.25">
      <c r="A81" s="193">
        <v>80</v>
      </c>
      <c r="B81" s="184">
        <v>43298</v>
      </c>
      <c r="C81" s="179" t="s">
        <v>332</v>
      </c>
      <c r="D81" s="180" t="s">
        <v>333</v>
      </c>
    </row>
    <row r="82" spans="1:4" ht="14.25" customHeight="1" x14ac:dyDescent="0.25">
      <c r="A82" s="193">
        <v>81</v>
      </c>
      <c r="B82" s="184">
        <v>43312</v>
      </c>
      <c r="C82" s="179" t="s">
        <v>453</v>
      </c>
      <c r="D82" s="180" t="s">
        <v>253</v>
      </c>
    </row>
    <row r="83" spans="1:4" ht="14.25" customHeight="1" x14ac:dyDescent="0.25">
      <c r="A83" s="193">
        <v>82</v>
      </c>
      <c r="B83" s="168">
        <v>43138</v>
      </c>
      <c r="C83" s="171" t="s">
        <v>284</v>
      </c>
      <c r="D83" s="170" t="s">
        <v>253</v>
      </c>
    </row>
    <row r="84" spans="1:4" ht="14.25" customHeight="1" x14ac:dyDescent="0.25">
      <c r="A84" s="193">
        <v>83</v>
      </c>
      <c r="B84" s="168">
        <v>43188</v>
      </c>
      <c r="C84" s="171" t="s">
        <v>55</v>
      </c>
      <c r="D84" s="170" t="s">
        <v>260</v>
      </c>
    </row>
    <row r="85" spans="1:4" ht="14.25" customHeight="1" x14ac:dyDescent="0.25">
      <c r="A85" s="193">
        <v>84</v>
      </c>
      <c r="B85" s="168">
        <v>43186</v>
      </c>
      <c r="C85" s="179" t="s">
        <v>123</v>
      </c>
      <c r="D85" s="180" t="s">
        <v>253</v>
      </c>
    </row>
    <row r="86" spans="1:4" ht="14.25" customHeight="1" x14ac:dyDescent="0.25">
      <c r="A86" s="193">
        <v>85</v>
      </c>
      <c r="B86" s="184">
        <v>43323</v>
      </c>
      <c r="C86" s="179" t="s">
        <v>411</v>
      </c>
      <c r="D86" s="180" t="s">
        <v>466</v>
      </c>
    </row>
    <row r="87" spans="1:4" ht="14.25" customHeight="1" x14ac:dyDescent="0.25">
      <c r="A87" s="193">
        <v>86</v>
      </c>
      <c r="B87" s="184">
        <v>43326</v>
      </c>
      <c r="C87" s="179" t="s">
        <v>426</v>
      </c>
      <c r="D87" s="180" t="s">
        <v>251</v>
      </c>
    </row>
    <row r="88" spans="1:4" ht="14.25" customHeight="1" x14ac:dyDescent="0.25">
      <c r="A88" s="193">
        <v>87</v>
      </c>
      <c r="B88" s="165">
        <v>43067</v>
      </c>
      <c r="C88" s="166" t="s">
        <v>270</v>
      </c>
      <c r="D88" s="167" t="s">
        <v>260</v>
      </c>
    </row>
    <row r="89" spans="1:4" ht="14.25" customHeight="1" x14ac:dyDescent="0.25">
      <c r="A89" s="193">
        <v>88</v>
      </c>
      <c r="B89" s="184">
        <v>43290</v>
      </c>
      <c r="C89" s="179" t="s">
        <v>328</v>
      </c>
      <c r="D89" s="180" t="s">
        <v>247</v>
      </c>
    </row>
    <row r="90" spans="1:4" ht="14.25" customHeight="1" x14ac:dyDescent="0.25">
      <c r="A90" s="193">
        <v>89</v>
      </c>
      <c r="B90" s="168">
        <v>43097</v>
      </c>
      <c r="C90" s="171" t="s">
        <v>272</v>
      </c>
      <c r="D90" s="170" t="s">
        <v>247</v>
      </c>
    </row>
    <row r="91" spans="1:4" ht="14.25" customHeight="1" x14ac:dyDescent="0.25">
      <c r="A91" s="193">
        <v>90</v>
      </c>
      <c r="B91" s="165">
        <v>43140</v>
      </c>
      <c r="C91" s="166" t="s">
        <v>108</v>
      </c>
      <c r="D91" s="167" t="s">
        <v>253</v>
      </c>
    </row>
    <row r="92" spans="1:4" ht="14.25" customHeight="1" x14ac:dyDescent="0.25">
      <c r="A92" s="193">
        <v>91</v>
      </c>
      <c r="B92" s="184">
        <v>43287</v>
      </c>
      <c r="C92" s="179" t="s">
        <v>174</v>
      </c>
      <c r="D92" s="180" t="s">
        <v>260</v>
      </c>
    </row>
    <row r="93" spans="1:4" ht="14.25" customHeight="1" x14ac:dyDescent="0.25">
      <c r="A93" s="193">
        <v>92</v>
      </c>
      <c r="B93" s="184">
        <v>43304</v>
      </c>
      <c r="C93" s="179" t="s">
        <v>346</v>
      </c>
      <c r="D93" s="180" t="s">
        <v>251</v>
      </c>
    </row>
    <row r="94" spans="1:4" ht="14.25" customHeight="1" x14ac:dyDescent="0.25">
      <c r="A94" s="193">
        <v>93</v>
      </c>
      <c r="B94" s="184">
        <v>43309</v>
      </c>
      <c r="C94" s="179" t="s">
        <v>368</v>
      </c>
      <c r="D94" s="180" t="s">
        <v>247</v>
      </c>
    </row>
    <row r="95" spans="1:4" ht="14.25" customHeight="1" x14ac:dyDescent="0.25">
      <c r="A95" s="193">
        <v>94</v>
      </c>
      <c r="B95" s="168">
        <v>43208</v>
      </c>
      <c r="C95" s="171" t="s">
        <v>18</v>
      </c>
      <c r="D95" s="170" t="s">
        <v>249</v>
      </c>
    </row>
    <row r="96" spans="1:4" ht="14.25" customHeight="1" x14ac:dyDescent="0.25">
      <c r="A96" s="193">
        <v>95</v>
      </c>
      <c r="B96" s="184">
        <v>43239</v>
      </c>
      <c r="C96" s="181" t="s">
        <v>124</v>
      </c>
      <c r="D96" s="180" t="s">
        <v>253</v>
      </c>
    </row>
    <row r="97" spans="1:4" ht="14.25" customHeight="1" x14ac:dyDescent="0.25">
      <c r="A97" s="193">
        <v>96</v>
      </c>
      <c r="B97" s="168">
        <v>43128</v>
      </c>
      <c r="C97" s="169" t="s">
        <v>277</v>
      </c>
      <c r="D97" s="170" t="s">
        <v>253</v>
      </c>
    </row>
    <row r="98" spans="1:4" ht="14.25" customHeight="1" x14ac:dyDescent="0.25">
      <c r="A98" s="193">
        <v>97</v>
      </c>
      <c r="B98" s="184">
        <v>43241</v>
      </c>
      <c r="C98" s="181" t="s">
        <v>312</v>
      </c>
      <c r="D98" s="180" t="s">
        <v>260</v>
      </c>
    </row>
    <row r="99" spans="1:4" ht="14.25" customHeight="1" x14ac:dyDescent="0.25">
      <c r="A99" s="193">
        <v>98</v>
      </c>
      <c r="B99" s="184">
        <v>43293</v>
      </c>
      <c r="C99" s="179" t="s">
        <v>213</v>
      </c>
      <c r="D99" s="180" t="s">
        <v>249</v>
      </c>
    </row>
    <row r="100" spans="1:4" ht="14.25" customHeight="1" x14ac:dyDescent="0.25">
      <c r="A100" s="193">
        <v>99</v>
      </c>
      <c r="B100" s="184">
        <v>43253</v>
      </c>
      <c r="C100" s="181" t="s">
        <v>39</v>
      </c>
      <c r="D100" s="185" t="s">
        <v>251</v>
      </c>
    </row>
    <row r="101" spans="1:4" ht="14.25" customHeight="1" x14ac:dyDescent="0.25">
      <c r="A101" s="193">
        <v>100</v>
      </c>
      <c r="B101" s="168">
        <v>43123</v>
      </c>
      <c r="C101" s="169" t="s">
        <v>19</v>
      </c>
      <c r="D101" s="170" t="s">
        <v>249</v>
      </c>
    </row>
    <row r="102" spans="1:4" ht="14.25" customHeight="1" x14ac:dyDescent="0.25">
      <c r="A102" s="193">
        <v>101</v>
      </c>
      <c r="B102" s="168">
        <v>43022</v>
      </c>
      <c r="C102" s="169" t="s">
        <v>65</v>
      </c>
      <c r="D102" s="170" t="s">
        <v>260</v>
      </c>
    </row>
    <row r="103" spans="1:4" ht="14.25" customHeight="1" x14ac:dyDescent="0.25">
      <c r="A103" s="193">
        <v>102</v>
      </c>
      <c r="B103" s="184">
        <v>43235</v>
      </c>
      <c r="C103" s="181" t="s">
        <v>310</v>
      </c>
      <c r="D103" s="180" t="s">
        <v>260</v>
      </c>
    </row>
    <row r="104" spans="1:4" ht="14.25" customHeight="1" x14ac:dyDescent="0.25">
      <c r="A104" s="193">
        <v>103</v>
      </c>
      <c r="B104" s="184">
        <v>43332</v>
      </c>
      <c r="C104" s="179" t="s">
        <v>427</v>
      </c>
      <c r="D104" s="180" t="s">
        <v>249</v>
      </c>
    </row>
    <row r="105" spans="1:4" ht="14.25" customHeight="1" x14ac:dyDescent="0.25">
      <c r="A105" s="193">
        <v>104</v>
      </c>
      <c r="B105" s="184">
        <v>43250</v>
      </c>
      <c r="C105" s="181" t="s">
        <v>97</v>
      </c>
      <c r="D105" s="180" t="s">
        <v>247</v>
      </c>
    </row>
    <row r="106" spans="1:4" ht="14.25" customHeight="1" x14ac:dyDescent="0.25">
      <c r="A106" s="193">
        <v>105</v>
      </c>
      <c r="B106" s="168">
        <v>43064</v>
      </c>
      <c r="C106" s="171" t="s">
        <v>269</v>
      </c>
      <c r="D106" s="170" t="s">
        <v>251</v>
      </c>
    </row>
    <row r="107" spans="1:4" ht="14.25" customHeight="1" x14ac:dyDescent="0.25">
      <c r="A107" s="193">
        <v>106</v>
      </c>
      <c r="B107" s="168">
        <v>43208</v>
      </c>
      <c r="C107" s="171" t="s">
        <v>8</v>
      </c>
      <c r="D107" s="170" t="s">
        <v>249</v>
      </c>
    </row>
    <row r="108" spans="1:4" ht="14.25" customHeight="1" x14ac:dyDescent="0.25">
      <c r="A108" s="193">
        <v>107</v>
      </c>
      <c r="B108" s="184">
        <v>43328</v>
      </c>
      <c r="C108" s="179" t="s">
        <v>473</v>
      </c>
      <c r="D108" s="180" t="s">
        <v>247</v>
      </c>
    </row>
    <row r="109" spans="1:4" ht="14.25" customHeight="1" x14ac:dyDescent="0.25">
      <c r="A109" s="193">
        <v>108</v>
      </c>
      <c r="B109" s="184">
        <v>43325</v>
      </c>
      <c r="C109" s="179" t="s">
        <v>472</v>
      </c>
      <c r="D109" s="180" t="s">
        <v>247</v>
      </c>
    </row>
    <row r="110" spans="1:4" ht="14.25" customHeight="1" x14ac:dyDescent="0.25">
      <c r="A110" s="193">
        <v>109</v>
      </c>
      <c r="B110" s="168">
        <v>43065</v>
      </c>
      <c r="C110" s="171" t="s">
        <v>43</v>
      </c>
      <c r="D110" s="177" t="s">
        <v>251</v>
      </c>
    </row>
    <row r="111" spans="1:4" ht="14.25" customHeight="1" x14ac:dyDescent="0.25">
      <c r="A111" s="193">
        <v>110</v>
      </c>
      <c r="B111" s="184">
        <v>43313</v>
      </c>
      <c r="C111" s="179" t="s">
        <v>454</v>
      </c>
      <c r="D111" s="180" t="s">
        <v>247</v>
      </c>
    </row>
    <row r="112" spans="1:4" ht="14.25" customHeight="1" x14ac:dyDescent="0.25">
      <c r="A112" s="193">
        <v>111</v>
      </c>
      <c r="B112" s="165">
        <v>43039</v>
      </c>
      <c r="C112" s="166" t="s">
        <v>88</v>
      </c>
      <c r="D112" s="167" t="s">
        <v>247</v>
      </c>
    </row>
    <row r="113" spans="1:4" ht="14.25" customHeight="1" x14ac:dyDescent="0.25">
      <c r="A113" s="193">
        <v>112</v>
      </c>
      <c r="B113" s="184">
        <v>43318</v>
      </c>
      <c r="C113" s="179" t="s">
        <v>397</v>
      </c>
      <c r="D113" s="180" t="s">
        <v>247</v>
      </c>
    </row>
    <row r="114" spans="1:4" ht="14.25" customHeight="1" x14ac:dyDescent="0.25">
      <c r="A114" s="193">
        <v>113</v>
      </c>
      <c r="B114" s="184">
        <v>43250</v>
      </c>
      <c r="C114" s="181" t="s">
        <v>315</v>
      </c>
      <c r="D114" s="180" t="s">
        <v>253</v>
      </c>
    </row>
    <row r="115" spans="1:4" ht="14.25" customHeight="1" x14ac:dyDescent="0.25">
      <c r="A115" s="193">
        <v>114</v>
      </c>
      <c r="B115" s="184">
        <v>43307</v>
      </c>
      <c r="C115" s="179" t="s">
        <v>404</v>
      </c>
      <c r="D115" s="180" t="s">
        <v>251</v>
      </c>
    </row>
    <row r="116" spans="1:4" ht="14.25" customHeight="1" x14ac:dyDescent="0.25">
      <c r="A116" s="193">
        <v>115</v>
      </c>
      <c r="B116" s="165">
        <v>43131</v>
      </c>
      <c r="C116" s="166" t="s">
        <v>283</v>
      </c>
      <c r="D116" s="167" t="s">
        <v>253</v>
      </c>
    </row>
    <row r="117" spans="1:4" ht="14.25" customHeight="1" x14ac:dyDescent="0.25">
      <c r="A117" s="193">
        <v>116</v>
      </c>
      <c r="B117" s="168">
        <v>43188</v>
      </c>
      <c r="C117" s="171" t="s">
        <v>294</v>
      </c>
      <c r="D117" s="170" t="s">
        <v>251</v>
      </c>
    </row>
    <row r="118" spans="1:4" ht="14.25" customHeight="1" x14ac:dyDescent="0.25">
      <c r="A118" s="193">
        <v>117</v>
      </c>
      <c r="B118" s="184">
        <v>43325</v>
      </c>
      <c r="C118" s="179" t="s">
        <v>321</v>
      </c>
      <c r="D118" s="180" t="s">
        <v>249</v>
      </c>
    </row>
    <row r="119" spans="1:4" x14ac:dyDescent="0.25">
      <c r="A119" s="193">
        <v>118</v>
      </c>
      <c r="B119" s="184">
        <v>43279</v>
      </c>
      <c r="C119" s="179" t="s">
        <v>321</v>
      </c>
      <c r="D119" s="180" t="s">
        <v>247</v>
      </c>
    </row>
    <row r="120" spans="1:4" x14ac:dyDescent="0.25">
      <c r="A120" s="193">
        <v>119</v>
      </c>
      <c r="B120" s="184">
        <v>43325</v>
      </c>
      <c r="C120" s="179" t="s">
        <v>471</v>
      </c>
      <c r="D120" s="180" t="s">
        <v>247</v>
      </c>
    </row>
    <row r="121" spans="1:4" x14ac:dyDescent="0.25">
      <c r="A121" s="193">
        <v>120</v>
      </c>
      <c r="B121" s="168">
        <v>43123</v>
      </c>
      <c r="C121" s="169" t="s">
        <v>125</v>
      </c>
      <c r="D121" s="170" t="s">
        <v>253</v>
      </c>
    </row>
    <row r="122" spans="1:4" x14ac:dyDescent="0.25">
      <c r="A122" s="193">
        <v>121</v>
      </c>
      <c r="B122" s="184">
        <v>43250</v>
      </c>
      <c r="C122" s="181" t="s">
        <v>110</v>
      </c>
      <c r="D122" s="180" t="s">
        <v>253</v>
      </c>
    </row>
    <row r="123" spans="1:4" x14ac:dyDescent="0.25">
      <c r="A123" s="193">
        <v>122</v>
      </c>
      <c r="B123" s="165">
        <v>43067</v>
      </c>
      <c r="C123" s="166" t="s">
        <v>9</v>
      </c>
      <c r="D123" s="167" t="s">
        <v>249</v>
      </c>
    </row>
    <row r="124" spans="1:4" x14ac:dyDescent="0.25">
      <c r="A124" s="193">
        <v>123</v>
      </c>
      <c r="B124" s="184">
        <v>43286</v>
      </c>
      <c r="C124" s="179" t="s">
        <v>222</v>
      </c>
      <c r="D124" s="180" t="s">
        <v>251</v>
      </c>
    </row>
    <row r="125" spans="1:4" x14ac:dyDescent="0.25">
      <c r="A125" s="193">
        <v>124</v>
      </c>
      <c r="B125" s="184">
        <v>43234</v>
      </c>
      <c r="C125" s="181" t="s">
        <v>309</v>
      </c>
      <c r="D125" s="180" t="s">
        <v>253</v>
      </c>
    </row>
    <row r="126" spans="1:4" x14ac:dyDescent="0.25">
      <c r="A126" s="193">
        <v>125</v>
      </c>
      <c r="B126" s="168">
        <v>43216</v>
      </c>
      <c r="C126" s="171" t="s">
        <v>303</v>
      </c>
      <c r="D126" s="170" t="s">
        <v>253</v>
      </c>
    </row>
    <row r="127" spans="1:4" x14ac:dyDescent="0.25">
      <c r="A127" s="193">
        <v>126</v>
      </c>
      <c r="B127" s="184">
        <v>43321</v>
      </c>
      <c r="C127" s="179" t="s">
        <v>462</v>
      </c>
      <c r="D127" s="180" t="s">
        <v>251</v>
      </c>
    </row>
    <row r="128" spans="1:4" x14ac:dyDescent="0.25">
      <c r="A128" s="193">
        <v>127</v>
      </c>
      <c r="B128" s="168">
        <v>43125</v>
      </c>
      <c r="C128" s="171" t="s">
        <v>275</v>
      </c>
      <c r="D128" s="170" t="s">
        <v>253</v>
      </c>
    </row>
    <row r="129" spans="1:4" x14ac:dyDescent="0.25">
      <c r="A129" s="193">
        <v>128</v>
      </c>
      <c r="B129" s="168">
        <v>43130</v>
      </c>
      <c r="C129" s="171" t="s">
        <v>280</v>
      </c>
      <c r="D129" s="172" t="s">
        <v>260</v>
      </c>
    </row>
    <row r="130" spans="1:4" x14ac:dyDescent="0.25">
      <c r="A130" s="193">
        <v>129</v>
      </c>
      <c r="B130" s="184">
        <v>43315</v>
      </c>
      <c r="C130" s="179" t="s">
        <v>455</v>
      </c>
      <c r="D130" s="180" t="s">
        <v>247</v>
      </c>
    </row>
    <row r="131" spans="1:4" x14ac:dyDescent="0.25">
      <c r="A131" s="193">
        <v>130</v>
      </c>
      <c r="B131" s="165">
        <v>43217</v>
      </c>
      <c r="C131" s="182" t="s">
        <v>304</v>
      </c>
      <c r="D131" s="183" t="s">
        <v>260</v>
      </c>
    </row>
    <row r="132" spans="1:4" x14ac:dyDescent="0.25">
      <c r="A132" s="193">
        <v>131</v>
      </c>
      <c r="B132" s="168">
        <v>43132</v>
      </c>
      <c r="C132" s="171" t="s">
        <v>287</v>
      </c>
      <c r="D132" s="170" t="s">
        <v>247</v>
      </c>
    </row>
    <row r="133" spans="1:4" x14ac:dyDescent="0.25">
      <c r="A133" s="193">
        <v>132</v>
      </c>
      <c r="B133" s="184">
        <v>43312</v>
      </c>
      <c r="C133" s="179" t="s">
        <v>388</v>
      </c>
      <c r="D133" s="180" t="s">
        <v>247</v>
      </c>
    </row>
    <row r="134" spans="1:4" x14ac:dyDescent="0.25">
      <c r="A134" s="193">
        <v>133</v>
      </c>
      <c r="B134" s="184">
        <v>43243</v>
      </c>
      <c r="C134" s="181" t="s">
        <v>313</v>
      </c>
      <c r="D134" s="180" t="s">
        <v>247</v>
      </c>
    </row>
    <row r="135" spans="1:4" x14ac:dyDescent="0.25">
      <c r="A135" s="193">
        <v>134</v>
      </c>
      <c r="B135" s="168">
        <v>43039</v>
      </c>
      <c r="C135" s="171" t="s">
        <v>76</v>
      </c>
      <c r="D135" s="172" t="s">
        <v>247</v>
      </c>
    </row>
    <row r="136" spans="1:4" x14ac:dyDescent="0.25">
      <c r="A136" s="193">
        <v>135</v>
      </c>
      <c r="B136" s="168">
        <v>43059</v>
      </c>
      <c r="C136" s="171" t="s">
        <v>268</v>
      </c>
      <c r="D136" s="170" t="s">
        <v>251</v>
      </c>
    </row>
    <row r="137" spans="1:4" x14ac:dyDescent="0.25">
      <c r="A137" s="193">
        <v>136</v>
      </c>
      <c r="B137" s="184">
        <v>43320</v>
      </c>
      <c r="C137" s="179" t="s">
        <v>400</v>
      </c>
      <c r="D137" s="180" t="s">
        <v>247</v>
      </c>
    </row>
    <row r="138" spans="1:4" x14ac:dyDescent="0.25">
      <c r="A138" s="193">
        <v>137</v>
      </c>
      <c r="B138" s="168">
        <v>43131</v>
      </c>
      <c r="C138" s="171" t="s">
        <v>281</v>
      </c>
      <c r="D138" s="170" t="s">
        <v>253</v>
      </c>
    </row>
    <row r="139" spans="1:4" x14ac:dyDescent="0.25">
      <c r="A139" s="193">
        <v>138</v>
      </c>
      <c r="B139" s="168">
        <v>43039</v>
      </c>
      <c r="C139" s="171" t="s">
        <v>264</v>
      </c>
      <c r="D139" s="172" t="s">
        <v>260</v>
      </c>
    </row>
    <row r="140" spans="1:4" x14ac:dyDescent="0.25">
      <c r="A140" s="193">
        <v>139</v>
      </c>
      <c r="B140" s="168">
        <v>43125</v>
      </c>
      <c r="C140" s="169" t="s">
        <v>276</v>
      </c>
      <c r="D140" s="170" t="s">
        <v>253</v>
      </c>
    </row>
    <row r="141" spans="1:4" x14ac:dyDescent="0.25">
      <c r="A141" s="193">
        <v>140</v>
      </c>
      <c r="B141" s="186">
        <v>43223</v>
      </c>
      <c r="C141" s="182" t="s">
        <v>257</v>
      </c>
      <c r="D141" s="183" t="s">
        <v>247</v>
      </c>
    </row>
    <row r="142" spans="1:4" x14ac:dyDescent="0.25">
      <c r="A142" s="193">
        <v>141</v>
      </c>
      <c r="B142" s="184">
        <v>43301</v>
      </c>
      <c r="C142" s="179" t="s">
        <v>338</v>
      </c>
      <c r="D142" s="180" t="s">
        <v>249</v>
      </c>
    </row>
    <row r="143" spans="1:4" x14ac:dyDescent="0.25">
      <c r="A143" s="193">
        <v>142</v>
      </c>
      <c r="B143" s="168">
        <v>43190</v>
      </c>
      <c r="C143" s="171" t="s">
        <v>295</v>
      </c>
      <c r="D143" s="170" t="s">
        <v>247</v>
      </c>
    </row>
    <row r="144" spans="1:4" x14ac:dyDescent="0.25">
      <c r="A144" s="193">
        <v>143</v>
      </c>
      <c r="B144" s="184">
        <v>43311</v>
      </c>
      <c r="C144" s="179" t="s">
        <v>452</v>
      </c>
      <c r="D144" s="180" t="s">
        <v>253</v>
      </c>
    </row>
    <row r="145" spans="1:4" x14ac:dyDescent="0.25">
      <c r="A145" s="193">
        <v>144</v>
      </c>
      <c r="B145" s="184">
        <v>43281</v>
      </c>
      <c r="C145" s="179" t="s">
        <v>323</v>
      </c>
      <c r="D145" s="180" t="s">
        <v>253</v>
      </c>
    </row>
    <row r="146" spans="1:4" x14ac:dyDescent="0.25">
      <c r="A146" s="193">
        <v>145</v>
      </c>
      <c r="B146" s="184">
        <v>43332</v>
      </c>
      <c r="C146" s="179" t="s">
        <v>476</v>
      </c>
      <c r="D146" s="180" t="s">
        <v>260</v>
      </c>
    </row>
    <row r="147" spans="1:4" x14ac:dyDescent="0.25">
      <c r="A147" s="193">
        <v>146</v>
      </c>
      <c r="B147" s="184">
        <v>43343</v>
      </c>
      <c r="C147" s="179" t="s">
        <v>480</v>
      </c>
      <c r="D147" s="180" t="s">
        <v>260</v>
      </c>
    </row>
    <row r="148" spans="1:4" x14ac:dyDescent="0.25">
      <c r="A148" s="193">
        <v>147</v>
      </c>
      <c r="B148" s="184">
        <v>43285</v>
      </c>
      <c r="C148" s="179" t="s">
        <v>149</v>
      </c>
      <c r="D148" s="180" t="s">
        <v>253</v>
      </c>
    </row>
    <row r="149" spans="1:4" x14ac:dyDescent="0.25">
      <c r="A149" s="193">
        <v>148</v>
      </c>
      <c r="B149" s="184">
        <v>43220</v>
      </c>
      <c r="C149" s="181" t="s">
        <v>307</v>
      </c>
      <c r="D149" s="180" t="s">
        <v>253</v>
      </c>
    </row>
    <row r="150" spans="1:4" x14ac:dyDescent="0.25">
      <c r="A150" s="193">
        <v>149</v>
      </c>
      <c r="B150" s="184">
        <v>43286</v>
      </c>
      <c r="C150" s="179" t="s">
        <v>211</v>
      </c>
      <c r="D150" s="180" t="s">
        <v>251</v>
      </c>
    </row>
    <row r="151" spans="1:4" x14ac:dyDescent="0.25">
      <c r="A151" s="193">
        <v>150</v>
      </c>
      <c r="B151" s="168">
        <v>43179</v>
      </c>
      <c r="C151" s="171" t="s">
        <v>289</v>
      </c>
      <c r="D151" s="170" t="s">
        <v>253</v>
      </c>
    </row>
    <row r="152" spans="1:4" x14ac:dyDescent="0.25">
      <c r="A152" s="193">
        <v>151</v>
      </c>
      <c r="B152" s="168">
        <v>43131</v>
      </c>
      <c r="C152" s="171" t="s">
        <v>282</v>
      </c>
      <c r="D152" s="170" t="s">
        <v>251</v>
      </c>
    </row>
    <row r="153" spans="1:4" x14ac:dyDescent="0.25">
      <c r="A153" s="193">
        <v>152</v>
      </c>
      <c r="B153" s="168">
        <v>43125</v>
      </c>
      <c r="C153" s="171" t="s">
        <v>26</v>
      </c>
      <c r="D153" s="170" t="s">
        <v>251</v>
      </c>
    </row>
    <row r="154" spans="1:4" x14ac:dyDescent="0.25">
      <c r="A154" s="193">
        <v>153</v>
      </c>
      <c r="B154" s="168">
        <v>43179</v>
      </c>
      <c r="C154" s="169" t="s">
        <v>290</v>
      </c>
      <c r="D154" s="172" t="s">
        <v>247</v>
      </c>
    </row>
    <row r="155" spans="1:4" x14ac:dyDescent="0.25">
      <c r="A155" s="193">
        <v>154</v>
      </c>
      <c r="B155" s="186">
        <v>43298</v>
      </c>
      <c r="C155" s="187" t="s">
        <v>334</v>
      </c>
      <c r="D155" s="183" t="s">
        <v>335</v>
      </c>
    </row>
    <row r="156" spans="1:4" x14ac:dyDescent="0.25">
      <c r="A156" s="193">
        <v>155</v>
      </c>
      <c r="B156" s="168">
        <v>43211</v>
      </c>
      <c r="C156" s="171" t="s">
        <v>212</v>
      </c>
      <c r="D156" s="170" t="s">
        <v>251</v>
      </c>
    </row>
    <row r="157" spans="1:4" x14ac:dyDescent="0.25">
      <c r="A157" s="193">
        <v>156</v>
      </c>
      <c r="B157" s="184">
        <v>43311</v>
      </c>
      <c r="C157" s="179" t="s">
        <v>449</v>
      </c>
      <c r="D157" s="180" t="s">
        <v>251</v>
      </c>
    </row>
    <row r="158" spans="1:4" x14ac:dyDescent="0.25">
      <c r="A158" s="193">
        <v>157</v>
      </c>
      <c r="B158" s="165">
        <v>43148</v>
      </c>
      <c r="C158" s="178" t="s">
        <v>254</v>
      </c>
      <c r="D158" s="167" t="s">
        <v>247</v>
      </c>
    </row>
    <row r="159" spans="1:4" x14ac:dyDescent="0.25">
      <c r="A159" s="193">
        <v>158</v>
      </c>
      <c r="B159" s="184">
        <v>43313</v>
      </c>
      <c r="C159" s="179" t="s">
        <v>443</v>
      </c>
      <c r="D159" s="180" t="s">
        <v>253</v>
      </c>
    </row>
    <row r="160" spans="1:4" x14ac:dyDescent="0.25">
      <c r="A160" s="193">
        <v>159</v>
      </c>
      <c r="B160" s="168">
        <v>43059</v>
      </c>
      <c r="C160" s="171" t="s">
        <v>267</v>
      </c>
      <c r="D160" s="170" t="s">
        <v>251</v>
      </c>
    </row>
    <row r="161" spans="1:4" x14ac:dyDescent="0.25">
      <c r="A161" s="193">
        <v>160</v>
      </c>
      <c r="B161" s="184">
        <v>43332</v>
      </c>
      <c r="C161" s="179" t="s">
        <v>475</v>
      </c>
      <c r="D161" s="180" t="s">
        <v>260</v>
      </c>
    </row>
    <row r="162" spans="1:4" x14ac:dyDescent="0.25">
      <c r="A162" s="193">
        <v>161</v>
      </c>
      <c r="B162" s="168">
        <v>43188</v>
      </c>
      <c r="C162" s="171" t="s">
        <v>27</v>
      </c>
      <c r="D162" s="170" t="s">
        <v>251</v>
      </c>
    </row>
    <row r="163" spans="1:4" x14ac:dyDescent="0.25">
      <c r="A163" s="193">
        <v>162</v>
      </c>
      <c r="B163" s="184">
        <v>43288</v>
      </c>
      <c r="C163" s="179" t="s">
        <v>214</v>
      </c>
      <c r="D163" s="180" t="s">
        <v>251</v>
      </c>
    </row>
    <row r="164" spans="1:4" x14ac:dyDescent="0.25">
      <c r="A164" s="193">
        <v>163</v>
      </c>
      <c r="B164" s="168">
        <v>43187</v>
      </c>
      <c r="C164" s="169" t="s">
        <v>292</v>
      </c>
      <c r="D164" s="172" t="s">
        <v>247</v>
      </c>
    </row>
    <row r="165" spans="1:4" x14ac:dyDescent="0.25">
      <c r="A165" s="193">
        <v>164</v>
      </c>
      <c r="B165" s="184">
        <v>43220</v>
      </c>
      <c r="C165" s="181" t="s">
        <v>129</v>
      </c>
      <c r="D165" s="180" t="s">
        <v>253</v>
      </c>
    </row>
    <row r="166" spans="1:4" x14ac:dyDescent="0.25">
      <c r="A166" s="193">
        <v>165</v>
      </c>
      <c r="B166" s="184">
        <v>43325</v>
      </c>
      <c r="C166" s="179" t="s">
        <v>468</v>
      </c>
      <c r="D166" s="180" t="s">
        <v>251</v>
      </c>
    </row>
    <row r="167" spans="1:4" x14ac:dyDescent="0.25">
      <c r="A167" s="193">
        <v>166</v>
      </c>
      <c r="B167" s="184">
        <v>43281</v>
      </c>
      <c r="C167" s="179" t="s">
        <v>322</v>
      </c>
      <c r="D167" s="180" t="s">
        <v>251</v>
      </c>
    </row>
    <row r="168" spans="1:4" x14ac:dyDescent="0.25">
      <c r="A168" s="193">
        <v>167</v>
      </c>
      <c r="B168" s="168">
        <v>43036</v>
      </c>
      <c r="C168" s="171" t="s">
        <v>145</v>
      </c>
      <c r="D168" s="170" t="s">
        <v>251</v>
      </c>
    </row>
    <row r="169" spans="1:4" x14ac:dyDescent="0.25">
      <c r="A169" s="193">
        <v>168</v>
      </c>
      <c r="B169" s="184">
        <v>43343</v>
      </c>
      <c r="C169" s="179" t="s">
        <v>479</v>
      </c>
      <c r="D169" s="180" t="s">
        <v>247</v>
      </c>
    </row>
    <row r="170" spans="1:4" x14ac:dyDescent="0.25">
      <c r="A170" s="193">
        <v>169</v>
      </c>
      <c r="B170" s="184">
        <v>43274</v>
      </c>
      <c r="C170" s="181" t="s">
        <v>67</v>
      </c>
      <c r="D170" s="180" t="s">
        <v>260</v>
      </c>
    </row>
    <row r="171" spans="1:4" x14ac:dyDescent="0.25">
      <c r="A171" s="193">
        <v>170</v>
      </c>
      <c r="B171" s="184">
        <v>43304</v>
      </c>
      <c r="C171" s="179" t="s">
        <v>245</v>
      </c>
      <c r="D171" s="180" t="s">
        <v>247</v>
      </c>
    </row>
    <row r="172" spans="1:4" x14ac:dyDescent="0.25">
      <c r="A172" s="193">
        <v>171</v>
      </c>
      <c r="B172" s="168">
        <v>43120</v>
      </c>
      <c r="C172" s="171" t="s">
        <v>92</v>
      </c>
      <c r="D172" s="170" t="s">
        <v>247</v>
      </c>
    </row>
    <row r="173" spans="1:4" x14ac:dyDescent="0.25">
      <c r="A173" s="193">
        <v>172</v>
      </c>
      <c r="B173" s="184">
        <v>43287</v>
      </c>
      <c r="C173" s="179" t="s">
        <v>215</v>
      </c>
      <c r="D173" s="180" t="s">
        <v>251</v>
      </c>
    </row>
    <row r="174" spans="1:4" x14ac:dyDescent="0.25">
      <c r="A174" s="193">
        <v>173</v>
      </c>
      <c r="B174" s="168">
        <v>43038</v>
      </c>
      <c r="C174" s="171" t="s">
        <v>28</v>
      </c>
      <c r="D174" s="170" t="s">
        <v>251</v>
      </c>
    </row>
    <row r="175" spans="1:4" x14ac:dyDescent="0.25">
      <c r="A175" s="193">
        <v>174</v>
      </c>
      <c r="B175" s="168">
        <v>43117</v>
      </c>
      <c r="C175" s="171" t="s">
        <v>79</v>
      </c>
      <c r="D175" s="170" t="s">
        <v>247</v>
      </c>
    </row>
    <row r="176" spans="1:4" x14ac:dyDescent="0.25">
      <c r="A176" s="193">
        <v>175</v>
      </c>
      <c r="B176" s="168">
        <v>43039</v>
      </c>
      <c r="C176" s="171" t="s">
        <v>10</v>
      </c>
      <c r="D176" s="170" t="s">
        <v>249</v>
      </c>
    </row>
    <row r="177" spans="1:4" x14ac:dyDescent="0.25">
      <c r="A177" s="193">
        <v>176</v>
      </c>
      <c r="B177" s="168">
        <v>43052</v>
      </c>
      <c r="C177" s="171" t="s">
        <v>265</v>
      </c>
      <c r="D177" s="170" t="s">
        <v>260</v>
      </c>
    </row>
    <row r="178" spans="1:4" x14ac:dyDescent="0.25">
      <c r="A178" s="193">
        <v>177</v>
      </c>
      <c r="B178" s="184">
        <v>43241</v>
      </c>
      <c r="C178" s="181" t="s">
        <v>311</v>
      </c>
      <c r="D178" s="180" t="s">
        <v>251</v>
      </c>
    </row>
    <row r="179" spans="1:4" x14ac:dyDescent="0.25">
      <c r="A179" s="193">
        <v>178</v>
      </c>
      <c r="B179" s="184">
        <v>43218</v>
      </c>
      <c r="C179" s="181" t="s">
        <v>306</v>
      </c>
      <c r="D179" s="185" t="s">
        <v>247</v>
      </c>
    </row>
    <row r="180" spans="1:4" x14ac:dyDescent="0.25">
      <c r="A180" s="193">
        <v>179</v>
      </c>
      <c r="B180" s="165">
        <v>43010</v>
      </c>
      <c r="C180" s="166" t="s">
        <v>29</v>
      </c>
      <c r="D180" s="167" t="s">
        <v>251</v>
      </c>
    </row>
    <row r="181" spans="1:4" x14ac:dyDescent="0.25">
      <c r="A181" s="193">
        <v>180</v>
      </c>
      <c r="B181" s="184">
        <v>43277</v>
      </c>
      <c r="C181" s="179" t="s">
        <v>319</v>
      </c>
      <c r="D181" s="180" t="s">
        <v>247</v>
      </c>
    </row>
    <row r="182" spans="1:4" x14ac:dyDescent="0.25">
      <c r="A182" s="193">
        <v>181</v>
      </c>
      <c r="B182" s="184">
        <v>43255</v>
      </c>
      <c r="C182" s="181" t="s">
        <v>44</v>
      </c>
      <c r="D182" s="180" t="s">
        <v>251</v>
      </c>
    </row>
    <row r="183" spans="1:4" x14ac:dyDescent="0.25">
      <c r="A183" s="193">
        <v>182</v>
      </c>
      <c r="B183" s="184">
        <v>43290</v>
      </c>
      <c r="C183" s="179" t="s">
        <v>205</v>
      </c>
      <c r="D183" s="180" t="s">
        <v>247</v>
      </c>
    </row>
    <row r="184" spans="1:4" x14ac:dyDescent="0.25">
      <c r="A184" s="193">
        <v>183</v>
      </c>
      <c r="B184" s="184">
        <v>43290</v>
      </c>
      <c r="C184" s="179" t="s">
        <v>219</v>
      </c>
      <c r="D184" s="180" t="s">
        <v>251</v>
      </c>
    </row>
    <row r="185" spans="1:4" x14ac:dyDescent="0.25">
      <c r="A185" s="193">
        <v>184</v>
      </c>
      <c r="B185" s="184">
        <v>43320</v>
      </c>
      <c r="C185" s="179" t="s">
        <v>460</v>
      </c>
      <c r="D185" s="180" t="s">
        <v>251</v>
      </c>
    </row>
    <row r="186" spans="1:4" x14ac:dyDescent="0.25">
      <c r="A186" s="193">
        <v>185</v>
      </c>
      <c r="B186" s="184">
        <v>43324</v>
      </c>
      <c r="C186" s="179" t="s">
        <v>465</v>
      </c>
      <c r="D186" s="180" t="s">
        <v>260</v>
      </c>
    </row>
    <row r="187" spans="1:4" x14ac:dyDescent="0.25">
      <c r="A187" s="193">
        <v>186</v>
      </c>
      <c r="B187" s="184">
        <v>43243</v>
      </c>
      <c r="C187" s="181" t="s">
        <v>314</v>
      </c>
      <c r="D187" s="180" t="s">
        <v>247</v>
      </c>
    </row>
    <row r="188" spans="1:4" x14ac:dyDescent="0.25">
      <c r="A188" s="193">
        <v>187</v>
      </c>
      <c r="B188" s="165">
        <v>43097</v>
      </c>
      <c r="C188" s="178" t="s">
        <v>273</v>
      </c>
      <c r="D188" s="167" t="s">
        <v>247</v>
      </c>
    </row>
    <row r="189" spans="1:4" x14ac:dyDescent="0.25">
      <c r="A189" s="193">
        <v>188</v>
      </c>
      <c r="B189" s="184">
        <v>43301</v>
      </c>
      <c r="C189" s="179" t="s">
        <v>337</v>
      </c>
      <c r="D189" s="180" t="s">
        <v>247</v>
      </c>
    </row>
    <row r="190" spans="1:4" x14ac:dyDescent="0.25">
      <c r="A190" s="193">
        <v>189</v>
      </c>
      <c r="B190" s="184">
        <v>43316</v>
      </c>
      <c r="C190" s="179" t="s">
        <v>458</v>
      </c>
      <c r="D190" s="180" t="s">
        <v>247</v>
      </c>
    </row>
    <row r="191" spans="1:4" x14ac:dyDescent="0.25">
      <c r="A191" s="193">
        <v>190</v>
      </c>
      <c r="B191" s="184">
        <v>43297</v>
      </c>
      <c r="C191" s="179" t="s">
        <v>331</v>
      </c>
      <c r="D191" s="180" t="s">
        <v>251</v>
      </c>
    </row>
    <row r="192" spans="1:4" x14ac:dyDescent="0.25">
      <c r="A192" s="193">
        <v>191</v>
      </c>
      <c r="B192" s="168">
        <v>43190</v>
      </c>
      <c r="C192" s="171" t="s">
        <v>30</v>
      </c>
      <c r="D192" s="170" t="s">
        <v>251</v>
      </c>
    </row>
    <row r="193" spans="1:4" x14ac:dyDescent="0.25">
      <c r="A193" s="193">
        <v>192</v>
      </c>
      <c r="B193" s="168">
        <v>43055</v>
      </c>
      <c r="C193" s="171" t="s">
        <v>266</v>
      </c>
      <c r="D193" s="170" t="s">
        <v>253</v>
      </c>
    </row>
    <row r="194" spans="1:4" x14ac:dyDescent="0.25">
      <c r="A194" s="193">
        <v>193</v>
      </c>
      <c r="B194" s="165">
        <v>43039</v>
      </c>
      <c r="C194" s="166" t="s">
        <v>248</v>
      </c>
      <c r="D194" s="173" t="s">
        <v>247</v>
      </c>
    </row>
    <row r="195" spans="1:4" x14ac:dyDescent="0.25">
      <c r="A195" s="193">
        <v>194</v>
      </c>
      <c r="B195" s="168">
        <v>43217</v>
      </c>
      <c r="C195" s="181" t="s">
        <v>305</v>
      </c>
      <c r="D195" s="180" t="s">
        <v>251</v>
      </c>
    </row>
    <row r="196" spans="1:4" ht="13.5" customHeight="1" x14ac:dyDescent="0.25">
      <c r="A196" s="193">
        <v>195</v>
      </c>
      <c r="B196" s="184">
        <v>43311</v>
      </c>
      <c r="C196" s="179" t="s">
        <v>380</v>
      </c>
      <c r="D196" s="180" t="s">
        <v>247</v>
      </c>
    </row>
    <row r="197" spans="1:4" ht="13.5" customHeight="1" x14ac:dyDescent="0.25">
      <c r="A197" s="193">
        <v>196</v>
      </c>
      <c r="B197" s="184">
        <v>43315</v>
      </c>
      <c r="C197" s="179" t="s">
        <v>391</v>
      </c>
      <c r="D197" s="180" t="s">
        <v>249</v>
      </c>
    </row>
    <row r="198" spans="1:4" ht="13.5" customHeight="1" x14ac:dyDescent="0.25">
      <c r="A198" s="193">
        <v>197</v>
      </c>
      <c r="B198" s="168">
        <v>43075</v>
      </c>
      <c r="C198" s="169" t="s">
        <v>32</v>
      </c>
      <c r="D198" s="170" t="s">
        <v>251</v>
      </c>
    </row>
    <row r="199" spans="1:4" ht="13.5" customHeight="1" x14ac:dyDescent="0.25">
      <c r="A199" s="193">
        <v>198</v>
      </c>
      <c r="B199" s="184">
        <v>43286</v>
      </c>
      <c r="C199" s="179" t="s">
        <v>209</v>
      </c>
      <c r="D199" s="180" t="s">
        <v>260</v>
      </c>
    </row>
    <row r="200" spans="1:4" ht="13.5" customHeight="1" x14ac:dyDescent="0.25">
      <c r="A200" s="193">
        <v>199</v>
      </c>
      <c r="B200" s="168">
        <v>43140</v>
      </c>
      <c r="C200" s="171" t="s">
        <v>130</v>
      </c>
      <c r="D200" s="170" t="s">
        <v>253</v>
      </c>
    </row>
    <row r="201" spans="1:4" ht="13.5" customHeight="1" x14ac:dyDescent="0.25">
      <c r="A201" s="193">
        <v>200</v>
      </c>
      <c r="B201" s="168">
        <v>43110</v>
      </c>
      <c r="C201" s="171" t="s">
        <v>274</v>
      </c>
      <c r="D201" s="170" t="s">
        <v>247</v>
      </c>
    </row>
    <row r="202" spans="1:4" ht="13.5" customHeight="1" x14ac:dyDescent="0.25">
      <c r="A202" s="193">
        <v>201</v>
      </c>
      <c r="B202" s="184">
        <v>43311</v>
      </c>
      <c r="C202" s="179" t="s">
        <v>451</v>
      </c>
      <c r="D202" s="180" t="s">
        <v>247</v>
      </c>
    </row>
    <row r="203" spans="1:4" ht="13.5" customHeight="1" x14ac:dyDescent="0.25">
      <c r="A203" s="193">
        <v>202</v>
      </c>
      <c r="B203" s="184">
        <v>43319</v>
      </c>
      <c r="C203" s="179" t="s">
        <v>459</v>
      </c>
      <c r="D203" s="180" t="s">
        <v>260</v>
      </c>
    </row>
    <row r="204" spans="1:4" ht="13.5" customHeight="1" x14ac:dyDescent="0.25">
      <c r="A204" s="193">
        <v>203</v>
      </c>
      <c r="B204" s="184">
        <v>43256</v>
      </c>
      <c r="C204" s="181" t="s">
        <v>171</v>
      </c>
      <c r="D204" s="180" t="s">
        <v>253</v>
      </c>
    </row>
    <row r="205" spans="1:4" ht="13.5" customHeight="1" x14ac:dyDescent="0.25">
      <c r="A205" s="193">
        <v>204</v>
      </c>
      <c r="B205" s="168">
        <v>43153</v>
      </c>
      <c r="C205" s="171" t="s">
        <v>285</v>
      </c>
      <c r="D205" s="170" t="s">
        <v>249</v>
      </c>
    </row>
    <row r="206" spans="1:4" ht="13.5" customHeight="1" x14ac:dyDescent="0.25">
      <c r="A206" s="193">
        <v>205</v>
      </c>
      <c r="B206" s="191">
        <v>43314</v>
      </c>
      <c r="C206" s="179" t="s">
        <v>405</v>
      </c>
      <c r="D206" s="180" t="s">
        <v>251</v>
      </c>
    </row>
    <row r="207" spans="1:4" ht="13.5" customHeight="1" x14ac:dyDescent="0.25">
      <c r="A207" s="193">
        <v>206</v>
      </c>
      <c r="B207" s="184">
        <v>43218</v>
      </c>
      <c r="C207" s="181" t="s">
        <v>114</v>
      </c>
      <c r="D207" s="180" t="s">
        <v>253</v>
      </c>
    </row>
    <row r="208" spans="1:4" ht="13.5" customHeight="1" x14ac:dyDescent="0.25">
      <c r="A208" s="193">
        <v>207</v>
      </c>
      <c r="B208" s="184">
        <v>43253</v>
      </c>
      <c r="C208" s="181" t="s">
        <v>316</v>
      </c>
      <c r="D208" s="180" t="s">
        <v>247</v>
      </c>
    </row>
    <row r="209" spans="1:4" ht="13.5" customHeight="1" x14ac:dyDescent="0.25">
      <c r="A209" s="193">
        <v>208</v>
      </c>
      <c r="B209" s="184">
        <v>43294</v>
      </c>
      <c r="C209" s="179" t="s">
        <v>330</v>
      </c>
      <c r="D209" s="180" t="s">
        <v>247</v>
      </c>
    </row>
    <row r="210" spans="1:4" ht="13.5" customHeight="1" x14ac:dyDescent="0.25">
      <c r="A210" s="193">
        <v>209</v>
      </c>
      <c r="B210" s="184">
        <v>43309</v>
      </c>
      <c r="C210" s="179" t="s">
        <v>373</v>
      </c>
      <c r="D210" s="180" t="s">
        <v>247</v>
      </c>
    </row>
    <row r="211" spans="1:4" ht="13.5" customHeight="1" x14ac:dyDescent="0.25">
      <c r="A211" s="193">
        <v>210</v>
      </c>
      <c r="B211" s="168">
        <v>43063</v>
      </c>
      <c r="C211" s="171" t="s">
        <v>80</v>
      </c>
      <c r="D211" s="170" t="s">
        <v>247</v>
      </c>
    </row>
    <row r="212" spans="1:4" ht="13.5" customHeight="1" x14ac:dyDescent="0.25">
      <c r="A212" s="193">
        <v>211</v>
      </c>
      <c r="B212" s="168">
        <v>43207</v>
      </c>
      <c r="C212" s="171" t="s">
        <v>93</v>
      </c>
      <c r="D212" s="170" t="s">
        <v>247</v>
      </c>
    </row>
    <row r="213" spans="1:4" ht="13.5" customHeight="1" x14ac:dyDescent="0.25">
      <c r="A213" s="193">
        <v>212</v>
      </c>
      <c r="B213" s="168">
        <v>43215</v>
      </c>
      <c r="C213" s="171" t="s">
        <v>131</v>
      </c>
      <c r="D213" s="170" t="s">
        <v>253</v>
      </c>
    </row>
    <row r="214" spans="1:4" ht="13.5" customHeight="1" x14ac:dyDescent="0.25">
      <c r="A214" s="193">
        <v>213</v>
      </c>
      <c r="B214" s="168">
        <v>43039</v>
      </c>
      <c r="C214" s="171" t="s">
        <v>62</v>
      </c>
      <c r="D214" s="172" t="s">
        <v>260</v>
      </c>
    </row>
    <row r="215" spans="1:4" ht="13.5" customHeight="1" x14ac:dyDescent="0.25">
      <c r="A215" s="193">
        <v>214</v>
      </c>
      <c r="B215" s="168">
        <v>43144</v>
      </c>
      <c r="C215" s="169" t="s">
        <v>115</v>
      </c>
      <c r="D215" s="170" t="s">
        <v>253</v>
      </c>
    </row>
    <row r="216" spans="1:4" ht="13.5" customHeight="1" x14ac:dyDescent="0.25">
      <c r="A216" s="193">
        <v>215</v>
      </c>
      <c r="B216" s="168">
        <v>43217</v>
      </c>
      <c r="C216" s="181" t="s">
        <v>134</v>
      </c>
      <c r="D216" s="180" t="s">
        <v>253</v>
      </c>
    </row>
    <row r="217" spans="1:4" ht="13.5" customHeight="1" x14ac:dyDescent="0.25">
      <c r="A217" s="193">
        <v>216</v>
      </c>
      <c r="B217" s="184">
        <v>43281</v>
      </c>
      <c r="C217" s="179" t="s">
        <v>99</v>
      </c>
      <c r="D217" s="180" t="s">
        <v>247</v>
      </c>
    </row>
    <row r="218" spans="1:4" ht="13.5" customHeight="1" x14ac:dyDescent="0.25">
      <c r="A218" s="193">
        <v>217</v>
      </c>
      <c r="B218" s="165">
        <v>43190</v>
      </c>
      <c r="C218" s="166" t="s">
        <v>296</v>
      </c>
      <c r="D218" s="167" t="s">
        <v>251</v>
      </c>
    </row>
    <row r="219" spans="1:4" ht="13.5" customHeight="1" x14ac:dyDescent="0.25">
      <c r="A219" s="193">
        <v>218</v>
      </c>
      <c r="B219" s="184">
        <v>43305</v>
      </c>
      <c r="C219" s="179" t="s">
        <v>445</v>
      </c>
      <c r="D219" s="180" t="s">
        <v>260</v>
      </c>
    </row>
    <row r="220" spans="1:4" ht="13.5" customHeight="1" x14ac:dyDescent="0.25">
      <c r="A220" s="193">
        <v>219</v>
      </c>
      <c r="B220" s="184">
        <v>43311</v>
      </c>
      <c r="C220" s="179" t="s">
        <v>378</v>
      </c>
      <c r="D220" s="180" t="s">
        <v>260</v>
      </c>
    </row>
    <row r="221" spans="1:4" ht="13.5" customHeight="1" x14ac:dyDescent="0.25">
      <c r="A221" s="193">
        <v>220</v>
      </c>
      <c r="B221" s="165">
        <v>43190</v>
      </c>
      <c r="C221" s="178" t="s">
        <v>81</v>
      </c>
      <c r="D221" s="167" t="s">
        <v>247</v>
      </c>
    </row>
    <row r="222" spans="1:4" ht="13.5" customHeight="1" x14ac:dyDescent="0.25">
      <c r="A222" s="193">
        <v>221</v>
      </c>
      <c r="B222" s="186">
        <v>43220</v>
      </c>
      <c r="C222" s="182" t="s">
        <v>255</v>
      </c>
      <c r="D222" s="183" t="s">
        <v>251</v>
      </c>
    </row>
    <row r="223" spans="1:4" ht="13.5" customHeight="1" x14ac:dyDescent="0.25">
      <c r="A223" s="193">
        <v>222</v>
      </c>
      <c r="B223" s="168">
        <v>43096</v>
      </c>
      <c r="C223" s="171" t="s">
        <v>35</v>
      </c>
      <c r="D223" s="170" t="s">
        <v>251</v>
      </c>
    </row>
    <row r="224" spans="1:4" ht="13.5" customHeight="1" x14ac:dyDescent="0.25">
      <c r="A224" s="193">
        <v>223</v>
      </c>
      <c r="B224" s="184">
        <v>43307</v>
      </c>
      <c r="C224" s="179" t="s">
        <v>365</v>
      </c>
      <c r="D224" s="180" t="s">
        <v>253</v>
      </c>
    </row>
    <row r="225" spans="1:4" ht="13.5" customHeight="1" x14ac:dyDescent="0.25">
      <c r="A225" s="193">
        <v>224</v>
      </c>
      <c r="B225" s="184">
        <v>43322</v>
      </c>
      <c r="C225" s="179" t="s">
        <v>464</v>
      </c>
      <c r="D225" s="180" t="s">
        <v>247</v>
      </c>
    </row>
    <row r="226" spans="1:4" ht="13.5" customHeight="1" x14ac:dyDescent="0.25">
      <c r="A226" s="193">
        <v>225</v>
      </c>
      <c r="B226" s="168">
        <v>43120</v>
      </c>
      <c r="C226" s="169" t="s">
        <v>12</v>
      </c>
      <c r="D226" s="170" t="s">
        <v>249</v>
      </c>
    </row>
    <row r="227" spans="1:4" ht="13.5" customHeight="1" x14ac:dyDescent="0.25">
      <c r="A227" s="193">
        <v>226</v>
      </c>
      <c r="B227" s="184">
        <v>43288</v>
      </c>
      <c r="C227" s="179" t="s">
        <v>327</v>
      </c>
      <c r="D227" s="180" t="s">
        <v>247</v>
      </c>
    </row>
    <row r="228" spans="1:4" ht="13.5" customHeight="1" x14ac:dyDescent="0.25">
      <c r="A228" s="193">
        <v>227</v>
      </c>
      <c r="B228" s="168">
        <v>43128</v>
      </c>
      <c r="C228" s="171" t="s">
        <v>278</v>
      </c>
      <c r="D228" s="170" t="s">
        <v>253</v>
      </c>
    </row>
    <row r="229" spans="1:4" ht="13.5" customHeight="1" x14ac:dyDescent="0.25">
      <c r="A229" s="193">
        <v>228</v>
      </c>
      <c r="B229" s="168">
        <v>43024</v>
      </c>
      <c r="C229" s="171" t="s">
        <v>261</v>
      </c>
      <c r="D229" s="170" t="s">
        <v>249</v>
      </c>
    </row>
    <row r="230" spans="1:4" ht="13.5" customHeight="1" x14ac:dyDescent="0.25">
      <c r="A230" s="193">
        <v>229</v>
      </c>
      <c r="B230" s="168">
        <v>43081</v>
      </c>
      <c r="C230" s="171" t="s">
        <v>14</v>
      </c>
      <c r="D230" s="170" t="s">
        <v>249</v>
      </c>
    </row>
    <row r="231" spans="1:4" ht="13.5" customHeight="1" x14ac:dyDescent="0.25">
      <c r="A231" s="193">
        <v>230</v>
      </c>
      <c r="B231" s="165">
        <v>43036</v>
      </c>
      <c r="C231" s="166" t="s">
        <v>246</v>
      </c>
      <c r="D231" s="167" t="s">
        <v>247</v>
      </c>
    </row>
    <row r="232" spans="1:4" ht="13.5" customHeight="1" x14ac:dyDescent="0.25">
      <c r="A232" s="193">
        <v>231</v>
      </c>
      <c r="B232" s="165">
        <v>43039</v>
      </c>
      <c r="C232" s="166" t="s">
        <v>263</v>
      </c>
      <c r="D232" s="167" t="s">
        <v>247</v>
      </c>
    </row>
    <row r="233" spans="1:4" ht="13.5" customHeight="1" x14ac:dyDescent="0.25">
      <c r="A233" s="193">
        <v>232</v>
      </c>
      <c r="B233" s="184">
        <v>43342</v>
      </c>
      <c r="C233" s="179" t="s">
        <v>477</v>
      </c>
      <c r="D233" s="180" t="s">
        <v>249</v>
      </c>
    </row>
    <row r="234" spans="1:4" ht="13.5" customHeight="1" x14ac:dyDescent="0.25">
      <c r="A234" s="193">
        <v>233</v>
      </c>
      <c r="B234" s="184">
        <v>43309</v>
      </c>
      <c r="C234" s="179" t="s">
        <v>370</v>
      </c>
      <c r="D234" s="180" t="s">
        <v>251</v>
      </c>
    </row>
    <row r="235" spans="1:4" ht="13.5" customHeight="1" x14ac:dyDescent="0.25">
      <c r="A235" s="193">
        <v>234</v>
      </c>
      <c r="B235" s="184">
        <v>43308</v>
      </c>
      <c r="C235" s="179" t="s">
        <v>367</v>
      </c>
      <c r="D235" s="180" t="s">
        <v>247</v>
      </c>
    </row>
    <row r="236" spans="1:4" ht="13.5" customHeight="1" x14ac:dyDescent="0.25">
      <c r="A236" s="193">
        <v>235</v>
      </c>
      <c r="B236" s="184">
        <v>43225</v>
      </c>
      <c r="C236" s="181" t="s">
        <v>116</v>
      </c>
      <c r="D236" s="180" t="s">
        <v>253</v>
      </c>
    </row>
    <row r="237" spans="1:4" ht="13.5" customHeight="1" x14ac:dyDescent="0.25">
      <c r="A237" s="193">
        <v>236</v>
      </c>
      <c r="B237" s="174">
        <v>43057</v>
      </c>
      <c r="C237" s="175" t="s">
        <v>82</v>
      </c>
      <c r="D237" s="176" t="s">
        <v>247</v>
      </c>
    </row>
    <row r="238" spans="1:4" ht="13.5" customHeight="1" x14ac:dyDescent="0.25">
      <c r="A238" s="193">
        <v>237</v>
      </c>
      <c r="B238" s="184">
        <v>43239</v>
      </c>
      <c r="C238" s="181" t="s">
        <v>38</v>
      </c>
      <c r="D238" s="180" t="s">
        <v>251</v>
      </c>
    </row>
    <row r="239" spans="1:4" ht="13.5" customHeight="1" x14ac:dyDescent="0.25">
      <c r="A239" s="193">
        <v>238</v>
      </c>
      <c r="B239" s="184">
        <v>43292</v>
      </c>
      <c r="C239" s="179" t="s">
        <v>220</v>
      </c>
      <c r="D239" s="180" t="s">
        <v>253</v>
      </c>
    </row>
    <row r="240" spans="1:4" ht="13.5" customHeight="1" x14ac:dyDescent="0.25">
      <c r="A240" s="193">
        <v>239</v>
      </c>
      <c r="B240" s="168">
        <v>43039</v>
      </c>
      <c r="C240" s="171" t="s">
        <v>15</v>
      </c>
      <c r="D240" s="170" t="s">
        <v>249</v>
      </c>
    </row>
    <row r="241" spans="1:4" ht="13.5" customHeight="1" x14ac:dyDescent="0.25">
      <c r="A241" s="193">
        <v>240</v>
      </c>
      <c r="B241" s="168">
        <v>43067</v>
      </c>
      <c r="C241" s="171" t="s">
        <v>36</v>
      </c>
      <c r="D241" s="170" t="s">
        <v>251</v>
      </c>
    </row>
    <row r="242" spans="1:4" ht="13.5" customHeight="1" x14ac:dyDescent="0.25">
      <c r="A242" s="193">
        <v>241</v>
      </c>
      <c r="B242" s="184">
        <v>43224</v>
      </c>
      <c r="C242" s="181" t="s">
        <v>94</v>
      </c>
      <c r="D242" s="180" t="s">
        <v>247</v>
      </c>
    </row>
    <row r="243" spans="1:4" ht="13.5" customHeight="1" x14ac:dyDescent="0.25">
      <c r="A243" s="193">
        <v>242</v>
      </c>
      <c r="B243" s="184">
        <v>43288</v>
      </c>
      <c r="C243" s="179" t="s">
        <v>206</v>
      </c>
      <c r="D243" s="180" t="s">
        <v>247</v>
      </c>
    </row>
    <row r="244" spans="1:4" ht="13.5" customHeight="1" x14ac:dyDescent="0.25">
      <c r="A244" s="193">
        <v>243</v>
      </c>
      <c r="B244" s="184">
        <v>43315</v>
      </c>
      <c r="C244" s="179" t="s">
        <v>392</v>
      </c>
      <c r="D244" s="180" t="s">
        <v>249</v>
      </c>
    </row>
    <row r="245" spans="1:4" ht="13.5" customHeight="1" x14ac:dyDescent="0.25">
      <c r="A245" s="193">
        <v>244</v>
      </c>
      <c r="B245" s="184">
        <v>43309</v>
      </c>
      <c r="C245" s="179" t="s">
        <v>446</v>
      </c>
      <c r="D245" s="180" t="s">
        <v>251</v>
      </c>
    </row>
    <row r="246" spans="1:4" ht="13.5" customHeight="1" x14ac:dyDescent="0.25">
      <c r="A246" s="193">
        <v>245</v>
      </c>
      <c r="B246" s="184">
        <v>43325</v>
      </c>
      <c r="C246" s="179" t="s">
        <v>469</v>
      </c>
      <c r="D246" s="180" t="s">
        <v>249</v>
      </c>
    </row>
    <row r="247" spans="1:4" ht="13.5" customHeight="1" x14ac:dyDescent="0.25">
      <c r="A247" s="193">
        <v>246</v>
      </c>
      <c r="B247" s="188">
        <v>43311</v>
      </c>
      <c r="C247" s="189" t="s">
        <v>375</v>
      </c>
      <c r="D247" s="185" t="s">
        <v>251</v>
      </c>
    </row>
    <row r="248" spans="1:4" ht="13.5" customHeight="1" x14ac:dyDescent="0.25">
      <c r="A248" s="193">
        <v>247</v>
      </c>
      <c r="B248" s="184">
        <v>43311</v>
      </c>
      <c r="C248" s="179" t="s">
        <v>448</v>
      </c>
      <c r="D248" s="180" t="s">
        <v>260</v>
      </c>
    </row>
    <row r="249" spans="1:4" ht="13.5" customHeight="1" x14ac:dyDescent="0.25">
      <c r="A249" s="193">
        <v>248</v>
      </c>
      <c r="B249" s="168">
        <v>43039</v>
      </c>
      <c r="C249" s="171" t="s">
        <v>83</v>
      </c>
      <c r="D249" s="170" t="s">
        <v>247</v>
      </c>
    </row>
    <row r="250" spans="1:4" ht="13.5" customHeight="1" x14ac:dyDescent="0.25">
      <c r="A250" s="193">
        <v>249</v>
      </c>
      <c r="B250" s="184">
        <v>43286</v>
      </c>
      <c r="C250" s="179" t="s">
        <v>218</v>
      </c>
      <c r="D250" s="180" t="s">
        <v>251</v>
      </c>
    </row>
    <row r="251" spans="1:4" ht="13.5" customHeight="1" x14ac:dyDescent="0.25">
      <c r="A251" s="193">
        <v>250</v>
      </c>
      <c r="B251" s="168">
        <v>43081</v>
      </c>
      <c r="C251" s="171" t="s">
        <v>16</v>
      </c>
      <c r="D251" s="170" t="s">
        <v>249</v>
      </c>
    </row>
    <row r="252" spans="1:4" ht="13.5" customHeight="1" x14ac:dyDescent="0.25">
      <c r="A252" s="193">
        <v>251</v>
      </c>
      <c r="B252" s="186">
        <v>43236</v>
      </c>
      <c r="C252" s="182" t="s">
        <v>63</v>
      </c>
      <c r="D252" s="183" t="s">
        <v>260</v>
      </c>
    </row>
    <row r="253" spans="1:4" ht="13.5" customHeight="1" x14ac:dyDescent="0.25">
      <c r="A253" s="193">
        <v>252</v>
      </c>
      <c r="B253" s="174">
        <v>43105</v>
      </c>
      <c r="C253" s="175" t="s">
        <v>250</v>
      </c>
      <c r="D253" s="176" t="s">
        <v>251</v>
      </c>
    </row>
  </sheetData>
  <autoFilter ref="B1:D253">
    <sortState ref="B2:D253">
      <sortCondition ref="C1:C253"/>
    </sortState>
  </autoFilter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5"/>
  <sheetViews>
    <sheetView topLeftCell="A127" workbookViewId="0">
      <selection activeCell="G34" sqref="G34"/>
    </sheetView>
  </sheetViews>
  <sheetFormatPr defaultRowHeight="14.25" x14ac:dyDescent="0.2"/>
  <cols>
    <col min="1" max="1" width="7.42578125" style="22" customWidth="1"/>
    <col min="2" max="2" width="35" style="22" customWidth="1"/>
    <col min="3" max="3" width="14.85546875" style="22" customWidth="1"/>
    <col min="4" max="16384" width="9.140625" style="22"/>
  </cols>
  <sheetData>
    <row r="3" spans="1:3" ht="20.25" customHeight="1" x14ac:dyDescent="0.2">
      <c r="A3" s="57" t="s">
        <v>258</v>
      </c>
      <c r="B3" s="57" t="s">
        <v>259</v>
      </c>
      <c r="C3" s="57" t="s">
        <v>154</v>
      </c>
    </row>
    <row r="4" spans="1:3" x14ac:dyDescent="0.2">
      <c r="A4" s="58">
        <v>1</v>
      </c>
      <c r="B4" s="54" t="s">
        <v>20</v>
      </c>
      <c r="C4" s="51" t="s">
        <v>249</v>
      </c>
    </row>
    <row r="5" spans="1:3" x14ac:dyDescent="0.2">
      <c r="A5" s="58">
        <v>2</v>
      </c>
      <c r="B5" s="54" t="s">
        <v>317</v>
      </c>
      <c r="C5" s="51" t="s">
        <v>249</v>
      </c>
    </row>
    <row r="6" spans="1:3" x14ac:dyDescent="0.2">
      <c r="A6" s="58">
        <v>3</v>
      </c>
      <c r="B6" s="54" t="s">
        <v>318</v>
      </c>
      <c r="C6" s="51" t="s">
        <v>249</v>
      </c>
    </row>
    <row r="7" spans="1:3" x14ac:dyDescent="0.2">
      <c r="A7" s="58">
        <v>4</v>
      </c>
      <c r="B7" s="52" t="s">
        <v>7</v>
      </c>
      <c r="C7" s="53" t="s">
        <v>249</v>
      </c>
    </row>
    <row r="8" spans="1:3" x14ac:dyDescent="0.2">
      <c r="A8" s="58">
        <v>5</v>
      </c>
      <c r="B8" s="59" t="s">
        <v>252</v>
      </c>
      <c r="C8" s="60" t="s">
        <v>249</v>
      </c>
    </row>
    <row r="9" spans="1:3" x14ac:dyDescent="0.2">
      <c r="A9" s="58">
        <v>6</v>
      </c>
      <c r="B9" s="52" t="s">
        <v>18</v>
      </c>
      <c r="C9" s="53" t="s">
        <v>249</v>
      </c>
    </row>
    <row r="10" spans="1:3" x14ac:dyDescent="0.2">
      <c r="A10" s="58">
        <v>7</v>
      </c>
      <c r="B10" s="68" t="s">
        <v>213</v>
      </c>
      <c r="C10" s="51" t="s">
        <v>249</v>
      </c>
    </row>
    <row r="11" spans="1:3" x14ac:dyDescent="0.2">
      <c r="A11" s="58">
        <v>8</v>
      </c>
      <c r="B11" s="56" t="s">
        <v>19</v>
      </c>
      <c r="C11" s="53" t="s">
        <v>249</v>
      </c>
    </row>
    <row r="12" spans="1:3" x14ac:dyDescent="0.2">
      <c r="A12" s="58">
        <v>9</v>
      </c>
      <c r="B12" s="52" t="s">
        <v>8</v>
      </c>
      <c r="C12" s="53" t="s">
        <v>249</v>
      </c>
    </row>
    <row r="13" spans="1:3" x14ac:dyDescent="0.2">
      <c r="A13" s="58">
        <v>10</v>
      </c>
      <c r="B13" s="65" t="s">
        <v>9</v>
      </c>
      <c r="C13" s="66" t="s">
        <v>249</v>
      </c>
    </row>
    <row r="14" spans="1:3" x14ac:dyDescent="0.2">
      <c r="A14" s="58">
        <v>11</v>
      </c>
      <c r="B14" s="68" t="s">
        <v>338</v>
      </c>
      <c r="C14" s="51" t="s">
        <v>249</v>
      </c>
    </row>
    <row r="15" spans="1:3" x14ac:dyDescent="0.2">
      <c r="A15" s="58">
        <v>12</v>
      </c>
      <c r="B15" s="52" t="s">
        <v>10</v>
      </c>
      <c r="C15" s="53" t="s">
        <v>249</v>
      </c>
    </row>
    <row r="16" spans="1:3" x14ac:dyDescent="0.2">
      <c r="A16" s="58">
        <v>13</v>
      </c>
      <c r="B16" s="52" t="s">
        <v>285</v>
      </c>
      <c r="C16" s="53" t="s">
        <v>249</v>
      </c>
    </row>
    <row r="17" spans="1:3" x14ac:dyDescent="0.2">
      <c r="A17" s="58">
        <v>14</v>
      </c>
      <c r="B17" s="56" t="s">
        <v>12</v>
      </c>
      <c r="C17" s="53" t="s">
        <v>249</v>
      </c>
    </row>
    <row r="18" spans="1:3" x14ac:dyDescent="0.2">
      <c r="A18" s="58">
        <v>15</v>
      </c>
      <c r="B18" s="52" t="s">
        <v>261</v>
      </c>
      <c r="C18" s="53" t="s">
        <v>249</v>
      </c>
    </row>
    <row r="19" spans="1:3" x14ac:dyDescent="0.2">
      <c r="A19" s="58">
        <v>16</v>
      </c>
      <c r="B19" s="52" t="s">
        <v>14</v>
      </c>
      <c r="C19" s="53" t="s">
        <v>249</v>
      </c>
    </row>
    <row r="20" spans="1:3" x14ac:dyDescent="0.2">
      <c r="A20" s="58">
        <v>17</v>
      </c>
      <c r="B20" s="52" t="s">
        <v>15</v>
      </c>
      <c r="C20" s="53" t="s">
        <v>249</v>
      </c>
    </row>
    <row r="21" spans="1:3" x14ac:dyDescent="0.2">
      <c r="A21" s="58">
        <v>18</v>
      </c>
      <c r="B21" s="52" t="s">
        <v>16</v>
      </c>
      <c r="C21" s="53" t="s">
        <v>249</v>
      </c>
    </row>
    <row r="22" spans="1:3" x14ac:dyDescent="0.2">
      <c r="A22" s="58">
        <v>19</v>
      </c>
      <c r="B22" s="54" t="s">
        <v>47</v>
      </c>
      <c r="C22" s="51" t="s">
        <v>260</v>
      </c>
    </row>
    <row r="23" spans="1:3" x14ac:dyDescent="0.2">
      <c r="A23" s="58">
        <v>20</v>
      </c>
      <c r="B23" s="68" t="s">
        <v>329</v>
      </c>
      <c r="C23" s="51" t="s">
        <v>260</v>
      </c>
    </row>
    <row r="24" spans="1:3" x14ac:dyDescent="0.2">
      <c r="A24" s="58">
        <v>21</v>
      </c>
      <c r="B24" s="68" t="s">
        <v>324</v>
      </c>
      <c r="C24" s="51" t="s">
        <v>260</v>
      </c>
    </row>
    <row r="25" spans="1:3" x14ac:dyDescent="0.2">
      <c r="A25" s="58">
        <v>22</v>
      </c>
      <c r="B25" s="52" t="s">
        <v>64</v>
      </c>
      <c r="C25" s="53" t="s">
        <v>260</v>
      </c>
    </row>
    <row r="26" spans="1:3" x14ac:dyDescent="0.2">
      <c r="A26" s="58">
        <v>23</v>
      </c>
      <c r="B26" s="52" t="s">
        <v>279</v>
      </c>
      <c r="C26" s="55" t="s">
        <v>260</v>
      </c>
    </row>
    <row r="27" spans="1:3" x14ac:dyDescent="0.2">
      <c r="A27" s="58">
        <v>24</v>
      </c>
      <c r="B27" s="56" t="s">
        <v>299</v>
      </c>
      <c r="C27" s="53" t="s">
        <v>260</v>
      </c>
    </row>
    <row r="28" spans="1:3" x14ac:dyDescent="0.2">
      <c r="A28" s="58">
        <v>25</v>
      </c>
      <c r="B28" s="54" t="s">
        <v>308</v>
      </c>
      <c r="C28" s="51" t="s">
        <v>260</v>
      </c>
    </row>
    <row r="29" spans="1:3" x14ac:dyDescent="0.2">
      <c r="A29" s="58">
        <v>26</v>
      </c>
      <c r="B29" s="52" t="s">
        <v>302</v>
      </c>
      <c r="C29" s="53" t="s">
        <v>260</v>
      </c>
    </row>
    <row r="30" spans="1:3" x14ac:dyDescent="0.2">
      <c r="A30" s="58">
        <v>27</v>
      </c>
      <c r="B30" s="54" t="s">
        <v>122</v>
      </c>
      <c r="C30" s="69" t="s">
        <v>260</v>
      </c>
    </row>
    <row r="31" spans="1:3" x14ac:dyDescent="0.2">
      <c r="A31" s="58">
        <v>28</v>
      </c>
      <c r="B31" s="52" t="s">
        <v>52</v>
      </c>
      <c r="C31" s="53" t="s">
        <v>260</v>
      </c>
    </row>
    <row r="32" spans="1:3" x14ac:dyDescent="0.2">
      <c r="A32" s="58">
        <v>29</v>
      </c>
      <c r="B32" s="56" t="s">
        <v>262</v>
      </c>
      <c r="C32" s="53" t="s">
        <v>260</v>
      </c>
    </row>
    <row r="33" spans="1:3" x14ac:dyDescent="0.2">
      <c r="A33" s="58">
        <v>30</v>
      </c>
      <c r="B33" s="52" t="s">
        <v>55</v>
      </c>
      <c r="C33" s="53" t="s">
        <v>260</v>
      </c>
    </row>
    <row r="34" spans="1:3" x14ac:dyDescent="0.2">
      <c r="A34" s="58">
        <v>31</v>
      </c>
      <c r="B34" s="52" t="s">
        <v>270</v>
      </c>
      <c r="C34" s="53" t="s">
        <v>260</v>
      </c>
    </row>
    <row r="35" spans="1:3" x14ac:dyDescent="0.2">
      <c r="A35" s="58">
        <v>32</v>
      </c>
      <c r="B35" s="68" t="s">
        <v>174</v>
      </c>
      <c r="C35" s="51" t="s">
        <v>260</v>
      </c>
    </row>
    <row r="36" spans="1:3" x14ac:dyDescent="0.2">
      <c r="A36" s="58">
        <v>33</v>
      </c>
      <c r="B36" s="54" t="s">
        <v>312</v>
      </c>
      <c r="C36" s="51" t="s">
        <v>260</v>
      </c>
    </row>
    <row r="37" spans="1:3" x14ac:dyDescent="0.2">
      <c r="A37" s="58">
        <v>34</v>
      </c>
      <c r="B37" s="56" t="s">
        <v>65</v>
      </c>
      <c r="C37" s="53" t="s">
        <v>260</v>
      </c>
    </row>
    <row r="38" spans="1:3" x14ac:dyDescent="0.2">
      <c r="A38" s="58">
        <v>35</v>
      </c>
      <c r="B38" s="54" t="s">
        <v>310</v>
      </c>
      <c r="C38" s="51" t="s">
        <v>260</v>
      </c>
    </row>
    <row r="39" spans="1:3" x14ac:dyDescent="0.2">
      <c r="A39" s="58">
        <v>36</v>
      </c>
      <c r="B39" s="52" t="s">
        <v>280</v>
      </c>
      <c r="C39" s="55" t="s">
        <v>260</v>
      </c>
    </row>
    <row r="40" spans="1:3" x14ac:dyDescent="0.2">
      <c r="A40" s="58">
        <v>37</v>
      </c>
      <c r="B40" s="54" t="s">
        <v>304</v>
      </c>
      <c r="C40" s="51" t="s">
        <v>260</v>
      </c>
    </row>
    <row r="41" spans="1:3" x14ac:dyDescent="0.2">
      <c r="A41" s="58">
        <v>38</v>
      </c>
      <c r="B41" s="52" t="s">
        <v>264</v>
      </c>
      <c r="C41" s="55" t="s">
        <v>260</v>
      </c>
    </row>
    <row r="42" spans="1:3" x14ac:dyDescent="0.2">
      <c r="A42" s="58">
        <v>39</v>
      </c>
      <c r="B42" s="54" t="s">
        <v>67</v>
      </c>
      <c r="C42" s="51" t="s">
        <v>260</v>
      </c>
    </row>
    <row r="43" spans="1:3" x14ac:dyDescent="0.2">
      <c r="A43" s="58">
        <v>40</v>
      </c>
      <c r="B43" s="52" t="s">
        <v>265</v>
      </c>
      <c r="C43" s="53" t="s">
        <v>260</v>
      </c>
    </row>
    <row r="44" spans="1:3" x14ac:dyDescent="0.2">
      <c r="A44" s="58">
        <v>41</v>
      </c>
      <c r="B44" s="68" t="s">
        <v>209</v>
      </c>
      <c r="C44" s="51" t="s">
        <v>260</v>
      </c>
    </row>
    <row r="45" spans="1:3" x14ac:dyDescent="0.2">
      <c r="A45" s="58">
        <v>42</v>
      </c>
      <c r="B45" s="52" t="s">
        <v>62</v>
      </c>
      <c r="C45" s="55" t="s">
        <v>260</v>
      </c>
    </row>
    <row r="46" spans="1:3" x14ac:dyDescent="0.2">
      <c r="A46" s="58">
        <v>43</v>
      </c>
      <c r="B46" s="54" t="s">
        <v>63</v>
      </c>
      <c r="C46" s="51" t="s">
        <v>260</v>
      </c>
    </row>
    <row r="47" spans="1:3" x14ac:dyDescent="0.2">
      <c r="A47" s="58">
        <v>44</v>
      </c>
      <c r="B47" s="68" t="s">
        <v>332</v>
      </c>
      <c r="C47" s="51" t="s">
        <v>333</v>
      </c>
    </row>
    <row r="48" spans="1:3" x14ac:dyDescent="0.2">
      <c r="A48" s="58">
        <v>45</v>
      </c>
      <c r="B48" s="54" t="s">
        <v>210</v>
      </c>
      <c r="C48" s="51" t="s">
        <v>251</v>
      </c>
    </row>
    <row r="49" spans="1:3" x14ac:dyDescent="0.2">
      <c r="A49" s="58">
        <v>46</v>
      </c>
      <c r="B49" s="56" t="s">
        <v>22</v>
      </c>
      <c r="C49" s="53" t="s">
        <v>251</v>
      </c>
    </row>
    <row r="50" spans="1:3" x14ac:dyDescent="0.2">
      <c r="A50" s="58">
        <v>47</v>
      </c>
      <c r="B50" s="52" t="s">
        <v>286</v>
      </c>
      <c r="C50" s="53" t="s">
        <v>251</v>
      </c>
    </row>
    <row r="51" spans="1:3" x14ac:dyDescent="0.2">
      <c r="A51" s="58">
        <v>48</v>
      </c>
      <c r="B51" s="52" t="s">
        <v>23</v>
      </c>
      <c r="C51" s="53" t="s">
        <v>251</v>
      </c>
    </row>
    <row r="52" spans="1:3" x14ac:dyDescent="0.2">
      <c r="A52" s="58">
        <v>49</v>
      </c>
      <c r="B52" s="84" t="s">
        <v>346</v>
      </c>
      <c r="C52" s="85" t="s">
        <v>251</v>
      </c>
    </row>
    <row r="53" spans="1:3" x14ac:dyDescent="0.2">
      <c r="A53" s="58">
        <v>50</v>
      </c>
      <c r="B53" s="54" t="s">
        <v>39</v>
      </c>
      <c r="C53" s="69" t="s">
        <v>251</v>
      </c>
    </row>
    <row r="54" spans="1:3" x14ac:dyDescent="0.2">
      <c r="A54" s="58">
        <v>51</v>
      </c>
      <c r="B54" s="52" t="s">
        <v>269</v>
      </c>
      <c r="C54" s="53" t="s">
        <v>251</v>
      </c>
    </row>
    <row r="55" spans="1:3" x14ac:dyDescent="0.2">
      <c r="A55" s="58">
        <v>52</v>
      </c>
      <c r="B55" s="52" t="s">
        <v>43</v>
      </c>
      <c r="C55" s="64" t="s">
        <v>251</v>
      </c>
    </row>
    <row r="56" spans="1:3" x14ac:dyDescent="0.2">
      <c r="A56" s="58">
        <v>53</v>
      </c>
      <c r="B56" s="52" t="s">
        <v>294</v>
      </c>
      <c r="C56" s="53" t="s">
        <v>251</v>
      </c>
    </row>
    <row r="57" spans="1:3" x14ac:dyDescent="0.2">
      <c r="A57" s="58">
        <v>54</v>
      </c>
      <c r="B57" s="68" t="s">
        <v>222</v>
      </c>
      <c r="C57" s="51" t="s">
        <v>251</v>
      </c>
    </row>
    <row r="58" spans="1:3" x14ac:dyDescent="0.2">
      <c r="A58" s="58">
        <v>55</v>
      </c>
      <c r="B58" s="52" t="s">
        <v>268</v>
      </c>
      <c r="C58" s="53" t="s">
        <v>251</v>
      </c>
    </row>
    <row r="59" spans="1:3" x14ac:dyDescent="0.2">
      <c r="A59" s="58">
        <v>56</v>
      </c>
      <c r="B59" s="68" t="s">
        <v>211</v>
      </c>
      <c r="C59" s="51" t="s">
        <v>251</v>
      </c>
    </row>
    <row r="60" spans="1:3" x14ac:dyDescent="0.2">
      <c r="A60" s="58">
        <v>57</v>
      </c>
      <c r="B60" s="52" t="s">
        <v>282</v>
      </c>
      <c r="C60" s="53" t="s">
        <v>251</v>
      </c>
    </row>
    <row r="61" spans="1:3" x14ac:dyDescent="0.2">
      <c r="A61" s="58">
        <v>58</v>
      </c>
      <c r="B61" s="52" t="s">
        <v>26</v>
      </c>
      <c r="C61" s="53" t="s">
        <v>251</v>
      </c>
    </row>
    <row r="62" spans="1:3" x14ac:dyDescent="0.2">
      <c r="A62" s="58">
        <v>59</v>
      </c>
      <c r="B62" s="52" t="s">
        <v>212</v>
      </c>
      <c r="C62" s="53" t="s">
        <v>251</v>
      </c>
    </row>
    <row r="63" spans="1:3" x14ac:dyDescent="0.2">
      <c r="A63" s="58">
        <v>60</v>
      </c>
      <c r="B63" s="52" t="s">
        <v>267</v>
      </c>
      <c r="C63" s="53" t="s">
        <v>251</v>
      </c>
    </row>
    <row r="64" spans="1:3" x14ac:dyDescent="0.2">
      <c r="A64" s="58">
        <v>61</v>
      </c>
      <c r="B64" s="52" t="s">
        <v>27</v>
      </c>
      <c r="C64" s="53" t="s">
        <v>251</v>
      </c>
    </row>
    <row r="65" spans="1:3" x14ac:dyDescent="0.2">
      <c r="A65" s="58">
        <v>62</v>
      </c>
      <c r="B65" s="68" t="s">
        <v>214</v>
      </c>
      <c r="C65" s="51" t="s">
        <v>251</v>
      </c>
    </row>
    <row r="66" spans="1:3" x14ac:dyDescent="0.2">
      <c r="A66" s="58">
        <v>63</v>
      </c>
      <c r="B66" s="68" t="s">
        <v>322</v>
      </c>
      <c r="C66" s="51" t="s">
        <v>251</v>
      </c>
    </row>
    <row r="67" spans="1:3" x14ac:dyDescent="0.2">
      <c r="A67" s="58">
        <v>64</v>
      </c>
      <c r="B67" s="52" t="s">
        <v>145</v>
      </c>
      <c r="C67" s="53" t="s">
        <v>251</v>
      </c>
    </row>
    <row r="68" spans="1:3" x14ac:dyDescent="0.2">
      <c r="A68" s="58">
        <v>65</v>
      </c>
      <c r="B68" s="68" t="s">
        <v>215</v>
      </c>
      <c r="C68" s="51" t="s">
        <v>251</v>
      </c>
    </row>
    <row r="69" spans="1:3" x14ac:dyDescent="0.2">
      <c r="A69" s="58">
        <v>66</v>
      </c>
      <c r="B69" s="52" t="s">
        <v>28</v>
      </c>
      <c r="C69" s="53" t="s">
        <v>251</v>
      </c>
    </row>
    <row r="70" spans="1:3" x14ac:dyDescent="0.2">
      <c r="A70" s="58">
        <v>67</v>
      </c>
      <c r="B70" s="54" t="s">
        <v>311</v>
      </c>
      <c r="C70" s="51" t="s">
        <v>251</v>
      </c>
    </row>
    <row r="71" spans="1:3" x14ac:dyDescent="0.2">
      <c r="A71" s="58">
        <v>68</v>
      </c>
      <c r="B71" s="52" t="s">
        <v>29</v>
      </c>
      <c r="C71" s="53" t="s">
        <v>251</v>
      </c>
    </row>
    <row r="72" spans="1:3" x14ac:dyDescent="0.2">
      <c r="A72" s="58">
        <v>69</v>
      </c>
      <c r="B72" s="54" t="s">
        <v>44</v>
      </c>
      <c r="C72" s="51" t="s">
        <v>251</v>
      </c>
    </row>
    <row r="73" spans="1:3" x14ac:dyDescent="0.2">
      <c r="A73" s="58">
        <v>70</v>
      </c>
      <c r="B73" s="68" t="s">
        <v>219</v>
      </c>
      <c r="C73" s="51" t="s">
        <v>251</v>
      </c>
    </row>
    <row r="74" spans="1:3" x14ac:dyDescent="0.2">
      <c r="A74" s="58">
        <v>71</v>
      </c>
      <c r="B74" s="68" t="s">
        <v>331</v>
      </c>
      <c r="C74" s="51" t="s">
        <v>251</v>
      </c>
    </row>
    <row r="75" spans="1:3" x14ac:dyDescent="0.2">
      <c r="A75" s="58">
        <v>72</v>
      </c>
      <c r="B75" s="52" t="s">
        <v>30</v>
      </c>
      <c r="C75" s="53" t="s">
        <v>251</v>
      </c>
    </row>
    <row r="76" spans="1:3" x14ac:dyDescent="0.2">
      <c r="A76" s="58">
        <v>73</v>
      </c>
      <c r="B76" s="54" t="s">
        <v>305</v>
      </c>
      <c r="C76" s="51" t="s">
        <v>251</v>
      </c>
    </row>
    <row r="77" spans="1:3" x14ac:dyDescent="0.2">
      <c r="A77" s="58">
        <v>74</v>
      </c>
      <c r="B77" s="56" t="s">
        <v>32</v>
      </c>
      <c r="C77" s="53" t="s">
        <v>251</v>
      </c>
    </row>
    <row r="78" spans="1:3" x14ac:dyDescent="0.2">
      <c r="A78" s="58">
        <v>75</v>
      </c>
      <c r="B78" s="52" t="s">
        <v>296</v>
      </c>
      <c r="C78" s="53" t="s">
        <v>251</v>
      </c>
    </row>
    <row r="79" spans="1:3" x14ac:dyDescent="0.2">
      <c r="A79" s="58">
        <v>76</v>
      </c>
      <c r="B79" s="70" t="s">
        <v>255</v>
      </c>
      <c r="C79" s="71" t="s">
        <v>251</v>
      </c>
    </row>
    <row r="80" spans="1:3" x14ac:dyDescent="0.2">
      <c r="A80" s="58">
        <v>77</v>
      </c>
      <c r="B80" s="52" t="s">
        <v>35</v>
      </c>
      <c r="C80" s="53" t="s">
        <v>251</v>
      </c>
    </row>
    <row r="81" spans="1:3" x14ac:dyDescent="0.2">
      <c r="A81" s="58">
        <v>78</v>
      </c>
      <c r="B81" s="54" t="s">
        <v>38</v>
      </c>
      <c r="C81" s="51" t="s">
        <v>251</v>
      </c>
    </row>
    <row r="82" spans="1:3" x14ac:dyDescent="0.2">
      <c r="A82" s="58">
        <v>79</v>
      </c>
      <c r="B82" s="52" t="s">
        <v>36</v>
      </c>
      <c r="C82" s="53" t="s">
        <v>251</v>
      </c>
    </row>
    <row r="83" spans="1:3" x14ac:dyDescent="0.2">
      <c r="A83" s="58">
        <v>80</v>
      </c>
      <c r="B83" s="68" t="s">
        <v>218</v>
      </c>
      <c r="C83" s="51" t="s">
        <v>251</v>
      </c>
    </row>
    <row r="84" spans="1:3" x14ac:dyDescent="0.2">
      <c r="A84" s="58">
        <v>81</v>
      </c>
      <c r="B84" s="62" t="s">
        <v>250</v>
      </c>
      <c r="C84" s="63" t="s">
        <v>251</v>
      </c>
    </row>
    <row r="85" spans="1:3" x14ac:dyDescent="0.2">
      <c r="A85" s="58">
        <v>82</v>
      </c>
      <c r="B85" s="68" t="s">
        <v>203</v>
      </c>
      <c r="C85" s="51" t="s">
        <v>247</v>
      </c>
    </row>
    <row r="86" spans="1:3" x14ac:dyDescent="0.2">
      <c r="A86" s="58">
        <v>83</v>
      </c>
      <c r="B86" s="52" t="s">
        <v>293</v>
      </c>
      <c r="C86" s="55" t="s">
        <v>247</v>
      </c>
    </row>
    <row r="87" spans="1:3" x14ac:dyDescent="0.2">
      <c r="A87" s="58">
        <v>84</v>
      </c>
      <c r="B87" s="52" t="s">
        <v>84</v>
      </c>
      <c r="C87" s="53" t="s">
        <v>247</v>
      </c>
    </row>
    <row r="88" spans="1:3" x14ac:dyDescent="0.2">
      <c r="A88" s="58">
        <v>85</v>
      </c>
      <c r="B88" s="56" t="s">
        <v>298</v>
      </c>
      <c r="C88" s="53" t="s">
        <v>247</v>
      </c>
    </row>
    <row r="89" spans="1:3" x14ac:dyDescent="0.2">
      <c r="A89" s="58">
        <v>86</v>
      </c>
      <c r="B89" s="68" t="s">
        <v>339</v>
      </c>
      <c r="C89" s="51" t="s">
        <v>247</v>
      </c>
    </row>
    <row r="90" spans="1:3" x14ac:dyDescent="0.2">
      <c r="A90" s="58">
        <v>87</v>
      </c>
      <c r="B90" s="52" t="s">
        <v>288</v>
      </c>
      <c r="C90" s="53" t="s">
        <v>247</v>
      </c>
    </row>
    <row r="91" spans="1:3" x14ac:dyDescent="0.2">
      <c r="A91" s="58">
        <v>88</v>
      </c>
      <c r="B91" s="68" t="s">
        <v>325</v>
      </c>
      <c r="C91" s="51" t="s">
        <v>247</v>
      </c>
    </row>
    <row r="92" spans="1:3" x14ac:dyDescent="0.2">
      <c r="A92" s="58">
        <v>89</v>
      </c>
      <c r="B92" s="56" t="s">
        <v>72</v>
      </c>
      <c r="C92" s="53" t="s">
        <v>247</v>
      </c>
    </row>
    <row r="93" spans="1:3" x14ac:dyDescent="0.2">
      <c r="A93" s="58">
        <v>90</v>
      </c>
      <c r="B93" s="56" t="s">
        <v>297</v>
      </c>
      <c r="C93" s="53" t="s">
        <v>247</v>
      </c>
    </row>
    <row r="94" spans="1:3" x14ac:dyDescent="0.2">
      <c r="A94" s="58">
        <v>91</v>
      </c>
      <c r="B94" s="68" t="s">
        <v>173</v>
      </c>
      <c r="C94" s="69" t="s">
        <v>247</v>
      </c>
    </row>
    <row r="95" spans="1:3" x14ac:dyDescent="0.2">
      <c r="A95" s="58">
        <v>92</v>
      </c>
      <c r="B95" s="59" t="s">
        <v>73</v>
      </c>
      <c r="C95" s="61" t="s">
        <v>247</v>
      </c>
    </row>
    <row r="96" spans="1:3" x14ac:dyDescent="0.2">
      <c r="A96" s="58">
        <v>93</v>
      </c>
      <c r="B96" s="52" t="s">
        <v>224</v>
      </c>
      <c r="C96" s="53" t="s">
        <v>247</v>
      </c>
    </row>
    <row r="97" spans="1:3" x14ac:dyDescent="0.2">
      <c r="A97" s="58">
        <v>94</v>
      </c>
      <c r="B97" s="70" t="s">
        <v>256</v>
      </c>
      <c r="C97" s="71" t="s">
        <v>247</v>
      </c>
    </row>
    <row r="98" spans="1:3" x14ac:dyDescent="0.2">
      <c r="A98" s="58">
        <v>95</v>
      </c>
      <c r="B98" s="52" t="s">
        <v>271</v>
      </c>
      <c r="C98" s="53" t="s">
        <v>247</v>
      </c>
    </row>
    <row r="99" spans="1:3" x14ac:dyDescent="0.2">
      <c r="A99" s="58">
        <v>96</v>
      </c>
      <c r="B99" s="52" t="s">
        <v>74</v>
      </c>
      <c r="C99" s="53" t="s">
        <v>247</v>
      </c>
    </row>
    <row r="100" spans="1:3" x14ac:dyDescent="0.2">
      <c r="A100" s="58">
        <v>97</v>
      </c>
      <c r="B100" s="52" t="s">
        <v>107</v>
      </c>
      <c r="C100" s="53" t="s">
        <v>247</v>
      </c>
    </row>
    <row r="101" spans="1:3" x14ac:dyDescent="0.2">
      <c r="A101" s="58">
        <v>98</v>
      </c>
      <c r="B101" s="52" t="s">
        <v>291</v>
      </c>
      <c r="C101" s="55" t="s">
        <v>247</v>
      </c>
    </row>
    <row r="102" spans="1:3" x14ac:dyDescent="0.2">
      <c r="A102" s="58">
        <v>99</v>
      </c>
      <c r="B102" s="68" t="s">
        <v>328</v>
      </c>
      <c r="C102" s="51" t="s">
        <v>247</v>
      </c>
    </row>
    <row r="103" spans="1:3" x14ac:dyDescent="0.2">
      <c r="A103" s="58">
        <v>100</v>
      </c>
      <c r="B103" s="52" t="s">
        <v>272</v>
      </c>
      <c r="C103" s="53" t="s">
        <v>247</v>
      </c>
    </row>
    <row r="104" spans="1:3" x14ac:dyDescent="0.2">
      <c r="A104" s="58">
        <v>101</v>
      </c>
      <c r="B104" s="54" t="s">
        <v>97</v>
      </c>
      <c r="C104" s="51" t="s">
        <v>247</v>
      </c>
    </row>
    <row r="105" spans="1:3" x14ac:dyDescent="0.2">
      <c r="A105" s="58">
        <v>102</v>
      </c>
      <c r="B105" s="52" t="s">
        <v>88</v>
      </c>
      <c r="C105" s="53" t="s">
        <v>247</v>
      </c>
    </row>
    <row r="106" spans="1:3" x14ac:dyDescent="0.2">
      <c r="A106" s="58">
        <v>103</v>
      </c>
      <c r="B106" s="68" t="s">
        <v>321</v>
      </c>
      <c r="C106" s="51" t="s">
        <v>247</v>
      </c>
    </row>
    <row r="107" spans="1:3" x14ac:dyDescent="0.2">
      <c r="A107" s="58">
        <v>104</v>
      </c>
      <c r="B107" s="52" t="s">
        <v>287</v>
      </c>
      <c r="C107" s="53" t="s">
        <v>247</v>
      </c>
    </row>
    <row r="108" spans="1:3" x14ac:dyDescent="0.2">
      <c r="A108" s="58">
        <v>105</v>
      </c>
      <c r="B108" s="54" t="s">
        <v>313</v>
      </c>
      <c r="C108" s="51" t="s">
        <v>247</v>
      </c>
    </row>
    <row r="109" spans="1:3" x14ac:dyDescent="0.2">
      <c r="A109" s="58">
        <v>106</v>
      </c>
      <c r="B109" s="52" t="s">
        <v>76</v>
      </c>
      <c r="C109" s="55" t="s">
        <v>247</v>
      </c>
    </row>
    <row r="110" spans="1:3" x14ac:dyDescent="0.2">
      <c r="A110" s="58">
        <v>107</v>
      </c>
      <c r="B110" s="70" t="s">
        <v>257</v>
      </c>
      <c r="C110" s="71" t="s">
        <v>247</v>
      </c>
    </row>
    <row r="111" spans="1:3" x14ac:dyDescent="0.2">
      <c r="A111" s="58">
        <v>108</v>
      </c>
      <c r="B111" s="52" t="s">
        <v>295</v>
      </c>
      <c r="C111" s="53" t="s">
        <v>247</v>
      </c>
    </row>
    <row r="112" spans="1:3" x14ac:dyDescent="0.2">
      <c r="A112" s="58">
        <v>109</v>
      </c>
      <c r="B112" s="56" t="s">
        <v>290</v>
      </c>
      <c r="C112" s="55" t="s">
        <v>247</v>
      </c>
    </row>
    <row r="113" spans="1:3" x14ac:dyDescent="0.2">
      <c r="A113" s="58">
        <v>110</v>
      </c>
      <c r="B113" s="67" t="s">
        <v>254</v>
      </c>
      <c r="C113" s="60" t="s">
        <v>247</v>
      </c>
    </row>
    <row r="114" spans="1:3" x14ac:dyDescent="0.2">
      <c r="A114" s="58">
        <v>111</v>
      </c>
      <c r="B114" s="56" t="s">
        <v>292</v>
      </c>
      <c r="C114" s="55" t="s">
        <v>247</v>
      </c>
    </row>
    <row r="115" spans="1:3" x14ac:dyDescent="0.2">
      <c r="A115" s="58">
        <v>112</v>
      </c>
      <c r="B115" s="84" t="s">
        <v>245</v>
      </c>
      <c r="C115" s="85" t="s">
        <v>247</v>
      </c>
    </row>
    <row r="116" spans="1:3" x14ac:dyDescent="0.2">
      <c r="A116" s="58">
        <v>113</v>
      </c>
      <c r="B116" s="52" t="s">
        <v>92</v>
      </c>
      <c r="C116" s="53" t="s">
        <v>247</v>
      </c>
    </row>
    <row r="117" spans="1:3" x14ac:dyDescent="0.2">
      <c r="A117" s="58">
        <v>114</v>
      </c>
      <c r="B117" s="52" t="s">
        <v>79</v>
      </c>
      <c r="C117" s="53" t="s">
        <v>247</v>
      </c>
    </row>
    <row r="118" spans="1:3" x14ac:dyDescent="0.2">
      <c r="A118" s="58">
        <v>115</v>
      </c>
      <c r="B118" s="54" t="s">
        <v>306</v>
      </c>
      <c r="C118" s="69" t="s">
        <v>247</v>
      </c>
    </row>
    <row r="119" spans="1:3" x14ac:dyDescent="0.2">
      <c r="A119" s="58">
        <v>116</v>
      </c>
      <c r="B119" s="68" t="s">
        <v>319</v>
      </c>
      <c r="C119" s="51" t="s">
        <v>247</v>
      </c>
    </row>
    <row r="120" spans="1:3" x14ac:dyDescent="0.2">
      <c r="A120" s="58">
        <v>117</v>
      </c>
      <c r="B120" s="68" t="s">
        <v>205</v>
      </c>
      <c r="C120" s="51" t="s">
        <v>247</v>
      </c>
    </row>
    <row r="121" spans="1:3" x14ac:dyDescent="0.2">
      <c r="A121" s="58">
        <v>118</v>
      </c>
      <c r="B121" s="54" t="s">
        <v>314</v>
      </c>
      <c r="C121" s="51" t="s">
        <v>247</v>
      </c>
    </row>
    <row r="122" spans="1:3" x14ac:dyDescent="0.2">
      <c r="A122" s="58">
        <v>119</v>
      </c>
      <c r="B122" s="56" t="s">
        <v>273</v>
      </c>
      <c r="C122" s="53" t="s">
        <v>247</v>
      </c>
    </row>
    <row r="123" spans="1:3" x14ac:dyDescent="0.2">
      <c r="A123" s="58">
        <v>120</v>
      </c>
      <c r="B123" s="68" t="s">
        <v>337</v>
      </c>
      <c r="C123" s="51" t="s">
        <v>247</v>
      </c>
    </row>
    <row r="124" spans="1:3" x14ac:dyDescent="0.2">
      <c r="A124" s="58">
        <v>121</v>
      </c>
      <c r="B124" s="59" t="s">
        <v>248</v>
      </c>
      <c r="C124" s="61" t="s">
        <v>247</v>
      </c>
    </row>
    <row r="125" spans="1:3" x14ac:dyDescent="0.2">
      <c r="A125" s="58">
        <v>122</v>
      </c>
      <c r="B125" s="52" t="s">
        <v>274</v>
      </c>
      <c r="C125" s="53" t="s">
        <v>247</v>
      </c>
    </row>
    <row r="126" spans="1:3" x14ac:dyDescent="0.2">
      <c r="A126" s="58">
        <v>123</v>
      </c>
      <c r="B126" s="54" t="s">
        <v>316</v>
      </c>
      <c r="C126" s="51" t="s">
        <v>247</v>
      </c>
    </row>
    <row r="127" spans="1:3" x14ac:dyDescent="0.2">
      <c r="A127" s="58">
        <v>124</v>
      </c>
      <c r="B127" s="68" t="s">
        <v>330</v>
      </c>
      <c r="C127" s="51" t="s">
        <v>247</v>
      </c>
    </row>
    <row r="128" spans="1:3" x14ac:dyDescent="0.2">
      <c r="A128" s="58">
        <v>125</v>
      </c>
      <c r="B128" s="52" t="s">
        <v>80</v>
      </c>
      <c r="C128" s="53" t="s">
        <v>247</v>
      </c>
    </row>
    <row r="129" spans="1:3" x14ac:dyDescent="0.2">
      <c r="A129" s="58">
        <v>126</v>
      </c>
      <c r="B129" s="52" t="s">
        <v>93</v>
      </c>
      <c r="C129" s="53" t="s">
        <v>247</v>
      </c>
    </row>
    <row r="130" spans="1:3" x14ac:dyDescent="0.2">
      <c r="A130" s="58">
        <v>127</v>
      </c>
      <c r="B130" s="68" t="s">
        <v>99</v>
      </c>
      <c r="C130" s="51" t="s">
        <v>247</v>
      </c>
    </row>
    <row r="131" spans="1:3" x14ac:dyDescent="0.2">
      <c r="A131" s="58">
        <v>128</v>
      </c>
      <c r="B131" s="56" t="s">
        <v>81</v>
      </c>
      <c r="C131" s="53" t="s">
        <v>247</v>
      </c>
    </row>
    <row r="132" spans="1:3" x14ac:dyDescent="0.2">
      <c r="A132" s="58">
        <v>129</v>
      </c>
      <c r="B132" s="68" t="s">
        <v>327</v>
      </c>
      <c r="C132" s="51" t="s">
        <v>247</v>
      </c>
    </row>
    <row r="133" spans="1:3" x14ac:dyDescent="0.2">
      <c r="A133" s="58">
        <v>130</v>
      </c>
      <c r="B133" s="59" t="s">
        <v>246</v>
      </c>
      <c r="C133" s="60" t="s">
        <v>247</v>
      </c>
    </row>
    <row r="134" spans="1:3" x14ac:dyDescent="0.2">
      <c r="A134" s="58">
        <v>131</v>
      </c>
      <c r="B134" s="52" t="s">
        <v>263</v>
      </c>
      <c r="C134" s="53" t="s">
        <v>247</v>
      </c>
    </row>
    <row r="135" spans="1:3" x14ac:dyDescent="0.2">
      <c r="A135" s="58">
        <v>132</v>
      </c>
      <c r="B135" s="62" t="s">
        <v>82</v>
      </c>
      <c r="C135" s="63" t="s">
        <v>247</v>
      </c>
    </row>
    <row r="136" spans="1:3" x14ac:dyDescent="0.2">
      <c r="A136" s="58">
        <v>133</v>
      </c>
      <c r="B136" s="54" t="s">
        <v>94</v>
      </c>
      <c r="C136" s="51" t="s">
        <v>247</v>
      </c>
    </row>
    <row r="137" spans="1:3" x14ac:dyDescent="0.2">
      <c r="A137" s="58">
        <v>134</v>
      </c>
      <c r="B137" s="68" t="s">
        <v>206</v>
      </c>
      <c r="C137" s="51" t="s">
        <v>247</v>
      </c>
    </row>
    <row r="138" spans="1:3" x14ac:dyDescent="0.2">
      <c r="A138" s="58">
        <v>135</v>
      </c>
      <c r="B138" s="52" t="s">
        <v>83</v>
      </c>
      <c r="C138" s="53" t="s">
        <v>247</v>
      </c>
    </row>
    <row r="139" spans="1:3" x14ac:dyDescent="0.2">
      <c r="A139" s="58">
        <v>136</v>
      </c>
      <c r="B139" s="68" t="s">
        <v>334</v>
      </c>
      <c r="C139" s="51" t="s">
        <v>335</v>
      </c>
    </row>
    <row r="140" spans="1:3" x14ac:dyDescent="0.2">
      <c r="A140" s="58">
        <v>137</v>
      </c>
      <c r="B140" s="56" t="s">
        <v>226</v>
      </c>
      <c r="C140" s="53" t="s">
        <v>253</v>
      </c>
    </row>
    <row r="141" spans="1:3" x14ac:dyDescent="0.2">
      <c r="A141" s="58">
        <v>138</v>
      </c>
      <c r="B141" s="56" t="s">
        <v>117</v>
      </c>
      <c r="C141" s="53" t="s">
        <v>253</v>
      </c>
    </row>
    <row r="142" spans="1:3" x14ac:dyDescent="0.2">
      <c r="A142" s="58">
        <v>139</v>
      </c>
      <c r="B142" s="68" t="s">
        <v>326</v>
      </c>
      <c r="C142" s="51" t="s">
        <v>253</v>
      </c>
    </row>
    <row r="143" spans="1:3" x14ac:dyDescent="0.2">
      <c r="A143" s="58">
        <v>140</v>
      </c>
      <c r="B143" s="52" t="s">
        <v>102</v>
      </c>
      <c r="C143" s="53" t="s">
        <v>253</v>
      </c>
    </row>
    <row r="144" spans="1:3" x14ac:dyDescent="0.2">
      <c r="A144" s="58">
        <v>141</v>
      </c>
      <c r="B144" s="68" t="s">
        <v>138</v>
      </c>
      <c r="C144" s="51" t="s">
        <v>253</v>
      </c>
    </row>
    <row r="145" spans="1:3" x14ac:dyDescent="0.2">
      <c r="A145" s="58">
        <v>142</v>
      </c>
      <c r="B145" s="54" t="s">
        <v>135</v>
      </c>
      <c r="C145" s="53" t="s">
        <v>253</v>
      </c>
    </row>
    <row r="146" spans="1:3" x14ac:dyDescent="0.2">
      <c r="A146" s="58">
        <v>143</v>
      </c>
      <c r="B146" s="54" t="s">
        <v>139</v>
      </c>
      <c r="C146" s="51" t="s">
        <v>253</v>
      </c>
    </row>
    <row r="147" spans="1:3" x14ac:dyDescent="0.2">
      <c r="A147" s="58">
        <v>144</v>
      </c>
      <c r="B147" s="56" t="s">
        <v>300</v>
      </c>
      <c r="C147" s="53" t="s">
        <v>253</v>
      </c>
    </row>
    <row r="148" spans="1:3" x14ac:dyDescent="0.2">
      <c r="A148" s="58">
        <v>145</v>
      </c>
      <c r="B148" s="54" t="s">
        <v>103</v>
      </c>
      <c r="C148" s="51" t="s">
        <v>253</v>
      </c>
    </row>
    <row r="149" spans="1:3" x14ac:dyDescent="0.2">
      <c r="A149" s="58">
        <v>146</v>
      </c>
      <c r="B149" s="56" t="s">
        <v>119</v>
      </c>
      <c r="C149" s="53" t="s">
        <v>253</v>
      </c>
    </row>
    <row r="150" spans="1:3" x14ac:dyDescent="0.2">
      <c r="A150" s="58">
        <v>147</v>
      </c>
      <c r="B150" s="56" t="s">
        <v>104</v>
      </c>
      <c r="C150" s="53" t="s">
        <v>253</v>
      </c>
    </row>
    <row r="151" spans="1:3" x14ac:dyDescent="0.2">
      <c r="A151" s="58">
        <v>148</v>
      </c>
      <c r="B151" s="68" t="s">
        <v>336</v>
      </c>
      <c r="C151" s="51" t="s">
        <v>253</v>
      </c>
    </row>
    <row r="152" spans="1:3" x14ac:dyDescent="0.2">
      <c r="A152" s="58">
        <v>149</v>
      </c>
      <c r="B152" s="52" t="s">
        <v>120</v>
      </c>
      <c r="C152" s="55" t="s">
        <v>253</v>
      </c>
    </row>
    <row r="153" spans="1:3" x14ac:dyDescent="0.2">
      <c r="A153" s="58">
        <v>150</v>
      </c>
      <c r="B153" s="52" t="s">
        <v>105</v>
      </c>
      <c r="C153" s="53" t="s">
        <v>253</v>
      </c>
    </row>
    <row r="154" spans="1:3" x14ac:dyDescent="0.2">
      <c r="A154" s="58">
        <v>151</v>
      </c>
      <c r="B154" s="52" t="s">
        <v>301</v>
      </c>
      <c r="C154" s="53" t="s">
        <v>253</v>
      </c>
    </row>
    <row r="155" spans="1:3" x14ac:dyDescent="0.2">
      <c r="A155" s="58">
        <v>152</v>
      </c>
      <c r="B155" s="52" t="s">
        <v>106</v>
      </c>
      <c r="C155" s="53" t="s">
        <v>253</v>
      </c>
    </row>
    <row r="156" spans="1:3" x14ac:dyDescent="0.2">
      <c r="A156" s="58">
        <v>153</v>
      </c>
      <c r="B156" s="68" t="s">
        <v>320</v>
      </c>
      <c r="C156" s="51" t="s">
        <v>253</v>
      </c>
    </row>
    <row r="157" spans="1:3" x14ac:dyDescent="0.2">
      <c r="A157" s="58">
        <v>154</v>
      </c>
      <c r="B157" s="52" t="s">
        <v>284</v>
      </c>
      <c r="C157" s="53" t="s">
        <v>253</v>
      </c>
    </row>
    <row r="158" spans="1:3" x14ac:dyDescent="0.2">
      <c r="A158" s="58">
        <v>155</v>
      </c>
      <c r="B158" s="68" t="s">
        <v>123</v>
      </c>
      <c r="C158" s="51" t="s">
        <v>253</v>
      </c>
    </row>
    <row r="159" spans="1:3" x14ac:dyDescent="0.2">
      <c r="A159" s="58">
        <v>156</v>
      </c>
      <c r="B159" s="59" t="s">
        <v>108</v>
      </c>
      <c r="C159" s="60" t="s">
        <v>253</v>
      </c>
    </row>
    <row r="160" spans="1:3" x14ac:dyDescent="0.2">
      <c r="A160" s="58">
        <v>157</v>
      </c>
      <c r="B160" s="54" t="s">
        <v>124</v>
      </c>
      <c r="C160" s="51" t="s">
        <v>253</v>
      </c>
    </row>
    <row r="161" spans="1:3" x14ac:dyDescent="0.2">
      <c r="A161" s="58">
        <v>158</v>
      </c>
      <c r="B161" s="56" t="s">
        <v>277</v>
      </c>
      <c r="C161" s="53" t="s">
        <v>253</v>
      </c>
    </row>
    <row r="162" spans="1:3" x14ac:dyDescent="0.2">
      <c r="A162" s="58">
        <v>159</v>
      </c>
      <c r="B162" s="54" t="s">
        <v>315</v>
      </c>
      <c r="C162" s="51" t="s">
        <v>253</v>
      </c>
    </row>
    <row r="163" spans="1:3" x14ac:dyDescent="0.2">
      <c r="A163" s="58">
        <v>160</v>
      </c>
      <c r="B163" s="52" t="s">
        <v>283</v>
      </c>
      <c r="C163" s="53" t="s">
        <v>253</v>
      </c>
    </row>
    <row r="164" spans="1:3" x14ac:dyDescent="0.2">
      <c r="A164" s="58">
        <v>161</v>
      </c>
      <c r="B164" s="56" t="s">
        <v>125</v>
      </c>
      <c r="C164" s="53" t="s">
        <v>253</v>
      </c>
    </row>
    <row r="165" spans="1:3" x14ac:dyDescent="0.2">
      <c r="A165" s="58">
        <v>162</v>
      </c>
      <c r="B165" s="54" t="s">
        <v>110</v>
      </c>
      <c r="C165" s="51" t="s">
        <v>253</v>
      </c>
    </row>
    <row r="166" spans="1:3" x14ac:dyDescent="0.2">
      <c r="A166" s="58">
        <v>163</v>
      </c>
      <c r="B166" s="54" t="s">
        <v>309</v>
      </c>
      <c r="C166" s="51" t="s">
        <v>253</v>
      </c>
    </row>
    <row r="167" spans="1:3" x14ac:dyDescent="0.2">
      <c r="A167" s="58">
        <v>164</v>
      </c>
      <c r="B167" s="52" t="s">
        <v>303</v>
      </c>
      <c r="C167" s="53" t="s">
        <v>253</v>
      </c>
    </row>
    <row r="168" spans="1:3" x14ac:dyDescent="0.2">
      <c r="A168" s="58">
        <v>165</v>
      </c>
      <c r="B168" s="52" t="s">
        <v>275</v>
      </c>
      <c r="C168" s="53" t="s">
        <v>253</v>
      </c>
    </row>
    <row r="169" spans="1:3" x14ac:dyDescent="0.2">
      <c r="A169" s="58">
        <v>166</v>
      </c>
      <c r="B169" s="52" t="s">
        <v>281</v>
      </c>
      <c r="C169" s="53" t="s">
        <v>253</v>
      </c>
    </row>
    <row r="170" spans="1:3" x14ac:dyDescent="0.2">
      <c r="A170" s="58">
        <v>167</v>
      </c>
      <c r="B170" s="56" t="s">
        <v>276</v>
      </c>
      <c r="C170" s="53" t="s">
        <v>253</v>
      </c>
    </row>
    <row r="171" spans="1:3" x14ac:dyDescent="0.2">
      <c r="A171" s="58">
        <v>168</v>
      </c>
      <c r="B171" s="68" t="s">
        <v>323</v>
      </c>
      <c r="C171" s="51" t="s">
        <v>253</v>
      </c>
    </row>
    <row r="172" spans="1:3" x14ac:dyDescent="0.2">
      <c r="A172" s="58">
        <v>169</v>
      </c>
      <c r="B172" s="68" t="s">
        <v>149</v>
      </c>
      <c r="C172" s="51" t="s">
        <v>253</v>
      </c>
    </row>
    <row r="173" spans="1:3" x14ac:dyDescent="0.2">
      <c r="A173" s="58">
        <v>170</v>
      </c>
      <c r="B173" s="54" t="s">
        <v>307</v>
      </c>
      <c r="C173" s="51" t="s">
        <v>253</v>
      </c>
    </row>
    <row r="174" spans="1:3" x14ac:dyDescent="0.2">
      <c r="A174" s="58">
        <v>171</v>
      </c>
      <c r="B174" s="52" t="s">
        <v>289</v>
      </c>
      <c r="C174" s="53" t="s">
        <v>253</v>
      </c>
    </row>
    <row r="175" spans="1:3" x14ac:dyDescent="0.2">
      <c r="A175" s="58">
        <v>172</v>
      </c>
      <c r="B175" s="54" t="s">
        <v>129</v>
      </c>
      <c r="C175" s="51" t="s">
        <v>253</v>
      </c>
    </row>
    <row r="176" spans="1:3" x14ac:dyDescent="0.2">
      <c r="A176" s="58">
        <v>173</v>
      </c>
      <c r="B176" s="52" t="s">
        <v>266</v>
      </c>
      <c r="C176" s="53" t="s">
        <v>253</v>
      </c>
    </row>
    <row r="177" spans="1:3" x14ac:dyDescent="0.2">
      <c r="A177" s="58">
        <v>174</v>
      </c>
      <c r="B177" s="52" t="s">
        <v>130</v>
      </c>
      <c r="C177" s="53" t="s">
        <v>253</v>
      </c>
    </row>
    <row r="178" spans="1:3" x14ac:dyDescent="0.2">
      <c r="A178" s="58">
        <v>175</v>
      </c>
      <c r="B178" s="54" t="s">
        <v>171</v>
      </c>
      <c r="C178" s="51" t="s">
        <v>253</v>
      </c>
    </row>
    <row r="179" spans="1:3" x14ac:dyDescent="0.2">
      <c r="A179" s="58">
        <v>176</v>
      </c>
      <c r="B179" s="54" t="s">
        <v>114</v>
      </c>
      <c r="C179" s="51" t="s">
        <v>253</v>
      </c>
    </row>
    <row r="180" spans="1:3" x14ac:dyDescent="0.2">
      <c r="A180" s="58">
        <v>177</v>
      </c>
      <c r="B180" s="52" t="s">
        <v>131</v>
      </c>
      <c r="C180" s="53" t="s">
        <v>253</v>
      </c>
    </row>
    <row r="181" spans="1:3" x14ac:dyDescent="0.2">
      <c r="A181" s="58">
        <v>178</v>
      </c>
      <c r="B181" s="56" t="s">
        <v>115</v>
      </c>
      <c r="C181" s="53" t="s">
        <v>253</v>
      </c>
    </row>
    <row r="182" spans="1:3" x14ac:dyDescent="0.2">
      <c r="A182" s="58">
        <v>179</v>
      </c>
      <c r="B182" s="54" t="s">
        <v>134</v>
      </c>
      <c r="C182" s="51" t="s">
        <v>253</v>
      </c>
    </row>
    <row r="183" spans="1:3" x14ac:dyDescent="0.2">
      <c r="A183" s="58">
        <v>180</v>
      </c>
      <c r="B183" s="52" t="s">
        <v>278</v>
      </c>
      <c r="C183" s="53" t="s">
        <v>253</v>
      </c>
    </row>
    <row r="184" spans="1:3" x14ac:dyDescent="0.2">
      <c r="A184" s="58">
        <v>181</v>
      </c>
      <c r="B184" s="54" t="s">
        <v>116</v>
      </c>
      <c r="C184" s="51" t="s">
        <v>253</v>
      </c>
    </row>
    <row r="185" spans="1:3" x14ac:dyDescent="0.2">
      <c r="A185" s="58">
        <v>182</v>
      </c>
      <c r="B185" s="68" t="s">
        <v>220</v>
      </c>
      <c r="C185" s="51" t="s">
        <v>253</v>
      </c>
    </row>
  </sheetData>
  <autoFilter ref="B3:C3">
    <sortState ref="B4:C185">
      <sortCondition ref="C3"/>
    </sortState>
  </autoFilter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opLeftCell="A158" workbookViewId="0">
      <selection activeCell="G34" sqref="G34"/>
    </sheetView>
  </sheetViews>
  <sheetFormatPr defaultRowHeight="14.25" x14ac:dyDescent="0.2"/>
  <cols>
    <col min="1" max="1" width="6.5703125" style="87" customWidth="1"/>
    <col min="2" max="2" width="26" style="87" bestFit="1" customWidth="1"/>
    <col min="3" max="3" width="19.28515625" style="87" customWidth="1"/>
    <col min="4" max="16384" width="9.140625" style="87"/>
  </cols>
  <sheetData>
    <row r="1" spans="1:3" x14ac:dyDescent="0.2">
      <c r="A1" s="86" t="s">
        <v>258</v>
      </c>
      <c r="B1" s="86" t="s">
        <v>259</v>
      </c>
      <c r="C1" s="86" t="s">
        <v>347</v>
      </c>
    </row>
    <row r="2" spans="1:3" x14ac:dyDescent="0.2">
      <c r="A2" s="107">
        <v>1</v>
      </c>
      <c r="B2" s="97" t="s">
        <v>20</v>
      </c>
      <c r="C2" s="98" t="s">
        <v>249</v>
      </c>
    </row>
    <row r="3" spans="1:3" x14ac:dyDescent="0.2">
      <c r="A3" s="107">
        <v>2</v>
      </c>
      <c r="B3" s="97" t="s">
        <v>317</v>
      </c>
      <c r="C3" s="98" t="s">
        <v>249</v>
      </c>
    </row>
    <row r="4" spans="1:3" x14ac:dyDescent="0.2">
      <c r="A4" s="107">
        <v>3</v>
      </c>
      <c r="B4" s="97" t="s">
        <v>318</v>
      </c>
      <c r="C4" s="98" t="s">
        <v>249</v>
      </c>
    </row>
    <row r="5" spans="1:3" x14ac:dyDescent="0.2">
      <c r="A5" s="107">
        <v>4</v>
      </c>
      <c r="B5" s="88" t="s">
        <v>7</v>
      </c>
      <c r="C5" s="89" t="s">
        <v>249</v>
      </c>
    </row>
    <row r="6" spans="1:3" x14ac:dyDescent="0.2">
      <c r="A6" s="107">
        <v>5</v>
      </c>
      <c r="B6" s="90" t="s">
        <v>252</v>
      </c>
      <c r="C6" s="91" t="s">
        <v>249</v>
      </c>
    </row>
    <row r="7" spans="1:3" x14ac:dyDescent="0.2">
      <c r="A7" s="107">
        <v>6</v>
      </c>
      <c r="B7" s="88" t="s">
        <v>18</v>
      </c>
      <c r="C7" s="89" t="s">
        <v>249</v>
      </c>
    </row>
    <row r="8" spans="1:3" x14ac:dyDescent="0.2">
      <c r="A8" s="107">
        <v>7</v>
      </c>
      <c r="B8" s="99" t="s">
        <v>213</v>
      </c>
      <c r="C8" s="98" t="s">
        <v>249</v>
      </c>
    </row>
    <row r="9" spans="1:3" x14ac:dyDescent="0.2">
      <c r="A9" s="107">
        <v>8</v>
      </c>
      <c r="B9" s="100" t="s">
        <v>19</v>
      </c>
      <c r="C9" s="89" t="s">
        <v>249</v>
      </c>
    </row>
    <row r="10" spans="1:3" x14ac:dyDescent="0.2">
      <c r="A10" s="107">
        <v>9</v>
      </c>
      <c r="B10" s="88" t="s">
        <v>8</v>
      </c>
      <c r="C10" s="89" t="s">
        <v>249</v>
      </c>
    </row>
    <row r="11" spans="1:3" x14ac:dyDescent="0.2">
      <c r="A11" s="107">
        <v>10</v>
      </c>
      <c r="B11" s="92" t="s">
        <v>9</v>
      </c>
      <c r="C11" s="93" t="s">
        <v>249</v>
      </c>
    </row>
    <row r="12" spans="1:3" x14ac:dyDescent="0.2">
      <c r="A12" s="107">
        <v>11</v>
      </c>
      <c r="B12" s="99" t="s">
        <v>338</v>
      </c>
      <c r="C12" s="98" t="s">
        <v>249</v>
      </c>
    </row>
    <row r="13" spans="1:3" x14ac:dyDescent="0.2">
      <c r="A13" s="107">
        <v>12</v>
      </c>
      <c r="B13" s="88" t="s">
        <v>10</v>
      </c>
      <c r="C13" s="89" t="s">
        <v>249</v>
      </c>
    </row>
    <row r="14" spans="1:3" x14ac:dyDescent="0.2">
      <c r="A14" s="107">
        <v>13</v>
      </c>
      <c r="B14" s="88" t="s">
        <v>285</v>
      </c>
      <c r="C14" s="89" t="s">
        <v>249</v>
      </c>
    </row>
    <row r="15" spans="1:3" x14ac:dyDescent="0.2">
      <c r="A15" s="107">
        <v>14</v>
      </c>
      <c r="B15" s="100" t="s">
        <v>12</v>
      </c>
      <c r="C15" s="89" t="s">
        <v>249</v>
      </c>
    </row>
    <row r="16" spans="1:3" x14ac:dyDescent="0.2">
      <c r="A16" s="107">
        <v>15</v>
      </c>
      <c r="B16" s="88" t="s">
        <v>261</v>
      </c>
      <c r="C16" s="89" t="s">
        <v>249</v>
      </c>
    </row>
    <row r="17" spans="1:3" x14ac:dyDescent="0.2">
      <c r="A17" s="107">
        <v>16</v>
      </c>
      <c r="B17" s="88" t="s">
        <v>14</v>
      </c>
      <c r="C17" s="94" t="s">
        <v>251</v>
      </c>
    </row>
    <row r="18" spans="1:3" x14ac:dyDescent="0.2">
      <c r="A18" s="107">
        <v>17</v>
      </c>
      <c r="B18" s="88" t="s">
        <v>15</v>
      </c>
      <c r="C18" s="89" t="s">
        <v>249</v>
      </c>
    </row>
    <row r="19" spans="1:3" x14ac:dyDescent="0.2">
      <c r="A19" s="107">
        <v>18</v>
      </c>
      <c r="B19" s="88" t="s">
        <v>16</v>
      </c>
      <c r="C19" s="94" t="s">
        <v>251</v>
      </c>
    </row>
    <row r="20" spans="1:3" x14ac:dyDescent="0.2">
      <c r="A20" s="107">
        <v>19</v>
      </c>
      <c r="B20" s="97" t="s">
        <v>47</v>
      </c>
      <c r="C20" s="98" t="s">
        <v>260</v>
      </c>
    </row>
    <row r="21" spans="1:3" x14ac:dyDescent="0.2">
      <c r="A21" s="107">
        <v>20</v>
      </c>
      <c r="B21" s="99" t="s">
        <v>329</v>
      </c>
      <c r="C21" s="98" t="s">
        <v>260</v>
      </c>
    </row>
    <row r="22" spans="1:3" x14ac:dyDescent="0.2">
      <c r="A22" s="107">
        <v>21</v>
      </c>
      <c r="B22" s="99" t="s">
        <v>324</v>
      </c>
      <c r="C22" s="98" t="s">
        <v>260</v>
      </c>
    </row>
    <row r="23" spans="1:3" x14ac:dyDescent="0.2">
      <c r="A23" s="107">
        <v>22</v>
      </c>
      <c r="B23" s="88" t="s">
        <v>64</v>
      </c>
      <c r="C23" s="89" t="s">
        <v>260</v>
      </c>
    </row>
    <row r="24" spans="1:3" x14ac:dyDescent="0.2">
      <c r="A24" s="107">
        <v>23</v>
      </c>
      <c r="B24" s="88" t="s">
        <v>279</v>
      </c>
      <c r="C24" s="101" t="s">
        <v>260</v>
      </c>
    </row>
    <row r="25" spans="1:3" x14ac:dyDescent="0.2">
      <c r="A25" s="107">
        <v>24</v>
      </c>
      <c r="B25" s="100" t="s">
        <v>299</v>
      </c>
      <c r="C25" s="89" t="s">
        <v>260</v>
      </c>
    </row>
    <row r="26" spans="1:3" x14ac:dyDescent="0.2">
      <c r="A26" s="107">
        <v>25</v>
      </c>
      <c r="B26" s="97" t="s">
        <v>308</v>
      </c>
      <c r="C26" s="98" t="s">
        <v>260</v>
      </c>
    </row>
    <row r="27" spans="1:3" x14ac:dyDescent="0.2">
      <c r="A27" s="107">
        <v>26</v>
      </c>
      <c r="B27" s="88" t="s">
        <v>302</v>
      </c>
      <c r="C27" s="89" t="s">
        <v>260</v>
      </c>
    </row>
    <row r="28" spans="1:3" x14ac:dyDescent="0.2">
      <c r="A28" s="107">
        <v>27</v>
      </c>
      <c r="B28" s="97" t="s">
        <v>122</v>
      </c>
      <c r="C28" s="102" t="s">
        <v>260</v>
      </c>
    </row>
    <row r="29" spans="1:3" x14ac:dyDescent="0.2">
      <c r="A29" s="107">
        <v>28</v>
      </c>
      <c r="B29" s="88" t="s">
        <v>52</v>
      </c>
      <c r="C29" s="89" t="s">
        <v>260</v>
      </c>
    </row>
    <row r="30" spans="1:3" x14ac:dyDescent="0.2">
      <c r="A30" s="107">
        <v>29</v>
      </c>
      <c r="B30" s="100" t="s">
        <v>262</v>
      </c>
      <c r="C30" s="89" t="s">
        <v>260</v>
      </c>
    </row>
    <row r="31" spans="1:3" x14ac:dyDescent="0.2">
      <c r="A31" s="107">
        <v>30</v>
      </c>
      <c r="B31" s="88" t="s">
        <v>55</v>
      </c>
      <c r="C31" s="89" t="s">
        <v>260</v>
      </c>
    </row>
    <row r="32" spans="1:3" x14ac:dyDescent="0.2">
      <c r="A32" s="107">
        <v>31</v>
      </c>
      <c r="B32" s="88" t="s">
        <v>270</v>
      </c>
      <c r="C32" s="89" t="s">
        <v>260</v>
      </c>
    </row>
    <row r="33" spans="1:3" x14ac:dyDescent="0.2">
      <c r="A33" s="107">
        <v>32</v>
      </c>
      <c r="B33" s="99" t="s">
        <v>174</v>
      </c>
      <c r="C33" s="98" t="s">
        <v>260</v>
      </c>
    </row>
    <row r="34" spans="1:3" x14ac:dyDescent="0.2">
      <c r="A34" s="107">
        <v>33</v>
      </c>
      <c r="B34" s="97" t="s">
        <v>312</v>
      </c>
      <c r="C34" s="98" t="s">
        <v>260</v>
      </c>
    </row>
    <row r="35" spans="1:3" x14ac:dyDescent="0.2">
      <c r="A35" s="107">
        <v>34</v>
      </c>
      <c r="B35" s="100" t="s">
        <v>65</v>
      </c>
      <c r="C35" s="89" t="s">
        <v>260</v>
      </c>
    </row>
    <row r="36" spans="1:3" x14ac:dyDescent="0.2">
      <c r="A36" s="107">
        <v>35</v>
      </c>
      <c r="B36" s="97" t="s">
        <v>310</v>
      </c>
      <c r="C36" s="98" t="s">
        <v>260</v>
      </c>
    </row>
    <row r="37" spans="1:3" x14ac:dyDescent="0.2">
      <c r="A37" s="107">
        <v>36</v>
      </c>
      <c r="B37" s="88" t="s">
        <v>280</v>
      </c>
      <c r="C37" s="101" t="s">
        <v>260</v>
      </c>
    </row>
    <row r="38" spans="1:3" x14ac:dyDescent="0.2">
      <c r="A38" s="107">
        <v>37</v>
      </c>
      <c r="B38" s="97" t="s">
        <v>304</v>
      </c>
      <c r="C38" s="98" t="s">
        <v>260</v>
      </c>
    </row>
    <row r="39" spans="1:3" x14ac:dyDescent="0.2">
      <c r="A39" s="107">
        <v>38</v>
      </c>
      <c r="B39" s="88" t="s">
        <v>264</v>
      </c>
      <c r="C39" s="101" t="s">
        <v>260</v>
      </c>
    </row>
    <row r="40" spans="1:3" x14ac:dyDescent="0.2">
      <c r="A40" s="107">
        <v>39</v>
      </c>
      <c r="B40" s="97" t="s">
        <v>67</v>
      </c>
      <c r="C40" s="98" t="s">
        <v>260</v>
      </c>
    </row>
    <row r="41" spans="1:3" x14ac:dyDescent="0.2">
      <c r="A41" s="107">
        <v>40</v>
      </c>
      <c r="B41" s="88" t="s">
        <v>265</v>
      </c>
      <c r="C41" s="94" t="s">
        <v>247</v>
      </c>
    </row>
    <row r="42" spans="1:3" x14ac:dyDescent="0.2">
      <c r="A42" s="107">
        <v>41</v>
      </c>
      <c r="B42" s="99" t="s">
        <v>209</v>
      </c>
      <c r="C42" s="98" t="s">
        <v>260</v>
      </c>
    </row>
    <row r="43" spans="1:3" x14ac:dyDescent="0.2">
      <c r="A43" s="107">
        <v>42</v>
      </c>
      <c r="B43" s="88" t="s">
        <v>62</v>
      </c>
      <c r="C43" s="101" t="s">
        <v>260</v>
      </c>
    </row>
    <row r="44" spans="1:3" x14ac:dyDescent="0.2">
      <c r="A44" s="107">
        <v>43</v>
      </c>
      <c r="B44" s="97" t="s">
        <v>63</v>
      </c>
      <c r="C44" s="98" t="s">
        <v>260</v>
      </c>
    </row>
    <row r="45" spans="1:3" x14ac:dyDescent="0.2">
      <c r="A45" s="107">
        <v>44</v>
      </c>
      <c r="B45" s="99" t="s">
        <v>332</v>
      </c>
      <c r="C45" s="98" t="s">
        <v>333</v>
      </c>
    </row>
    <row r="46" spans="1:3" x14ac:dyDescent="0.2">
      <c r="A46" s="107">
        <v>45</v>
      </c>
      <c r="B46" s="97" t="s">
        <v>210</v>
      </c>
      <c r="C46" s="98" t="s">
        <v>251</v>
      </c>
    </row>
    <row r="47" spans="1:3" x14ac:dyDescent="0.2">
      <c r="A47" s="107">
        <v>46</v>
      </c>
      <c r="B47" s="100" t="s">
        <v>22</v>
      </c>
      <c r="C47" s="89" t="s">
        <v>251</v>
      </c>
    </row>
    <row r="48" spans="1:3" x14ac:dyDescent="0.2">
      <c r="A48" s="107">
        <v>47</v>
      </c>
      <c r="B48" s="88" t="s">
        <v>286</v>
      </c>
      <c r="C48" s="89" t="s">
        <v>251</v>
      </c>
    </row>
    <row r="49" spans="1:3" x14ac:dyDescent="0.2">
      <c r="A49" s="107">
        <v>48</v>
      </c>
      <c r="B49" s="88" t="s">
        <v>23</v>
      </c>
      <c r="C49" s="89" t="s">
        <v>251</v>
      </c>
    </row>
    <row r="50" spans="1:3" x14ac:dyDescent="0.2">
      <c r="A50" s="107">
        <v>49</v>
      </c>
      <c r="B50" s="99" t="s">
        <v>346</v>
      </c>
      <c r="C50" s="98" t="s">
        <v>251</v>
      </c>
    </row>
    <row r="51" spans="1:3" x14ac:dyDescent="0.2">
      <c r="A51" s="107">
        <v>50</v>
      </c>
      <c r="B51" s="97" t="s">
        <v>39</v>
      </c>
      <c r="C51" s="102" t="s">
        <v>251</v>
      </c>
    </row>
    <row r="52" spans="1:3" x14ac:dyDescent="0.2">
      <c r="A52" s="107">
        <v>51</v>
      </c>
      <c r="B52" s="88" t="s">
        <v>269</v>
      </c>
      <c r="C52" s="89" t="s">
        <v>251</v>
      </c>
    </row>
    <row r="53" spans="1:3" x14ac:dyDescent="0.2">
      <c r="A53" s="107">
        <v>52</v>
      </c>
      <c r="B53" s="88" t="s">
        <v>43</v>
      </c>
      <c r="C53" s="94" t="s">
        <v>251</v>
      </c>
    </row>
    <row r="54" spans="1:3" x14ac:dyDescent="0.2">
      <c r="A54" s="107">
        <v>53</v>
      </c>
      <c r="B54" s="88" t="s">
        <v>294</v>
      </c>
      <c r="C54" s="89" t="s">
        <v>251</v>
      </c>
    </row>
    <row r="55" spans="1:3" x14ac:dyDescent="0.2">
      <c r="A55" s="107">
        <v>54</v>
      </c>
      <c r="B55" s="99" t="s">
        <v>222</v>
      </c>
      <c r="C55" s="98" t="s">
        <v>251</v>
      </c>
    </row>
    <row r="56" spans="1:3" x14ac:dyDescent="0.2">
      <c r="A56" s="107">
        <v>55</v>
      </c>
      <c r="B56" s="88" t="s">
        <v>268</v>
      </c>
      <c r="C56" s="89" t="s">
        <v>251</v>
      </c>
    </row>
    <row r="57" spans="1:3" x14ac:dyDescent="0.2">
      <c r="A57" s="107">
        <v>56</v>
      </c>
      <c r="B57" s="99" t="s">
        <v>211</v>
      </c>
      <c r="C57" s="98" t="s">
        <v>251</v>
      </c>
    </row>
    <row r="58" spans="1:3" x14ac:dyDescent="0.2">
      <c r="A58" s="107">
        <v>57</v>
      </c>
      <c r="B58" s="88" t="s">
        <v>282</v>
      </c>
      <c r="C58" s="89" t="s">
        <v>251</v>
      </c>
    </row>
    <row r="59" spans="1:3" x14ac:dyDescent="0.2">
      <c r="A59" s="107">
        <v>58</v>
      </c>
      <c r="B59" s="88" t="s">
        <v>26</v>
      </c>
      <c r="C59" s="89" t="s">
        <v>251</v>
      </c>
    </row>
    <row r="60" spans="1:3" x14ac:dyDescent="0.2">
      <c r="A60" s="107">
        <v>59</v>
      </c>
      <c r="B60" s="88" t="s">
        <v>212</v>
      </c>
      <c r="C60" s="89" t="s">
        <v>251</v>
      </c>
    </row>
    <row r="61" spans="1:3" x14ac:dyDescent="0.2">
      <c r="A61" s="107">
        <v>60</v>
      </c>
      <c r="B61" s="88" t="s">
        <v>267</v>
      </c>
      <c r="C61" s="89" t="s">
        <v>251</v>
      </c>
    </row>
    <row r="62" spans="1:3" x14ac:dyDescent="0.2">
      <c r="A62" s="107">
        <v>61</v>
      </c>
      <c r="B62" s="88" t="s">
        <v>27</v>
      </c>
      <c r="C62" s="89" t="s">
        <v>251</v>
      </c>
    </row>
    <row r="63" spans="1:3" x14ac:dyDescent="0.2">
      <c r="A63" s="107">
        <v>62</v>
      </c>
      <c r="B63" s="99" t="s">
        <v>214</v>
      </c>
      <c r="C63" s="98" t="s">
        <v>251</v>
      </c>
    </row>
    <row r="64" spans="1:3" x14ac:dyDescent="0.2">
      <c r="A64" s="107">
        <v>63</v>
      </c>
      <c r="B64" s="99" t="s">
        <v>322</v>
      </c>
      <c r="C64" s="98" t="s">
        <v>251</v>
      </c>
    </row>
    <row r="65" spans="1:3" x14ac:dyDescent="0.2">
      <c r="A65" s="107">
        <v>64</v>
      </c>
      <c r="B65" s="88" t="s">
        <v>145</v>
      </c>
      <c r="C65" s="89" t="s">
        <v>251</v>
      </c>
    </row>
    <row r="66" spans="1:3" x14ac:dyDescent="0.2">
      <c r="A66" s="107">
        <v>65</v>
      </c>
      <c r="B66" s="99" t="s">
        <v>215</v>
      </c>
      <c r="C66" s="98" t="s">
        <v>251</v>
      </c>
    </row>
    <row r="67" spans="1:3" x14ac:dyDescent="0.2">
      <c r="A67" s="107">
        <v>66</v>
      </c>
      <c r="B67" s="88" t="s">
        <v>28</v>
      </c>
      <c r="C67" s="89" t="s">
        <v>251</v>
      </c>
    </row>
    <row r="68" spans="1:3" x14ac:dyDescent="0.2">
      <c r="A68" s="107">
        <v>67</v>
      </c>
      <c r="B68" s="97" t="s">
        <v>311</v>
      </c>
      <c r="C68" s="98" t="s">
        <v>251</v>
      </c>
    </row>
    <row r="69" spans="1:3" x14ac:dyDescent="0.2">
      <c r="A69" s="107">
        <v>68</v>
      </c>
      <c r="B69" s="88" t="s">
        <v>29</v>
      </c>
      <c r="C69" s="89" t="s">
        <v>251</v>
      </c>
    </row>
    <row r="70" spans="1:3" x14ac:dyDescent="0.2">
      <c r="A70" s="107">
        <v>69</v>
      </c>
      <c r="B70" s="97" t="s">
        <v>44</v>
      </c>
      <c r="C70" s="98" t="s">
        <v>251</v>
      </c>
    </row>
    <row r="71" spans="1:3" x14ac:dyDescent="0.2">
      <c r="A71" s="107">
        <v>70</v>
      </c>
      <c r="B71" s="99" t="s">
        <v>219</v>
      </c>
      <c r="C71" s="98" t="s">
        <v>251</v>
      </c>
    </row>
    <row r="72" spans="1:3" x14ac:dyDescent="0.2">
      <c r="A72" s="107">
        <v>71</v>
      </c>
      <c r="B72" s="99" t="s">
        <v>331</v>
      </c>
      <c r="C72" s="98" t="s">
        <v>251</v>
      </c>
    </row>
    <row r="73" spans="1:3" x14ac:dyDescent="0.2">
      <c r="A73" s="107">
        <v>72</v>
      </c>
      <c r="B73" s="88" t="s">
        <v>30</v>
      </c>
      <c r="C73" s="89" t="s">
        <v>251</v>
      </c>
    </row>
    <row r="74" spans="1:3" x14ac:dyDescent="0.2">
      <c r="A74" s="107">
        <v>73</v>
      </c>
      <c r="B74" s="97" t="s">
        <v>305</v>
      </c>
      <c r="C74" s="98" t="s">
        <v>251</v>
      </c>
    </row>
    <row r="75" spans="1:3" x14ac:dyDescent="0.2">
      <c r="A75" s="107">
        <v>74</v>
      </c>
      <c r="B75" s="100" t="s">
        <v>32</v>
      </c>
      <c r="C75" s="89" t="s">
        <v>251</v>
      </c>
    </row>
    <row r="76" spans="1:3" x14ac:dyDescent="0.2">
      <c r="A76" s="107">
        <v>75</v>
      </c>
      <c r="B76" s="88" t="s">
        <v>296</v>
      </c>
      <c r="C76" s="89" t="s">
        <v>251</v>
      </c>
    </row>
    <row r="77" spans="1:3" x14ac:dyDescent="0.2">
      <c r="A77" s="107">
        <v>76</v>
      </c>
      <c r="B77" s="103" t="s">
        <v>255</v>
      </c>
      <c r="C77" s="104" t="s">
        <v>251</v>
      </c>
    </row>
    <row r="78" spans="1:3" x14ac:dyDescent="0.2">
      <c r="A78" s="107">
        <v>77</v>
      </c>
      <c r="B78" s="88" t="s">
        <v>35</v>
      </c>
      <c r="C78" s="89" t="s">
        <v>251</v>
      </c>
    </row>
    <row r="79" spans="1:3" x14ac:dyDescent="0.2">
      <c r="A79" s="107">
        <v>78</v>
      </c>
      <c r="B79" s="97" t="s">
        <v>38</v>
      </c>
      <c r="C79" s="98" t="s">
        <v>251</v>
      </c>
    </row>
    <row r="80" spans="1:3" x14ac:dyDescent="0.2">
      <c r="A80" s="107">
        <v>79</v>
      </c>
      <c r="B80" s="88" t="s">
        <v>36</v>
      </c>
      <c r="C80" s="89" t="s">
        <v>251</v>
      </c>
    </row>
    <row r="81" spans="1:3" x14ac:dyDescent="0.2">
      <c r="A81" s="107">
        <v>80</v>
      </c>
      <c r="B81" s="99" t="s">
        <v>218</v>
      </c>
      <c r="C81" s="98" t="s">
        <v>251</v>
      </c>
    </row>
    <row r="82" spans="1:3" x14ac:dyDescent="0.2">
      <c r="A82" s="107">
        <v>81</v>
      </c>
      <c r="B82" s="95" t="s">
        <v>250</v>
      </c>
      <c r="C82" s="96" t="s">
        <v>251</v>
      </c>
    </row>
    <row r="83" spans="1:3" x14ac:dyDescent="0.2">
      <c r="A83" s="107">
        <v>82</v>
      </c>
      <c r="B83" s="99" t="s">
        <v>203</v>
      </c>
      <c r="C83" s="98" t="s">
        <v>247</v>
      </c>
    </row>
    <row r="84" spans="1:3" x14ac:dyDescent="0.2">
      <c r="A84" s="107">
        <v>83</v>
      </c>
      <c r="B84" s="88" t="s">
        <v>293</v>
      </c>
      <c r="C84" s="101" t="s">
        <v>247</v>
      </c>
    </row>
    <row r="85" spans="1:3" x14ac:dyDescent="0.2">
      <c r="A85" s="107">
        <v>84</v>
      </c>
      <c r="B85" s="88" t="s">
        <v>84</v>
      </c>
      <c r="C85" s="89" t="s">
        <v>247</v>
      </c>
    </row>
    <row r="86" spans="1:3" x14ac:dyDescent="0.2">
      <c r="A86" s="107">
        <v>85</v>
      </c>
      <c r="B86" s="100" t="s">
        <v>298</v>
      </c>
      <c r="C86" s="89" t="s">
        <v>247</v>
      </c>
    </row>
    <row r="87" spans="1:3" x14ac:dyDescent="0.2">
      <c r="A87" s="107">
        <v>86</v>
      </c>
      <c r="B87" s="99" t="s">
        <v>339</v>
      </c>
      <c r="C87" s="98" t="s">
        <v>247</v>
      </c>
    </row>
    <row r="88" spans="1:3" x14ac:dyDescent="0.2">
      <c r="A88" s="107">
        <v>87</v>
      </c>
      <c r="B88" s="88" t="s">
        <v>288</v>
      </c>
      <c r="C88" s="89" t="s">
        <v>247</v>
      </c>
    </row>
    <row r="89" spans="1:3" x14ac:dyDescent="0.2">
      <c r="A89" s="107">
        <v>88</v>
      </c>
      <c r="B89" s="99" t="s">
        <v>325</v>
      </c>
      <c r="C89" s="98" t="s">
        <v>247</v>
      </c>
    </row>
    <row r="90" spans="1:3" x14ac:dyDescent="0.2">
      <c r="A90" s="107">
        <v>89</v>
      </c>
      <c r="B90" s="100" t="s">
        <v>72</v>
      </c>
      <c r="C90" s="89" t="s">
        <v>247</v>
      </c>
    </row>
    <row r="91" spans="1:3" x14ac:dyDescent="0.2">
      <c r="A91" s="107">
        <v>90</v>
      </c>
      <c r="B91" s="100" t="s">
        <v>297</v>
      </c>
      <c r="C91" s="89" t="s">
        <v>247</v>
      </c>
    </row>
    <row r="92" spans="1:3" x14ac:dyDescent="0.2">
      <c r="A92" s="107">
        <v>91</v>
      </c>
      <c r="B92" s="99" t="s">
        <v>173</v>
      </c>
      <c r="C92" s="102" t="s">
        <v>247</v>
      </c>
    </row>
    <row r="93" spans="1:3" x14ac:dyDescent="0.2">
      <c r="A93" s="107">
        <v>92</v>
      </c>
      <c r="B93" s="90" t="s">
        <v>73</v>
      </c>
      <c r="C93" s="105" t="s">
        <v>247</v>
      </c>
    </row>
    <row r="94" spans="1:3" x14ac:dyDescent="0.2">
      <c r="A94" s="107">
        <v>93</v>
      </c>
      <c r="B94" s="88" t="s">
        <v>224</v>
      </c>
      <c r="C94" s="89" t="s">
        <v>247</v>
      </c>
    </row>
    <row r="95" spans="1:3" x14ac:dyDescent="0.2">
      <c r="A95" s="107">
        <v>94</v>
      </c>
      <c r="B95" s="103" t="s">
        <v>256</v>
      </c>
      <c r="C95" s="104" t="s">
        <v>247</v>
      </c>
    </row>
    <row r="96" spans="1:3" x14ac:dyDescent="0.2">
      <c r="A96" s="107">
        <v>95</v>
      </c>
      <c r="B96" s="88" t="s">
        <v>271</v>
      </c>
      <c r="C96" s="89" t="s">
        <v>247</v>
      </c>
    </row>
    <row r="97" spans="1:3" x14ac:dyDescent="0.2">
      <c r="A97" s="107">
        <v>96</v>
      </c>
      <c r="B97" s="88" t="s">
        <v>74</v>
      </c>
      <c r="C97" s="89" t="s">
        <v>247</v>
      </c>
    </row>
    <row r="98" spans="1:3" x14ac:dyDescent="0.2">
      <c r="A98" s="107">
        <v>97</v>
      </c>
      <c r="B98" s="88" t="s">
        <v>107</v>
      </c>
      <c r="C98" s="94" t="s">
        <v>253</v>
      </c>
    </row>
    <row r="99" spans="1:3" x14ac:dyDescent="0.2">
      <c r="A99" s="107">
        <v>98</v>
      </c>
      <c r="B99" s="88" t="s">
        <v>291</v>
      </c>
      <c r="C99" s="101" t="s">
        <v>247</v>
      </c>
    </row>
    <row r="100" spans="1:3" x14ac:dyDescent="0.2">
      <c r="A100" s="107">
        <v>99</v>
      </c>
      <c r="B100" s="99" t="s">
        <v>328</v>
      </c>
      <c r="C100" s="98" t="s">
        <v>247</v>
      </c>
    </row>
    <row r="101" spans="1:3" x14ac:dyDescent="0.2">
      <c r="A101" s="107">
        <v>100</v>
      </c>
      <c r="B101" s="88" t="s">
        <v>272</v>
      </c>
      <c r="C101" s="89" t="s">
        <v>247</v>
      </c>
    </row>
    <row r="102" spans="1:3" x14ac:dyDescent="0.2">
      <c r="A102" s="107">
        <v>101</v>
      </c>
      <c r="B102" s="97" t="s">
        <v>97</v>
      </c>
      <c r="C102" s="98" t="s">
        <v>247</v>
      </c>
    </row>
    <row r="103" spans="1:3" x14ac:dyDescent="0.2">
      <c r="A103" s="107">
        <v>102</v>
      </c>
      <c r="B103" s="88" t="s">
        <v>88</v>
      </c>
      <c r="C103" s="89" t="s">
        <v>247</v>
      </c>
    </row>
    <row r="104" spans="1:3" x14ac:dyDescent="0.2">
      <c r="A104" s="107">
        <v>103</v>
      </c>
      <c r="B104" s="99" t="s">
        <v>321</v>
      </c>
      <c r="C104" s="98" t="s">
        <v>247</v>
      </c>
    </row>
    <row r="105" spans="1:3" x14ac:dyDescent="0.2">
      <c r="A105" s="107">
        <v>104</v>
      </c>
      <c r="B105" s="88" t="s">
        <v>287</v>
      </c>
      <c r="C105" s="89" t="s">
        <v>247</v>
      </c>
    </row>
    <row r="106" spans="1:3" x14ac:dyDescent="0.2">
      <c r="A106" s="107">
        <v>105</v>
      </c>
      <c r="B106" s="97" t="s">
        <v>313</v>
      </c>
      <c r="C106" s="98" t="s">
        <v>247</v>
      </c>
    </row>
    <row r="107" spans="1:3" x14ac:dyDescent="0.2">
      <c r="A107" s="107">
        <v>106</v>
      </c>
      <c r="B107" s="88" t="s">
        <v>76</v>
      </c>
      <c r="C107" s="101" t="s">
        <v>247</v>
      </c>
    </row>
    <row r="108" spans="1:3" x14ac:dyDescent="0.2">
      <c r="A108" s="107">
        <v>107</v>
      </c>
      <c r="B108" s="103" t="s">
        <v>257</v>
      </c>
      <c r="C108" s="104" t="s">
        <v>247</v>
      </c>
    </row>
    <row r="109" spans="1:3" x14ac:dyDescent="0.2">
      <c r="A109" s="107">
        <v>108</v>
      </c>
      <c r="B109" s="88" t="s">
        <v>295</v>
      </c>
      <c r="C109" s="89" t="s">
        <v>247</v>
      </c>
    </row>
    <row r="110" spans="1:3" x14ac:dyDescent="0.2">
      <c r="A110" s="107">
        <v>109</v>
      </c>
      <c r="B110" s="100" t="s">
        <v>290</v>
      </c>
      <c r="C110" s="101" t="s">
        <v>247</v>
      </c>
    </row>
    <row r="111" spans="1:3" x14ac:dyDescent="0.2">
      <c r="A111" s="107">
        <v>110</v>
      </c>
      <c r="B111" s="106" t="s">
        <v>254</v>
      </c>
      <c r="C111" s="91" t="s">
        <v>247</v>
      </c>
    </row>
    <row r="112" spans="1:3" x14ac:dyDescent="0.2">
      <c r="A112" s="107">
        <v>111</v>
      </c>
      <c r="B112" s="100" t="s">
        <v>292</v>
      </c>
      <c r="C112" s="101" t="s">
        <v>247</v>
      </c>
    </row>
    <row r="113" spans="1:3" x14ac:dyDescent="0.2">
      <c r="A113" s="107">
        <v>112</v>
      </c>
      <c r="B113" s="99" t="s">
        <v>245</v>
      </c>
      <c r="C113" s="98" t="s">
        <v>247</v>
      </c>
    </row>
    <row r="114" spans="1:3" x14ac:dyDescent="0.2">
      <c r="A114" s="107">
        <v>113</v>
      </c>
      <c r="B114" s="88" t="s">
        <v>92</v>
      </c>
      <c r="C114" s="89" t="s">
        <v>247</v>
      </c>
    </row>
    <row r="115" spans="1:3" x14ac:dyDescent="0.2">
      <c r="A115" s="107">
        <v>114</v>
      </c>
      <c r="B115" s="88" t="s">
        <v>79</v>
      </c>
      <c r="C115" s="89" t="s">
        <v>247</v>
      </c>
    </row>
    <row r="116" spans="1:3" x14ac:dyDescent="0.2">
      <c r="A116" s="107">
        <v>115</v>
      </c>
      <c r="B116" s="97" t="s">
        <v>306</v>
      </c>
      <c r="C116" s="102" t="s">
        <v>247</v>
      </c>
    </row>
    <row r="117" spans="1:3" x14ac:dyDescent="0.2">
      <c r="A117" s="107">
        <v>116</v>
      </c>
      <c r="B117" s="99" t="s">
        <v>319</v>
      </c>
      <c r="C117" s="98" t="s">
        <v>247</v>
      </c>
    </row>
    <row r="118" spans="1:3" x14ac:dyDescent="0.2">
      <c r="A118" s="107">
        <v>117</v>
      </c>
      <c r="B118" s="99" t="s">
        <v>205</v>
      </c>
      <c r="C118" s="98" t="s">
        <v>247</v>
      </c>
    </row>
    <row r="119" spans="1:3" x14ac:dyDescent="0.2">
      <c r="A119" s="107">
        <v>118</v>
      </c>
      <c r="B119" s="97" t="s">
        <v>314</v>
      </c>
      <c r="C119" s="102" t="s">
        <v>251</v>
      </c>
    </row>
    <row r="120" spans="1:3" x14ac:dyDescent="0.2">
      <c r="A120" s="107">
        <v>119</v>
      </c>
      <c r="B120" s="100" t="s">
        <v>273</v>
      </c>
      <c r="C120" s="89" t="s">
        <v>247</v>
      </c>
    </row>
    <row r="121" spans="1:3" x14ac:dyDescent="0.2">
      <c r="A121" s="107">
        <v>120</v>
      </c>
      <c r="B121" s="99" t="s">
        <v>337</v>
      </c>
      <c r="C121" s="98" t="s">
        <v>247</v>
      </c>
    </row>
    <row r="122" spans="1:3" x14ac:dyDescent="0.2">
      <c r="A122" s="107">
        <v>121</v>
      </c>
      <c r="B122" s="90" t="s">
        <v>248</v>
      </c>
      <c r="C122" s="105" t="s">
        <v>247</v>
      </c>
    </row>
    <row r="123" spans="1:3" x14ac:dyDescent="0.2">
      <c r="A123" s="107">
        <v>122</v>
      </c>
      <c r="B123" s="88" t="s">
        <v>274</v>
      </c>
      <c r="C123" s="89" t="s">
        <v>247</v>
      </c>
    </row>
    <row r="124" spans="1:3" x14ac:dyDescent="0.2">
      <c r="A124" s="107">
        <v>123</v>
      </c>
      <c r="B124" s="97" t="s">
        <v>316</v>
      </c>
      <c r="C124" s="98" t="s">
        <v>247</v>
      </c>
    </row>
    <row r="125" spans="1:3" x14ac:dyDescent="0.2">
      <c r="A125" s="107">
        <v>124</v>
      </c>
      <c r="B125" s="99" t="s">
        <v>330</v>
      </c>
      <c r="C125" s="98" t="s">
        <v>247</v>
      </c>
    </row>
    <row r="126" spans="1:3" x14ac:dyDescent="0.2">
      <c r="A126" s="107">
        <v>125</v>
      </c>
      <c r="B126" s="88" t="s">
        <v>80</v>
      </c>
      <c r="C126" s="89" t="s">
        <v>247</v>
      </c>
    </row>
    <row r="127" spans="1:3" x14ac:dyDescent="0.2">
      <c r="A127" s="107">
        <v>126</v>
      </c>
      <c r="B127" s="88" t="s">
        <v>93</v>
      </c>
      <c r="C127" s="89" t="s">
        <v>247</v>
      </c>
    </row>
    <row r="128" spans="1:3" x14ac:dyDescent="0.2">
      <c r="A128" s="107">
        <v>127</v>
      </c>
      <c r="B128" s="99" t="s">
        <v>99</v>
      </c>
      <c r="C128" s="98" t="s">
        <v>247</v>
      </c>
    </row>
    <row r="129" spans="1:3" x14ac:dyDescent="0.2">
      <c r="A129" s="107">
        <v>128</v>
      </c>
      <c r="B129" s="100" t="s">
        <v>81</v>
      </c>
      <c r="C129" s="89" t="s">
        <v>247</v>
      </c>
    </row>
    <row r="130" spans="1:3" x14ac:dyDescent="0.2">
      <c r="A130" s="107">
        <v>129</v>
      </c>
      <c r="B130" s="99" t="s">
        <v>327</v>
      </c>
      <c r="C130" s="98" t="s">
        <v>247</v>
      </c>
    </row>
    <row r="131" spans="1:3" x14ac:dyDescent="0.2">
      <c r="A131" s="107">
        <v>130</v>
      </c>
      <c r="B131" s="90" t="s">
        <v>246</v>
      </c>
      <c r="C131" s="91" t="s">
        <v>247</v>
      </c>
    </row>
    <row r="132" spans="1:3" x14ac:dyDescent="0.2">
      <c r="A132" s="107">
        <v>131</v>
      </c>
      <c r="B132" s="88" t="s">
        <v>263</v>
      </c>
      <c r="C132" s="89" t="s">
        <v>247</v>
      </c>
    </row>
    <row r="133" spans="1:3" x14ac:dyDescent="0.2">
      <c r="A133" s="107">
        <v>132</v>
      </c>
      <c r="B133" s="95" t="s">
        <v>82</v>
      </c>
      <c r="C133" s="96" t="s">
        <v>247</v>
      </c>
    </row>
    <row r="134" spans="1:3" x14ac:dyDescent="0.2">
      <c r="A134" s="107">
        <v>133</v>
      </c>
      <c r="B134" s="97" t="s">
        <v>94</v>
      </c>
      <c r="C134" s="98" t="s">
        <v>247</v>
      </c>
    </row>
    <row r="135" spans="1:3" x14ac:dyDescent="0.2">
      <c r="A135" s="107">
        <v>134</v>
      </c>
      <c r="B135" s="99" t="s">
        <v>206</v>
      </c>
      <c r="C135" s="98" t="s">
        <v>247</v>
      </c>
    </row>
    <row r="136" spans="1:3" x14ac:dyDescent="0.2">
      <c r="A136" s="107">
        <v>135</v>
      </c>
      <c r="B136" s="88" t="s">
        <v>83</v>
      </c>
      <c r="C136" s="89" t="s">
        <v>247</v>
      </c>
    </row>
    <row r="137" spans="1:3" x14ac:dyDescent="0.2">
      <c r="A137" s="107">
        <v>136</v>
      </c>
      <c r="B137" s="99" t="s">
        <v>334</v>
      </c>
      <c r="C137" s="98" t="s">
        <v>335</v>
      </c>
    </row>
    <row r="138" spans="1:3" x14ac:dyDescent="0.2">
      <c r="A138" s="107">
        <v>137</v>
      </c>
      <c r="B138" s="100" t="s">
        <v>226</v>
      </c>
      <c r="C138" s="89" t="s">
        <v>253</v>
      </c>
    </row>
    <row r="139" spans="1:3" x14ac:dyDescent="0.2">
      <c r="A139" s="107">
        <v>138</v>
      </c>
      <c r="B139" s="100" t="s">
        <v>117</v>
      </c>
      <c r="C139" s="89" t="s">
        <v>253</v>
      </c>
    </row>
    <row r="140" spans="1:3" x14ac:dyDescent="0.2">
      <c r="A140" s="107">
        <v>139</v>
      </c>
      <c r="B140" s="99" t="s">
        <v>326</v>
      </c>
      <c r="C140" s="98" t="s">
        <v>253</v>
      </c>
    </row>
    <row r="141" spans="1:3" x14ac:dyDescent="0.2">
      <c r="A141" s="107">
        <v>140</v>
      </c>
      <c r="B141" s="88" t="s">
        <v>102</v>
      </c>
      <c r="C141" s="89" t="s">
        <v>253</v>
      </c>
    </row>
    <row r="142" spans="1:3" x14ac:dyDescent="0.2">
      <c r="A142" s="107">
        <v>141</v>
      </c>
      <c r="B142" s="99" t="s">
        <v>138</v>
      </c>
      <c r="C142" s="98" t="s">
        <v>253</v>
      </c>
    </row>
    <row r="143" spans="1:3" x14ac:dyDescent="0.2">
      <c r="A143" s="107">
        <v>142</v>
      </c>
      <c r="B143" s="97" t="s">
        <v>135</v>
      </c>
      <c r="C143" s="89" t="s">
        <v>253</v>
      </c>
    </row>
    <row r="144" spans="1:3" x14ac:dyDescent="0.2">
      <c r="A144" s="107">
        <v>143</v>
      </c>
      <c r="B144" s="97" t="s">
        <v>139</v>
      </c>
      <c r="C144" s="98" t="s">
        <v>253</v>
      </c>
    </row>
    <row r="145" spans="1:3" x14ac:dyDescent="0.2">
      <c r="A145" s="107">
        <v>144</v>
      </c>
      <c r="B145" s="100" t="s">
        <v>300</v>
      </c>
      <c r="C145" s="89" t="s">
        <v>253</v>
      </c>
    </row>
    <row r="146" spans="1:3" x14ac:dyDescent="0.2">
      <c r="A146" s="107">
        <v>145</v>
      </c>
      <c r="B146" s="97" t="s">
        <v>103</v>
      </c>
      <c r="C146" s="98" t="s">
        <v>253</v>
      </c>
    </row>
    <row r="147" spans="1:3" x14ac:dyDescent="0.2">
      <c r="A147" s="107">
        <v>146</v>
      </c>
      <c r="B147" s="100" t="s">
        <v>119</v>
      </c>
      <c r="C147" s="89" t="s">
        <v>253</v>
      </c>
    </row>
    <row r="148" spans="1:3" x14ac:dyDescent="0.2">
      <c r="A148" s="107">
        <v>147</v>
      </c>
      <c r="B148" s="100" t="s">
        <v>104</v>
      </c>
      <c r="C148" s="89" t="s">
        <v>253</v>
      </c>
    </row>
    <row r="149" spans="1:3" x14ac:dyDescent="0.2">
      <c r="A149" s="107">
        <v>148</v>
      </c>
      <c r="B149" s="99" t="s">
        <v>336</v>
      </c>
      <c r="C149" s="98" t="s">
        <v>253</v>
      </c>
    </row>
    <row r="150" spans="1:3" x14ac:dyDescent="0.2">
      <c r="A150" s="107">
        <v>149</v>
      </c>
      <c r="B150" s="88" t="s">
        <v>120</v>
      </c>
      <c r="C150" s="101" t="s">
        <v>253</v>
      </c>
    </row>
    <row r="151" spans="1:3" x14ac:dyDescent="0.2">
      <c r="A151" s="107">
        <v>150</v>
      </c>
      <c r="B151" s="88" t="s">
        <v>105</v>
      </c>
      <c r="C151" s="89" t="s">
        <v>253</v>
      </c>
    </row>
    <row r="152" spans="1:3" x14ac:dyDescent="0.2">
      <c r="A152" s="107">
        <v>151</v>
      </c>
      <c r="B152" s="88" t="s">
        <v>301</v>
      </c>
      <c r="C152" s="89" t="s">
        <v>253</v>
      </c>
    </row>
    <row r="153" spans="1:3" x14ac:dyDescent="0.2">
      <c r="A153" s="107">
        <v>152</v>
      </c>
      <c r="B153" s="88" t="s">
        <v>106</v>
      </c>
      <c r="C153" s="89" t="s">
        <v>253</v>
      </c>
    </row>
    <row r="154" spans="1:3" x14ac:dyDescent="0.2">
      <c r="A154" s="107">
        <v>153</v>
      </c>
      <c r="B154" s="99" t="s">
        <v>320</v>
      </c>
      <c r="C154" s="98" t="s">
        <v>253</v>
      </c>
    </row>
    <row r="155" spans="1:3" x14ac:dyDescent="0.2">
      <c r="A155" s="107">
        <v>154</v>
      </c>
      <c r="B155" s="88" t="s">
        <v>284</v>
      </c>
      <c r="C155" s="89" t="s">
        <v>253</v>
      </c>
    </row>
    <row r="156" spans="1:3" x14ac:dyDescent="0.2">
      <c r="A156" s="107">
        <v>155</v>
      </c>
      <c r="B156" s="99" t="s">
        <v>123</v>
      </c>
      <c r="C156" s="98" t="s">
        <v>253</v>
      </c>
    </row>
    <row r="157" spans="1:3" x14ac:dyDescent="0.2">
      <c r="A157" s="107">
        <v>156</v>
      </c>
      <c r="B157" s="90" t="s">
        <v>108</v>
      </c>
      <c r="C157" s="91" t="s">
        <v>253</v>
      </c>
    </row>
    <row r="158" spans="1:3" x14ac:dyDescent="0.2">
      <c r="A158" s="107">
        <v>157</v>
      </c>
      <c r="B158" s="97" t="s">
        <v>124</v>
      </c>
      <c r="C158" s="98" t="s">
        <v>253</v>
      </c>
    </row>
    <row r="159" spans="1:3" x14ac:dyDescent="0.2">
      <c r="A159" s="107">
        <v>158</v>
      </c>
      <c r="B159" s="100" t="s">
        <v>277</v>
      </c>
      <c r="C159" s="89" t="s">
        <v>253</v>
      </c>
    </row>
    <row r="160" spans="1:3" x14ac:dyDescent="0.2">
      <c r="A160" s="107">
        <v>159</v>
      </c>
      <c r="B160" s="97" t="s">
        <v>315</v>
      </c>
      <c r="C160" s="98" t="s">
        <v>253</v>
      </c>
    </row>
    <row r="161" spans="1:3" x14ac:dyDescent="0.2">
      <c r="A161" s="107">
        <v>160</v>
      </c>
      <c r="B161" s="88" t="s">
        <v>283</v>
      </c>
      <c r="C161" s="89" t="s">
        <v>253</v>
      </c>
    </row>
    <row r="162" spans="1:3" x14ac:dyDescent="0.2">
      <c r="A162" s="107">
        <v>161</v>
      </c>
      <c r="B162" s="100" t="s">
        <v>125</v>
      </c>
      <c r="C162" s="89" t="s">
        <v>253</v>
      </c>
    </row>
    <row r="163" spans="1:3" x14ac:dyDescent="0.2">
      <c r="A163" s="107">
        <v>162</v>
      </c>
      <c r="B163" s="97" t="s">
        <v>110</v>
      </c>
      <c r="C163" s="98" t="s">
        <v>253</v>
      </c>
    </row>
    <row r="164" spans="1:3" x14ac:dyDescent="0.2">
      <c r="A164" s="107">
        <v>163</v>
      </c>
      <c r="B164" s="97" t="s">
        <v>309</v>
      </c>
      <c r="C164" s="98" t="s">
        <v>253</v>
      </c>
    </row>
    <row r="165" spans="1:3" x14ac:dyDescent="0.2">
      <c r="A165" s="107">
        <v>164</v>
      </c>
      <c r="B165" s="88" t="s">
        <v>303</v>
      </c>
      <c r="C165" s="89" t="s">
        <v>253</v>
      </c>
    </row>
    <row r="166" spans="1:3" x14ac:dyDescent="0.2">
      <c r="A166" s="107">
        <v>165</v>
      </c>
      <c r="B166" s="88" t="s">
        <v>275</v>
      </c>
      <c r="C166" s="89" t="s">
        <v>253</v>
      </c>
    </row>
    <row r="167" spans="1:3" x14ac:dyDescent="0.2">
      <c r="A167" s="107">
        <v>166</v>
      </c>
      <c r="B167" s="88" t="s">
        <v>281</v>
      </c>
      <c r="C167" s="89" t="s">
        <v>253</v>
      </c>
    </row>
    <row r="168" spans="1:3" x14ac:dyDescent="0.2">
      <c r="A168" s="107">
        <v>167</v>
      </c>
      <c r="B168" s="100" t="s">
        <v>276</v>
      </c>
      <c r="C168" s="89" t="s">
        <v>253</v>
      </c>
    </row>
    <row r="169" spans="1:3" x14ac:dyDescent="0.2">
      <c r="A169" s="107">
        <v>168</v>
      </c>
      <c r="B169" s="99" t="s">
        <v>323</v>
      </c>
      <c r="C169" s="98" t="s">
        <v>253</v>
      </c>
    </row>
    <row r="170" spans="1:3" x14ac:dyDescent="0.2">
      <c r="A170" s="107">
        <v>169</v>
      </c>
      <c r="B170" s="99" t="s">
        <v>149</v>
      </c>
      <c r="C170" s="98" t="s">
        <v>253</v>
      </c>
    </row>
    <row r="171" spans="1:3" x14ac:dyDescent="0.2">
      <c r="A171" s="107">
        <v>170</v>
      </c>
      <c r="B171" s="97" t="s">
        <v>307</v>
      </c>
      <c r="C171" s="98" t="s">
        <v>253</v>
      </c>
    </row>
    <row r="172" spans="1:3" x14ac:dyDescent="0.2">
      <c r="A172" s="107">
        <v>171</v>
      </c>
      <c r="B172" s="88" t="s">
        <v>289</v>
      </c>
      <c r="C172" s="89" t="s">
        <v>253</v>
      </c>
    </row>
    <row r="173" spans="1:3" x14ac:dyDescent="0.2">
      <c r="A173" s="107">
        <v>172</v>
      </c>
      <c r="B173" s="97" t="s">
        <v>129</v>
      </c>
      <c r="C173" s="98" t="s">
        <v>253</v>
      </c>
    </row>
    <row r="174" spans="1:3" x14ac:dyDescent="0.2">
      <c r="A174" s="107">
        <v>173</v>
      </c>
      <c r="B174" s="88" t="s">
        <v>266</v>
      </c>
      <c r="C174" s="89" t="s">
        <v>253</v>
      </c>
    </row>
    <row r="175" spans="1:3" x14ac:dyDescent="0.2">
      <c r="A175" s="107">
        <v>174</v>
      </c>
      <c r="B175" s="88" t="s">
        <v>130</v>
      </c>
      <c r="C175" s="89" t="s">
        <v>253</v>
      </c>
    </row>
    <row r="176" spans="1:3" x14ac:dyDescent="0.2">
      <c r="A176" s="107">
        <v>175</v>
      </c>
      <c r="B176" s="97" t="s">
        <v>171</v>
      </c>
      <c r="C176" s="98" t="s">
        <v>253</v>
      </c>
    </row>
    <row r="177" spans="1:3" x14ac:dyDescent="0.2">
      <c r="A177" s="107">
        <v>176</v>
      </c>
      <c r="B177" s="97" t="s">
        <v>114</v>
      </c>
      <c r="C177" s="98" t="s">
        <v>253</v>
      </c>
    </row>
    <row r="178" spans="1:3" x14ac:dyDescent="0.2">
      <c r="A178" s="107">
        <v>177</v>
      </c>
      <c r="B178" s="88" t="s">
        <v>131</v>
      </c>
      <c r="C178" s="89" t="s">
        <v>253</v>
      </c>
    </row>
    <row r="179" spans="1:3" x14ac:dyDescent="0.2">
      <c r="A179" s="107">
        <v>178</v>
      </c>
      <c r="B179" s="100" t="s">
        <v>115</v>
      </c>
      <c r="C179" s="89" t="s">
        <v>253</v>
      </c>
    </row>
    <row r="180" spans="1:3" x14ac:dyDescent="0.2">
      <c r="A180" s="107">
        <v>179</v>
      </c>
      <c r="B180" s="97" t="s">
        <v>134</v>
      </c>
      <c r="C180" s="98" t="s">
        <v>253</v>
      </c>
    </row>
    <row r="181" spans="1:3" x14ac:dyDescent="0.2">
      <c r="A181" s="107">
        <v>180</v>
      </c>
      <c r="B181" s="88" t="s">
        <v>278</v>
      </c>
      <c r="C181" s="89" t="s">
        <v>253</v>
      </c>
    </row>
    <row r="182" spans="1:3" x14ac:dyDescent="0.2">
      <c r="A182" s="107">
        <v>181</v>
      </c>
      <c r="B182" s="97" t="s">
        <v>116</v>
      </c>
      <c r="C182" s="98" t="s">
        <v>253</v>
      </c>
    </row>
    <row r="183" spans="1:3" x14ac:dyDescent="0.2">
      <c r="A183" s="107">
        <v>182</v>
      </c>
      <c r="B183" s="99" t="s">
        <v>220</v>
      </c>
      <c r="C183" s="98" t="s">
        <v>253</v>
      </c>
    </row>
  </sheetData>
  <autoFilter ref="A1:C1">
    <sortState ref="A2:C183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45"/>
  <sheetViews>
    <sheetView topLeftCell="A5" zoomScaleNormal="100" workbookViewId="0">
      <selection activeCell="A5" sqref="A5:F7"/>
    </sheetView>
  </sheetViews>
  <sheetFormatPr defaultRowHeight="14.25" x14ac:dyDescent="0.2"/>
  <cols>
    <col min="1" max="1" width="5.5703125" style="4" customWidth="1"/>
    <col min="2" max="2" width="16.7109375" style="2" customWidth="1"/>
    <col min="3" max="3" width="29.7109375" style="3" customWidth="1"/>
    <col min="4" max="4" width="9.5703125" style="3" customWidth="1"/>
    <col min="5" max="5" width="21.140625" style="4" customWidth="1"/>
    <col min="6" max="6" width="19.85546875" style="4" customWidth="1"/>
    <col min="7" max="16384" width="9.140625" style="4"/>
  </cols>
  <sheetData>
    <row r="1" spans="1:6" ht="16.5" customHeight="1" x14ac:dyDescent="0.25">
      <c r="A1" s="1" t="s">
        <v>4</v>
      </c>
      <c r="B1" s="16" t="s">
        <v>5</v>
      </c>
      <c r="C1" s="11"/>
      <c r="D1" s="11"/>
      <c r="E1" s="12"/>
      <c r="F1" s="12"/>
    </row>
    <row r="2" spans="1:6" ht="16.5" customHeight="1" x14ac:dyDescent="0.25">
      <c r="B2" s="287" t="s">
        <v>0</v>
      </c>
      <c r="C2" s="287"/>
      <c r="D2" s="287"/>
      <c r="E2" s="287"/>
      <c r="F2" s="287"/>
    </row>
    <row r="3" spans="1:6" ht="16.5" customHeight="1" x14ac:dyDescent="0.2">
      <c r="B3" s="16" t="s">
        <v>3</v>
      </c>
    </row>
    <row r="4" spans="1:6" ht="16.5" customHeight="1" x14ac:dyDescent="0.25">
      <c r="B4" s="5"/>
    </row>
    <row r="5" spans="1:6" ht="16.5" customHeight="1" x14ac:dyDescent="0.2">
      <c r="A5" s="288" t="s">
        <v>883</v>
      </c>
      <c r="B5" s="288"/>
      <c r="C5" s="288"/>
      <c r="D5" s="288"/>
      <c r="E5" s="288"/>
      <c r="F5" s="288"/>
    </row>
    <row r="6" spans="1:6" ht="16.5" customHeight="1" x14ac:dyDescent="0.2">
      <c r="A6" s="289" t="s">
        <v>176</v>
      </c>
      <c r="B6" s="289"/>
      <c r="C6" s="289"/>
      <c r="D6" s="289"/>
      <c r="E6" s="289"/>
      <c r="F6" s="289"/>
    </row>
    <row r="7" spans="1:6" ht="16.5" customHeight="1" x14ac:dyDescent="0.2">
      <c r="A7" s="290" t="s">
        <v>884</v>
      </c>
      <c r="B7" s="290"/>
      <c r="C7" s="290"/>
      <c r="D7" s="290"/>
      <c r="E7" s="290"/>
      <c r="F7" s="290"/>
    </row>
    <row r="8" spans="1:6" ht="16.5" customHeight="1" x14ac:dyDescent="0.2">
      <c r="A8" s="30"/>
      <c r="B8" s="30"/>
      <c r="C8" s="30"/>
      <c r="D8" s="30"/>
      <c r="E8" s="30"/>
      <c r="F8" s="30"/>
    </row>
    <row r="9" spans="1:6" ht="14.25" customHeight="1" x14ac:dyDescent="0.2">
      <c r="A9" s="292" t="s">
        <v>239</v>
      </c>
      <c r="B9" s="292"/>
      <c r="C9" s="292"/>
      <c r="D9" s="292"/>
      <c r="E9" s="292"/>
      <c r="F9" s="292"/>
    </row>
    <row r="10" spans="1:6" ht="14.25" customHeight="1" x14ac:dyDescent="0.25">
      <c r="A10" s="1" t="s">
        <v>69</v>
      </c>
      <c r="B10" s="5"/>
    </row>
    <row r="11" spans="1:6" ht="13.5" customHeight="1" x14ac:dyDescent="0.25">
      <c r="B11" s="5"/>
      <c r="E11" s="291" t="s">
        <v>241</v>
      </c>
      <c r="F11" s="291"/>
    </row>
    <row r="12" spans="1:6" ht="13.5" customHeight="1" x14ac:dyDescent="0.25">
      <c r="B12" s="5"/>
      <c r="E12" s="33"/>
      <c r="F12" s="32"/>
    </row>
    <row r="13" spans="1:6" s="7" customFormat="1" ht="21" customHeight="1" x14ac:dyDescent="0.2">
      <c r="A13" s="50" t="s">
        <v>1</v>
      </c>
      <c r="B13" s="200" t="s">
        <v>2</v>
      </c>
      <c r="C13" s="50" t="s">
        <v>6</v>
      </c>
      <c r="D13" s="201" t="s">
        <v>150</v>
      </c>
      <c r="E13" s="50" t="s">
        <v>603</v>
      </c>
      <c r="F13" s="50" t="s">
        <v>604</v>
      </c>
    </row>
    <row r="14" spans="1:6" ht="17.25" customHeight="1" x14ac:dyDescent="0.2">
      <c r="A14" s="39" t="s">
        <v>177</v>
      </c>
      <c r="B14" s="13">
        <v>1802510070049</v>
      </c>
      <c r="C14" s="14" t="s">
        <v>203</v>
      </c>
      <c r="D14" s="9" t="s">
        <v>140</v>
      </c>
      <c r="E14" s="278" t="s">
        <v>606</v>
      </c>
      <c r="F14" s="278" t="s">
        <v>627</v>
      </c>
    </row>
    <row r="15" spans="1:6" ht="17.25" customHeight="1" x14ac:dyDescent="0.2">
      <c r="A15" s="39">
        <v>2</v>
      </c>
      <c r="B15" s="13">
        <v>1802510070026</v>
      </c>
      <c r="C15" s="14" t="s">
        <v>70</v>
      </c>
      <c r="D15" s="9" t="s">
        <v>141</v>
      </c>
      <c r="E15" s="49" t="s">
        <v>229</v>
      </c>
      <c r="F15" s="9"/>
    </row>
    <row r="16" spans="1:6" ht="17.25" customHeight="1" x14ac:dyDescent="0.2">
      <c r="A16" s="39">
        <v>3</v>
      </c>
      <c r="B16" s="225">
        <v>1802510070078</v>
      </c>
      <c r="C16" s="14" t="s">
        <v>402</v>
      </c>
      <c r="D16" s="9" t="s">
        <v>140</v>
      </c>
      <c r="E16" s="278" t="s">
        <v>607</v>
      </c>
      <c r="F16" s="278" t="s">
        <v>607</v>
      </c>
    </row>
    <row r="17" spans="1:6" ht="17.25" customHeight="1" x14ac:dyDescent="0.2">
      <c r="A17" s="39">
        <v>4</v>
      </c>
      <c r="B17" s="13">
        <v>1802510070033</v>
      </c>
      <c r="C17" s="14" t="s">
        <v>71</v>
      </c>
      <c r="D17" s="9" t="s">
        <v>140</v>
      </c>
      <c r="E17" s="278" t="s">
        <v>608</v>
      </c>
      <c r="F17" s="278" t="s">
        <v>608</v>
      </c>
    </row>
    <row r="18" spans="1:6" ht="17.25" customHeight="1" x14ac:dyDescent="0.2">
      <c r="A18" s="39">
        <v>5</v>
      </c>
      <c r="B18" s="13">
        <v>1802510070030</v>
      </c>
      <c r="C18" s="14" t="s">
        <v>72</v>
      </c>
      <c r="D18" s="9" t="s">
        <v>140</v>
      </c>
      <c r="E18" s="278" t="s">
        <v>609</v>
      </c>
      <c r="F18" s="277" t="s">
        <v>628</v>
      </c>
    </row>
    <row r="19" spans="1:6" ht="17.25" customHeight="1" x14ac:dyDescent="0.2">
      <c r="A19" s="39">
        <v>6</v>
      </c>
      <c r="B19" s="13">
        <v>1802510070059</v>
      </c>
      <c r="C19" s="14" t="s">
        <v>173</v>
      </c>
      <c r="D19" s="9" t="s">
        <v>140</v>
      </c>
      <c r="E19" s="278" t="s">
        <v>610</v>
      </c>
      <c r="F19" s="278" t="s">
        <v>610</v>
      </c>
    </row>
    <row r="20" spans="1:6" ht="17.25" customHeight="1" x14ac:dyDescent="0.2">
      <c r="A20" s="39">
        <v>7</v>
      </c>
      <c r="B20" s="196">
        <v>1802510070083</v>
      </c>
      <c r="C20" s="124" t="s">
        <v>442</v>
      </c>
      <c r="D20" s="9" t="s">
        <v>140</v>
      </c>
      <c r="E20" s="9" t="s">
        <v>229</v>
      </c>
      <c r="F20" s="163"/>
    </row>
    <row r="21" spans="1:6" ht="17.25" customHeight="1" x14ac:dyDescent="0.2">
      <c r="A21" s="39">
        <v>8</v>
      </c>
      <c r="B21" s="19">
        <v>1802510070058</v>
      </c>
      <c r="C21" s="43" t="s">
        <v>54</v>
      </c>
      <c r="D21" s="9" t="s">
        <v>140</v>
      </c>
      <c r="E21" s="278" t="s">
        <v>611</v>
      </c>
      <c r="F21" s="278" t="s">
        <v>629</v>
      </c>
    </row>
    <row r="22" spans="1:6" ht="17.25" customHeight="1" x14ac:dyDescent="0.2">
      <c r="A22" s="39">
        <v>9</v>
      </c>
      <c r="B22" s="257">
        <v>1802510070067</v>
      </c>
      <c r="C22" s="207" t="s">
        <v>368</v>
      </c>
      <c r="D22" s="113" t="s">
        <v>141</v>
      </c>
      <c r="E22" s="215" t="s">
        <v>230</v>
      </c>
      <c r="F22" s="256" t="s">
        <v>568</v>
      </c>
    </row>
    <row r="23" spans="1:6" ht="17.25" customHeight="1" x14ac:dyDescent="0.2">
      <c r="A23" s="39">
        <v>10</v>
      </c>
      <c r="B23" s="19">
        <v>1802510070039</v>
      </c>
      <c r="C23" s="43" t="s">
        <v>97</v>
      </c>
      <c r="D23" s="9" t="s">
        <v>141</v>
      </c>
      <c r="E23" s="278" t="s">
        <v>612</v>
      </c>
      <c r="F23" s="278" t="s">
        <v>630</v>
      </c>
    </row>
    <row r="24" spans="1:6" ht="17.25" customHeight="1" x14ac:dyDescent="0.2">
      <c r="A24" s="39">
        <v>11</v>
      </c>
      <c r="B24" s="196">
        <v>1802510070082</v>
      </c>
      <c r="C24" s="14" t="s">
        <v>429</v>
      </c>
      <c r="D24" s="9" t="s">
        <v>141</v>
      </c>
      <c r="E24" s="278" t="s">
        <v>613</v>
      </c>
      <c r="F24" s="278" t="s">
        <v>631</v>
      </c>
    </row>
    <row r="25" spans="1:6" ht="17.25" customHeight="1" x14ac:dyDescent="0.2">
      <c r="A25" s="39">
        <v>12</v>
      </c>
      <c r="B25" s="196">
        <v>1802510070080</v>
      </c>
      <c r="C25" s="14" t="s">
        <v>413</v>
      </c>
      <c r="D25" s="9" t="s">
        <v>140</v>
      </c>
      <c r="E25" s="49" t="s">
        <v>229</v>
      </c>
      <c r="F25" s="48"/>
    </row>
    <row r="26" spans="1:6" ht="17.25" customHeight="1" x14ac:dyDescent="0.2">
      <c r="A26" s="39">
        <v>13</v>
      </c>
      <c r="B26" s="127">
        <v>1802510070073</v>
      </c>
      <c r="C26" s="218" t="s">
        <v>389</v>
      </c>
      <c r="D26" s="113" t="s">
        <v>140</v>
      </c>
      <c r="E26" s="215" t="s">
        <v>230</v>
      </c>
      <c r="F26" s="256" t="s">
        <v>568</v>
      </c>
    </row>
    <row r="27" spans="1:6" ht="17.25" customHeight="1" x14ac:dyDescent="0.2">
      <c r="A27" s="39">
        <v>14</v>
      </c>
      <c r="B27" s="19">
        <v>1802510070043</v>
      </c>
      <c r="C27" s="40" t="s">
        <v>321</v>
      </c>
      <c r="D27" s="9" t="s">
        <v>141</v>
      </c>
      <c r="E27" s="278" t="s">
        <v>614</v>
      </c>
      <c r="F27" s="278" t="s">
        <v>632</v>
      </c>
    </row>
    <row r="28" spans="1:6" ht="17.25" customHeight="1" x14ac:dyDescent="0.2">
      <c r="A28" s="39">
        <v>15</v>
      </c>
      <c r="B28" s="137">
        <v>1802510070085</v>
      </c>
      <c r="C28" s="14" t="s">
        <v>489</v>
      </c>
      <c r="D28" s="9" t="s">
        <v>140</v>
      </c>
      <c r="E28" s="49" t="s">
        <v>229</v>
      </c>
      <c r="F28" s="48"/>
    </row>
    <row r="29" spans="1:6" ht="17.25" customHeight="1" x14ac:dyDescent="0.2">
      <c r="A29" s="39">
        <v>16</v>
      </c>
      <c r="B29" s="19">
        <v>1802510070022</v>
      </c>
      <c r="C29" s="44" t="s">
        <v>75</v>
      </c>
      <c r="D29" s="9" t="s">
        <v>141</v>
      </c>
      <c r="E29" s="278" t="s">
        <v>615</v>
      </c>
      <c r="F29" s="278" t="s">
        <v>633</v>
      </c>
    </row>
    <row r="30" spans="1:6" ht="17.25" customHeight="1" x14ac:dyDescent="0.2">
      <c r="A30" s="39">
        <v>17</v>
      </c>
      <c r="B30" s="19">
        <v>1802510070008</v>
      </c>
      <c r="C30" s="44" t="s">
        <v>76</v>
      </c>
      <c r="D30" s="9" t="s">
        <v>141</v>
      </c>
      <c r="E30" s="278" t="s">
        <v>616</v>
      </c>
      <c r="F30" s="278" t="s">
        <v>634</v>
      </c>
    </row>
    <row r="31" spans="1:6" x14ac:dyDescent="0.2">
      <c r="A31" s="39">
        <v>18</v>
      </c>
      <c r="B31" s="19">
        <v>1802510070074</v>
      </c>
      <c r="C31" s="44" t="s">
        <v>395</v>
      </c>
      <c r="D31" s="9" t="s">
        <v>140</v>
      </c>
      <c r="E31" s="278" t="s">
        <v>617</v>
      </c>
      <c r="F31" s="278" t="s">
        <v>635</v>
      </c>
    </row>
    <row r="32" spans="1:6" x14ac:dyDescent="0.2">
      <c r="A32" s="39">
        <v>19</v>
      </c>
      <c r="B32" s="13">
        <v>1802510070028</v>
      </c>
      <c r="C32" s="14" t="s">
        <v>78</v>
      </c>
      <c r="D32" s="9" t="s">
        <v>141</v>
      </c>
      <c r="E32" s="278" t="s">
        <v>618</v>
      </c>
      <c r="F32" s="278" t="s">
        <v>636</v>
      </c>
    </row>
    <row r="33" spans="1:6" ht="17.25" customHeight="1" x14ac:dyDescent="0.2">
      <c r="A33" s="39">
        <v>20</v>
      </c>
      <c r="B33" s="258">
        <v>1802510070086</v>
      </c>
      <c r="C33" s="207" t="s">
        <v>490</v>
      </c>
      <c r="D33" s="113" t="s">
        <v>141</v>
      </c>
      <c r="E33" s="215" t="s">
        <v>230</v>
      </c>
      <c r="F33" s="256" t="s">
        <v>568</v>
      </c>
    </row>
    <row r="34" spans="1:6" ht="17.25" customHeight="1" x14ac:dyDescent="0.2">
      <c r="A34" s="39">
        <v>21</v>
      </c>
      <c r="B34" s="13">
        <v>1802510070084</v>
      </c>
      <c r="C34" s="14" t="s">
        <v>444</v>
      </c>
      <c r="D34" s="9" t="s">
        <v>140</v>
      </c>
      <c r="E34" s="278" t="s">
        <v>619</v>
      </c>
      <c r="F34" s="278" t="s">
        <v>637</v>
      </c>
    </row>
    <row r="35" spans="1:6" x14ac:dyDescent="0.2">
      <c r="A35" s="39">
        <v>22</v>
      </c>
      <c r="B35" s="13">
        <v>1802510070017</v>
      </c>
      <c r="C35" s="14" t="s">
        <v>79</v>
      </c>
      <c r="D35" s="9" t="s">
        <v>141</v>
      </c>
      <c r="E35" s="278" t="s">
        <v>620</v>
      </c>
      <c r="F35" s="278" t="s">
        <v>638</v>
      </c>
    </row>
    <row r="36" spans="1:6" x14ac:dyDescent="0.2">
      <c r="A36" s="39">
        <v>23</v>
      </c>
      <c r="B36" s="13">
        <v>1802510070060</v>
      </c>
      <c r="C36" s="161" t="s">
        <v>60</v>
      </c>
      <c r="D36" s="9" t="s">
        <v>140</v>
      </c>
      <c r="E36" s="278" t="s">
        <v>621</v>
      </c>
      <c r="F36" s="278" t="s">
        <v>639</v>
      </c>
    </row>
    <row r="37" spans="1:6" x14ac:dyDescent="0.2">
      <c r="A37" s="39">
        <v>24</v>
      </c>
      <c r="B37" s="13">
        <v>1802510070050</v>
      </c>
      <c r="C37" s="14" t="s">
        <v>205</v>
      </c>
      <c r="D37" s="9" t="s">
        <v>141</v>
      </c>
      <c r="E37" s="278" t="s">
        <v>622</v>
      </c>
      <c r="F37" s="278" t="s">
        <v>640</v>
      </c>
    </row>
    <row r="38" spans="1:6" x14ac:dyDescent="0.2">
      <c r="A38" s="39">
        <v>25</v>
      </c>
      <c r="B38" s="256">
        <v>1802510070056</v>
      </c>
      <c r="C38" s="218" t="s">
        <v>225</v>
      </c>
      <c r="D38" s="113" t="s">
        <v>140</v>
      </c>
      <c r="E38" s="215" t="s">
        <v>230</v>
      </c>
      <c r="F38" s="113" t="s">
        <v>568</v>
      </c>
    </row>
    <row r="39" spans="1:6" x14ac:dyDescent="0.2">
      <c r="A39" s="39">
        <v>26</v>
      </c>
      <c r="B39" s="137">
        <v>1802510070064</v>
      </c>
      <c r="C39" s="44" t="s">
        <v>380</v>
      </c>
      <c r="D39" s="9" t="s">
        <v>141</v>
      </c>
      <c r="E39" s="278" t="s">
        <v>623</v>
      </c>
      <c r="F39" s="278" t="s">
        <v>641</v>
      </c>
    </row>
    <row r="40" spans="1:6" x14ac:dyDescent="0.2">
      <c r="A40" s="39">
        <v>27</v>
      </c>
      <c r="B40" s="13">
        <v>1802510070053</v>
      </c>
      <c r="C40" s="14" t="s">
        <v>204</v>
      </c>
      <c r="D40" s="9" t="s">
        <v>140</v>
      </c>
      <c r="E40" s="49" t="s">
        <v>229</v>
      </c>
      <c r="F40" s="41"/>
    </row>
    <row r="41" spans="1:6" x14ac:dyDescent="0.2">
      <c r="A41" s="39">
        <v>28</v>
      </c>
      <c r="B41" s="17">
        <v>1802510070069</v>
      </c>
      <c r="C41" s="44" t="s">
        <v>373</v>
      </c>
      <c r="D41" s="9" t="s">
        <v>141</v>
      </c>
      <c r="E41" s="278" t="s">
        <v>624</v>
      </c>
      <c r="F41" s="278" t="s">
        <v>642</v>
      </c>
    </row>
    <row r="42" spans="1:6" x14ac:dyDescent="0.2">
      <c r="A42" s="39">
        <v>29</v>
      </c>
      <c r="B42" s="13">
        <v>1802510070012</v>
      </c>
      <c r="C42" s="14" t="s">
        <v>80</v>
      </c>
      <c r="D42" s="9" t="s">
        <v>140</v>
      </c>
      <c r="E42" s="277" t="s">
        <v>625</v>
      </c>
      <c r="F42" s="277" t="s">
        <v>643</v>
      </c>
    </row>
    <row r="43" spans="1:6" x14ac:dyDescent="0.2">
      <c r="A43" s="39">
        <v>30</v>
      </c>
      <c r="B43" s="17">
        <v>1802510070048</v>
      </c>
      <c r="C43" s="44" t="s">
        <v>207</v>
      </c>
      <c r="D43" s="9" t="s">
        <v>141</v>
      </c>
      <c r="E43" s="49" t="s">
        <v>229</v>
      </c>
      <c r="F43" s="41"/>
    </row>
    <row r="44" spans="1:6" x14ac:dyDescent="0.2">
      <c r="A44" s="39">
        <v>31</v>
      </c>
      <c r="B44" s="127">
        <v>1802510070051</v>
      </c>
      <c r="C44" s="207" t="s">
        <v>206</v>
      </c>
      <c r="D44" s="113" t="s">
        <v>141</v>
      </c>
      <c r="E44" s="215" t="s">
        <v>230</v>
      </c>
      <c r="F44" s="113" t="s">
        <v>568</v>
      </c>
    </row>
    <row r="45" spans="1:6" x14ac:dyDescent="0.2">
      <c r="A45" s="39">
        <v>32</v>
      </c>
      <c r="B45" s="13">
        <v>1802510070007</v>
      </c>
      <c r="C45" s="14" t="s">
        <v>83</v>
      </c>
      <c r="D45" s="9" t="s">
        <v>141</v>
      </c>
      <c r="E45" s="278" t="s">
        <v>626</v>
      </c>
      <c r="F45" s="278" t="s">
        <v>626</v>
      </c>
    </row>
  </sheetData>
  <autoFilter ref="B13:F30">
    <sortState ref="B14:F54">
      <sortCondition ref="C13:C54"/>
    </sortState>
  </autoFilter>
  <sortState ref="B14:F72">
    <sortCondition ref="C14:C72"/>
  </sortState>
  <mergeCells count="6">
    <mergeCell ref="E11:F11"/>
    <mergeCell ref="B2:F2"/>
    <mergeCell ref="A5:F5"/>
    <mergeCell ref="A6:F6"/>
    <mergeCell ref="A7:F7"/>
    <mergeCell ref="A9:F9"/>
  </mergeCells>
  <printOptions horizontalCentered="1"/>
  <pageMargins left="0.39370078740157483" right="0.39370078740157483" top="0.39370078740157483" bottom="0.39370078740157483" header="0" footer="0"/>
  <pageSetup paperSize="258" scale="70" orientation="portrait" horizontalDpi="4294967293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zoomScaleNormal="100" workbookViewId="0">
      <selection activeCell="A5" sqref="A5:F7"/>
    </sheetView>
  </sheetViews>
  <sheetFormatPr defaultRowHeight="14.25" x14ac:dyDescent="0.2"/>
  <cols>
    <col min="1" max="1" width="5.5703125" style="4" customWidth="1"/>
    <col min="2" max="2" width="20.28515625" style="2" customWidth="1"/>
    <col min="3" max="3" width="29.7109375" style="3" customWidth="1"/>
    <col min="4" max="4" width="8.5703125" style="3" customWidth="1"/>
    <col min="5" max="5" width="21.140625" style="4" customWidth="1"/>
    <col min="6" max="6" width="19.42578125" style="4" customWidth="1"/>
    <col min="7" max="7" width="29.42578125" style="4" hidden="1" customWidth="1"/>
    <col min="8" max="8" width="25.28515625" style="4" hidden="1" customWidth="1"/>
    <col min="9" max="9" width="14.7109375" style="4" hidden="1" customWidth="1"/>
    <col min="10" max="10" width="0" style="4" hidden="1" customWidth="1"/>
    <col min="11" max="16384" width="9.140625" style="4"/>
  </cols>
  <sheetData>
    <row r="1" spans="1:10" ht="16.5" customHeight="1" x14ac:dyDescent="0.25">
      <c r="A1" s="1" t="s">
        <v>4</v>
      </c>
      <c r="B1" s="16" t="s">
        <v>5</v>
      </c>
      <c r="C1" s="11"/>
      <c r="D1" s="11"/>
      <c r="E1" s="12"/>
      <c r="F1" s="12"/>
      <c r="G1" s="12"/>
    </row>
    <row r="2" spans="1:10" ht="16.5" customHeight="1" x14ac:dyDescent="0.25">
      <c r="B2" s="287" t="s">
        <v>0</v>
      </c>
      <c r="C2" s="287"/>
      <c r="D2" s="287"/>
      <c r="E2" s="287"/>
      <c r="F2" s="287"/>
      <c r="G2" s="287"/>
    </row>
    <row r="3" spans="1:10" ht="16.5" customHeight="1" x14ac:dyDescent="0.2">
      <c r="B3" s="16" t="s">
        <v>3</v>
      </c>
    </row>
    <row r="4" spans="1:10" ht="16.5" customHeight="1" x14ac:dyDescent="0.25">
      <c r="B4" s="5"/>
    </row>
    <row r="5" spans="1:10" ht="16.5" customHeight="1" x14ac:dyDescent="0.2">
      <c r="A5" s="288" t="s">
        <v>883</v>
      </c>
      <c r="B5" s="288"/>
      <c r="C5" s="288"/>
      <c r="D5" s="288"/>
      <c r="E5" s="288"/>
      <c r="F5" s="288"/>
      <c r="G5" s="6"/>
    </row>
    <row r="6" spans="1:10" ht="16.5" customHeight="1" x14ac:dyDescent="0.2">
      <c r="A6" s="289" t="s">
        <v>176</v>
      </c>
      <c r="B6" s="289"/>
      <c r="C6" s="289"/>
      <c r="D6" s="289"/>
      <c r="E6" s="289"/>
      <c r="F6" s="289"/>
      <c r="G6" s="6"/>
    </row>
    <row r="7" spans="1:10" ht="16.5" customHeight="1" x14ac:dyDescent="0.2">
      <c r="A7" s="290" t="s">
        <v>884</v>
      </c>
      <c r="B7" s="290"/>
      <c r="C7" s="290"/>
      <c r="D7" s="290"/>
      <c r="E7" s="290"/>
      <c r="F7" s="290"/>
      <c r="G7" s="6"/>
    </row>
    <row r="8" spans="1:10" ht="16.5" customHeight="1" x14ac:dyDescent="0.2">
      <c r="A8" s="30"/>
      <c r="B8" s="30"/>
      <c r="C8" s="30"/>
      <c r="D8" s="30"/>
      <c r="E8" s="30"/>
      <c r="F8" s="30"/>
      <c r="G8" s="6"/>
    </row>
    <row r="9" spans="1:10" ht="14.25" customHeight="1" x14ac:dyDescent="0.2">
      <c r="A9" s="292" t="s">
        <v>239</v>
      </c>
      <c r="B9" s="292"/>
      <c r="C9" s="292"/>
      <c r="D9" s="292"/>
      <c r="E9" s="292"/>
      <c r="F9" s="292"/>
      <c r="G9" s="292"/>
    </row>
    <row r="10" spans="1:10" ht="14.25" customHeight="1" x14ac:dyDescent="0.25">
      <c r="A10" s="1" t="s">
        <v>95</v>
      </c>
      <c r="B10" s="5"/>
      <c r="D10" s="291" t="s">
        <v>241</v>
      </c>
      <c r="E10" s="291"/>
      <c r="F10" s="291"/>
    </row>
    <row r="11" spans="1:10" ht="13.5" customHeight="1" x14ac:dyDescent="0.25">
      <c r="B11" s="5"/>
      <c r="E11" s="33"/>
      <c r="F11" s="32"/>
      <c r="I11" s="7"/>
    </row>
    <row r="12" spans="1:10" s="7" customFormat="1" ht="21" customHeight="1" x14ac:dyDescent="0.2">
      <c r="A12" s="280" t="s">
        <v>1</v>
      </c>
      <c r="B12" s="200" t="s">
        <v>2</v>
      </c>
      <c r="C12" s="50" t="s">
        <v>6</v>
      </c>
      <c r="D12" s="201" t="s">
        <v>150</v>
      </c>
      <c r="E12" s="50" t="s">
        <v>603</v>
      </c>
      <c r="F12" s="50" t="s">
        <v>604</v>
      </c>
      <c r="H12" s="4"/>
      <c r="I12" s="8"/>
    </row>
    <row r="13" spans="1:10" s="12" customFormat="1" ht="17.25" customHeight="1" x14ac:dyDescent="0.2">
      <c r="A13" s="281" t="s">
        <v>177</v>
      </c>
      <c r="B13" s="13">
        <v>1802510070025</v>
      </c>
      <c r="C13" s="14" t="s">
        <v>84</v>
      </c>
      <c r="D13" s="9" t="s">
        <v>141</v>
      </c>
      <c r="E13" s="278" t="s">
        <v>686</v>
      </c>
      <c r="F13" s="278" t="s">
        <v>686</v>
      </c>
      <c r="H13" s="52" t="s">
        <v>84</v>
      </c>
      <c r="I13" s="73">
        <v>1</v>
      </c>
      <c r="J13" s="12" t="s">
        <v>229</v>
      </c>
    </row>
    <row r="14" spans="1:10" ht="17.25" customHeight="1" x14ac:dyDescent="0.2">
      <c r="A14" s="281">
        <v>2</v>
      </c>
      <c r="B14" s="131">
        <v>1802510070055</v>
      </c>
      <c r="C14" s="161" t="s">
        <v>233</v>
      </c>
      <c r="D14" s="9" t="s">
        <v>141</v>
      </c>
      <c r="E14" s="278" t="s">
        <v>644</v>
      </c>
      <c r="F14" s="278" t="s">
        <v>665</v>
      </c>
      <c r="H14" s="52" t="s">
        <v>288</v>
      </c>
      <c r="I14" s="73">
        <v>3</v>
      </c>
    </row>
    <row r="15" spans="1:10" ht="17.25" customHeight="1" x14ac:dyDescent="0.2">
      <c r="A15" s="281">
        <v>3</v>
      </c>
      <c r="B15" s="13">
        <v>1802510070023</v>
      </c>
      <c r="C15" s="14" t="s">
        <v>85</v>
      </c>
      <c r="D15" s="9" t="s">
        <v>141</v>
      </c>
      <c r="E15" s="278" t="s">
        <v>645</v>
      </c>
      <c r="F15" s="278" t="s">
        <v>666</v>
      </c>
      <c r="H15" s="56" t="s">
        <v>297</v>
      </c>
      <c r="I15" s="73">
        <v>5</v>
      </c>
    </row>
    <row r="16" spans="1:10" ht="17.25" customHeight="1" x14ac:dyDescent="0.2">
      <c r="A16" s="281">
        <v>4</v>
      </c>
      <c r="B16" s="257">
        <v>1802510070046</v>
      </c>
      <c r="C16" s="207" t="s">
        <v>144</v>
      </c>
      <c r="D16" s="113" t="s">
        <v>141</v>
      </c>
      <c r="E16" s="215" t="s">
        <v>230</v>
      </c>
      <c r="F16" s="259" t="s">
        <v>569</v>
      </c>
      <c r="G16" s="73" t="s">
        <v>340</v>
      </c>
      <c r="H16" s="65" t="s">
        <v>272</v>
      </c>
      <c r="I16" s="73">
        <v>7</v>
      </c>
    </row>
    <row r="17" spans="1:9" ht="17.25" customHeight="1" x14ac:dyDescent="0.2">
      <c r="A17" s="281">
        <v>5</v>
      </c>
      <c r="B17" s="13">
        <v>1802510070029</v>
      </c>
      <c r="C17" s="14" t="s">
        <v>86</v>
      </c>
      <c r="D17" s="9" t="s">
        <v>141</v>
      </c>
      <c r="E17" s="278" t="s">
        <v>646</v>
      </c>
      <c r="F17" s="278" t="s">
        <v>667</v>
      </c>
      <c r="H17" s="54" t="s">
        <v>97</v>
      </c>
      <c r="I17" s="73">
        <v>8</v>
      </c>
    </row>
    <row r="18" spans="1:9" ht="17.25" customHeight="1" x14ac:dyDescent="0.2">
      <c r="A18" s="281">
        <v>6</v>
      </c>
      <c r="B18" s="127">
        <v>1802510070020</v>
      </c>
      <c r="C18" s="207" t="s">
        <v>224</v>
      </c>
      <c r="D18" s="113" t="s">
        <v>140</v>
      </c>
      <c r="E18" s="215" t="s">
        <v>230</v>
      </c>
      <c r="F18" s="259" t="s">
        <v>569</v>
      </c>
      <c r="H18" s="54" t="s">
        <v>313</v>
      </c>
      <c r="I18" s="73">
        <v>10</v>
      </c>
    </row>
    <row r="19" spans="1:9" ht="17.25" customHeight="1" x14ac:dyDescent="0.2">
      <c r="A19" s="281">
        <v>7</v>
      </c>
      <c r="B19" s="137">
        <v>1802510070072</v>
      </c>
      <c r="C19" s="14" t="s">
        <v>385</v>
      </c>
      <c r="D19" s="9" t="s">
        <v>141</v>
      </c>
      <c r="E19" s="278" t="s">
        <v>647</v>
      </c>
      <c r="F19" s="278" t="s">
        <v>668</v>
      </c>
      <c r="H19" s="54"/>
      <c r="I19" s="73"/>
    </row>
    <row r="20" spans="1:9" s="125" customFormat="1" ht="17.25" customHeight="1" x14ac:dyDescent="0.2">
      <c r="A20" s="281">
        <v>8</v>
      </c>
      <c r="B20" s="137">
        <v>1802510070068</v>
      </c>
      <c r="C20" s="14" t="s">
        <v>376</v>
      </c>
      <c r="D20" s="9" t="s">
        <v>141</v>
      </c>
      <c r="E20" s="278" t="s">
        <v>648</v>
      </c>
      <c r="F20" s="278" t="s">
        <v>669</v>
      </c>
      <c r="H20" s="56"/>
      <c r="I20" s="126"/>
    </row>
    <row r="21" spans="1:9" ht="17.25" customHeight="1" x14ac:dyDescent="0.2">
      <c r="A21" s="281">
        <v>9</v>
      </c>
      <c r="B21" s="47">
        <v>1802510070062</v>
      </c>
      <c r="C21" s="161" t="s">
        <v>363</v>
      </c>
      <c r="D21" s="9" t="s">
        <v>140</v>
      </c>
      <c r="E21" s="278" t="s">
        <v>685</v>
      </c>
      <c r="F21" s="278" t="s">
        <v>685</v>
      </c>
      <c r="H21" s="52" t="s">
        <v>92</v>
      </c>
      <c r="I21" s="73">
        <v>14</v>
      </c>
    </row>
    <row r="22" spans="1:9" ht="17.25" customHeight="1" x14ac:dyDescent="0.2">
      <c r="A22" s="281">
        <v>10</v>
      </c>
      <c r="B22" s="257">
        <v>1802510070070</v>
      </c>
      <c r="C22" s="219" t="s">
        <v>382</v>
      </c>
      <c r="D22" s="113" t="s">
        <v>141</v>
      </c>
      <c r="E22" s="215" t="s">
        <v>230</v>
      </c>
      <c r="F22" s="259" t="s">
        <v>569</v>
      </c>
      <c r="H22" s="68" t="s">
        <v>319</v>
      </c>
      <c r="I22" s="73">
        <v>16</v>
      </c>
    </row>
    <row r="23" spans="1:9" ht="17.25" customHeight="1" x14ac:dyDescent="0.2">
      <c r="A23" s="281">
        <v>11</v>
      </c>
      <c r="B23" s="19">
        <v>1802510070047</v>
      </c>
      <c r="C23" s="68" t="s">
        <v>328</v>
      </c>
      <c r="D23" s="9" t="s">
        <v>140</v>
      </c>
      <c r="E23" s="278" t="s">
        <v>649</v>
      </c>
      <c r="F23" s="277" t="s">
        <v>670</v>
      </c>
      <c r="H23" s="52" t="s">
        <v>274</v>
      </c>
      <c r="I23" s="73">
        <v>17</v>
      </c>
    </row>
    <row r="24" spans="1:9" ht="17.25" customHeight="1" x14ac:dyDescent="0.2">
      <c r="A24" s="281">
        <v>12</v>
      </c>
      <c r="B24" s="127">
        <v>1802510070014</v>
      </c>
      <c r="C24" s="207" t="s">
        <v>87</v>
      </c>
      <c r="D24" s="113" t="s">
        <v>141</v>
      </c>
      <c r="E24" s="215" t="s">
        <v>230</v>
      </c>
      <c r="F24" s="259" t="s">
        <v>569</v>
      </c>
      <c r="H24" s="52"/>
      <c r="I24" s="73"/>
    </row>
    <row r="25" spans="1:9" ht="17.25" customHeight="1" x14ac:dyDescent="0.2">
      <c r="A25" s="281">
        <v>13</v>
      </c>
      <c r="B25" s="137">
        <v>1802510070076</v>
      </c>
      <c r="C25" s="44" t="s">
        <v>397</v>
      </c>
      <c r="D25" s="41" t="s">
        <v>140</v>
      </c>
      <c r="E25" s="278" t="s">
        <v>650</v>
      </c>
      <c r="F25" s="278" t="s">
        <v>671</v>
      </c>
      <c r="H25" s="68" t="s">
        <v>99</v>
      </c>
      <c r="I25" s="73">
        <v>20</v>
      </c>
    </row>
    <row r="26" spans="1:9" ht="17.25" customHeight="1" x14ac:dyDescent="0.2">
      <c r="A26" s="281">
        <v>14</v>
      </c>
      <c r="B26" s="17">
        <v>1802510070081</v>
      </c>
      <c r="C26" s="15" t="s">
        <v>417</v>
      </c>
      <c r="D26" s="9" t="s">
        <v>141</v>
      </c>
      <c r="E26" s="278" t="s">
        <v>651</v>
      </c>
      <c r="F26" s="278" t="s">
        <v>672</v>
      </c>
    </row>
    <row r="27" spans="1:9" ht="17.25" customHeight="1" x14ac:dyDescent="0.2">
      <c r="A27" s="281">
        <v>15</v>
      </c>
      <c r="B27" s="13">
        <v>1802510070071</v>
      </c>
      <c r="C27" s="14" t="s">
        <v>388</v>
      </c>
      <c r="D27" s="9" t="s">
        <v>141</v>
      </c>
      <c r="E27" s="278" t="s">
        <v>652</v>
      </c>
      <c r="F27" s="278" t="s">
        <v>673</v>
      </c>
      <c r="G27" s="73" t="s">
        <v>340</v>
      </c>
      <c r="H27" s="67" t="s">
        <v>273</v>
      </c>
      <c r="I27" s="73">
        <v>4</v>
      </c>
    </row>
    <row r="28" spans="1:9" ht="17.25" customHeight="1" x14ac:dyDescent="0.2">
      <c r="A28" s="281">
        <v>16</v>
      </c>
      <c r="B28" s="19">
        <v>1802510070038</v>
      </c>
      <c r="C28" s="44" t="s">
        <v>89</v>
      </c>
      <c r="D28" s="9" t="s">
        <v>141</v>
      </c>
      <c r="E28" s="278" t="s">
        <v>653</v>
      </c>
      <c r="F28" s="278" t="s">
        <v>674</v>
      </c>
      <c r="G28" s="73" t="s">
        <v>340</v>
      </c>
      <c r="H28" s="59" t="s">
        <v>248</v>
      </c>
      <c r="I28" s="73">
        <v>6</v>
      </c>
    </row>
    <row r="29" spans="1:9" ht="17.25" customHeight="1" x14ac:dyDescent="0.2">
      <c r="A29" s="281">
        <v>17</v>
      </c>
      <c r="B29" s="282">
        <v>1802510070077</v>
      </c>
      <c r="C29" s="14" t="s">
        <v>400</v>
      </c>
      <c r="D29" s="9" t="s">
        <v>141</v>
      </c>
      <c r="E29" s="48" t="s">
        <v>229</v>
      </c>
      <c r="F29" s="48"/>
      <c r="G29" s="73"/>
      <c r="H29" s="118"/>
      <c r="I29" s="73"/>
    </row>
    <row r="30" spans="1:9" ht="17.25" customHeight="1" x14ac:dyDescent="0.2">
      <c r="A30" s="281">
        <v>18</v>
      </c>
      <c r="B30" s="19">
        <v>1802510070031</v>
      </c>
      <c r="C30" s="44" t="s">
        <v>90</v>
      </c>
      <c r="D30" s="9" t="s">
        <v>140</v>
      </c>
      <c r="E30" s="48" t="s">
        <v>229</v>
      </c>
      <c r="F30" s="41"/>
      <c r="G30" s="73"/>
      <c r="H30" s="118"/>
      <c r="I30" s="73"/>
    </row>
    <row r="31" spans="1:9" ht="17.25" customHeight="1" x14ac:dyDescent="0.2">
      <c r="A31" s="281">
        <v>19</v>
      </c>
      <c r="B31" s="13">
        <v>1802510070024</v>
      </c>
      <c r="C31" s="120" t="s">
        <v>91</v>
      </c>
      <c r="D31" s="9" t="s">
        <v>141</v>
      </c>
      <c r="E31" s="278" t="s">
        <v>654</v>
      </c>
      <c r="F31" s="278" t="s">
        <v>675</v>
      </c>
      <c r="I31" s="73"/>
    </row>
    <row r="32" spans="1:9" ht="19.5" customHeight="1" x14ac:dyDescent="0.2">
      <c r="A32" s="281">
        <v>20</v>
      </c>
      <c r="B32" s="13">
        <v>1802510070061</v>
      </c>
      <c r="C32" s="120" t="s">
        <v>245</v>
      </c>
      <c r="D32" s="9" t="s">
        <v>140</v>
      </c>
      <c r="E32" s="39" t="s">
        <v>229</v>
      </c>
      <c r="F32" s="39"/>
    </row>
    <row r="33" spans="1:6" ht="17.25" customHeight="1" x14ac:dyDescent="0.2">
      <c r="A33" s="281">
        <v>21</v>
      </c>
      <c r="B33" s="13">
        <v>1802510070018</v>
      </c>
      <c r="C33" s="14" t="s">
        <v>92</v>
      </c>
      <c r="D33" s="9" t="s">
        <v>140</v>
      </c>
      <c r="E33" s="278" t="s">
        <v>655</v>
      </c>
      <c r="F33" s="278" t="s">
        <v>676</v>
      </c>
    </row>
    <row r="34" spans="1:6" ht="17.25" customHeight="1" x14ac:dyDescent="0.2">
      <c r="A34" s="281">
        <v>22</v>
      </c>
      <c r="B34" s="13">
        <v>1802510070042</v>
      </c>
      <c r="C34" s="14" t="s">
        <v>61</v>
      </c>
      <c r="D34" s="9" t="s">
        <v>141</v>
      </c>
      <c r="E34" s="278" t="s">
        <v>656</v>
      </c>
      <c r="F34" s="278" t="s">
        <v>677</v>
      </c>
    </row>
    <row r="35" spans="1:6" x14ac:dyDescent="0.2">
      <c r="A35" s="281">
        <v>23</v>
      </c>
      <c r="B35" s="13">
        <v>1802510070044</v>
      </c>
      <c r="C35" s="161" t="s">
        <v>98</v>
      </c>
      <c r="D35" s="9" t="s">
        <v>141</v>
      </c>
      <c r="E35" s="278" t="s">
        <v>657</v>
      </c>
      <c r="F35" s="278" t="s">
        <v>678</v>
      </c>
    </row>
    <row r="36" spans="1:6" x14ac:dyDescent="0.2">
      <c r="A36" s="281">
        <v>24</v>
      </c>
      <c r="B36" s="137">
        <v>1802510070075</v>
      </c>
      <c r="C36" s="14" t="s">
        <v>396</v>
      </c>
      <c r="D36" s="9" t="s">
        <v>140</v>
      </c>
      <c r="E36" s="278" t="s">
        <v>658</v>
      </c>
      <c r="F36" s="277">
        <v>6281908040881</v>
      </c>
    </row>
    <row r="37" spans="1:6" x14ac:dyDescent="0.2">
      <c r="A37" s="281">
        <v>25</v>
      </c>
      <c r="B37" s="13">
        <v>1802510070057</v>
      </c>
      <c r="C37" s="161" t="s">
        <v>33</v>
      </c>
      <c r="D37" s="9" t="s">
        <v>140</v>
      </c>
      <c r="E37" s="278" t="s">
        <v>659</v>
      </c>
      <c r="F37" s="277" t="s">
        <v>679</v>
      </c>
    </row>
    <row r="38" spans="1:6" x14ac:dyDescent="0.2">
      <c r="A38" s="281">
        <v>26</v>
      </c>
      <c r="B38" s="137">
        <v>1802510070065</v>
      </c>
      <c r="C38" s="161" t="s">
        <v>381</v>
      </c>
      <c r="D38" s="9" t="s">
        <v>140</v>
      </c>
      <c r="E38" s="278" t="s">
        <v>660</v>
      </c>
      <c r="F38" s="278" t="s">
        <v>680</v>
      </c>
    </row>
    <row r="39" spans="1:6" x14ac:dyDescent="0.2">
      <c r="A39" s="281">
        <v>27</v>
      </c>
      <c r="B39" s="13">
        <v>1802510070040</v>
      </c>
      <c r="C39" s="120" t="s">
        <v>96</v>
      </c>
      <c r="D39" s="9" t="s">
        <v>140</v>
      </c>
      <c r="E39" s="278" t="s">
        <v>661</v>
      </c>
      <c r="F39" s="278" t="s">
        <v>681</v>
      </c>
    </row>
    <row r="40" spans="1:6" x14ac:dyDescent="0.2">
      <c r="A40" s="281">
        <v>28</v>
      </c>
      <c r="B40" s="143">
        <v>1802510070045</v>
      </c>
      <c r="C40" s="141" t="s">
        <v>99</v>
      </c>
      <c r="D40" s="139" t="s">
        <v>141</v>
      </c>
      <c r="E40" s="142" t="s">
        <v>230</v>
      </c>
      <c r="F40" s="142" t="s">
        <v>570</v>
      </c>
    </row>
    <row r="41" spans="1:6" x14ac:dyDescent="0.2">
      <c r="A41" s="281">
        <v>29</v>
      </c>
      <c r="B41" s="225">
        <v>1802510070079</v>
      </c>
      <c r="C41" s="120" t="s">
        <v>410</v>
      </c>
      <c r="D41" s="9" t="s">
        <v>141</v>
      </c>
      <c r="E41" s="278" t="s">
        <v>662</v>
      </c>
      <c r="F41" s="278" t="s">
        <v>682</v>
      </c>
    </row>
    <row r="42" spans="1:6" x14ac:dyDescent="0.2">
      <c r="A42" s="281">
        <v>30</v>
      </c>
      <c r="B42" s="13">
        <v>1802510070063</v>
      </c>
      <c r="C42" s="14" t="s">
        <v>367</v>
      </c>
      <c r="D42" s="9" t="s">
        <v>141</v>
      </c>
      <c r="E42" s="278" t="s">
        <v>663</v>
      </c>
      <c r="F42" s="278" t="s">
        <v>683</v>
      </c>
    </row>
    <row r="43" spans="1:6" x14ac:dyDescent="0.2">
      <c r="A43" s="281">
        <v>31</v>
      </c>
      <c r="B43" s="13">
        <v>1802510070037</v>
      </c>
      <c r="C43" s="14" t="s">
        <v>94</v>
      </c>
      <c r="D43" s="9" t="s">
        <v>141</v>
      </c>
      <c r="E43" s="278" t="s">
        <v>664</v>
      </c>
      <c r="F43" s="278" t="s">
        <v>684</v>
      </c>
    </row>
  </sheetData>
  <autoFilter ref="B12:F31">
    <sortState ref="B13:F50">
      <sortCondition ref="C12:C50"/>
    </sortState>
  </autoFilter>
  <sortState ref="B13:F67">
    <sortCondition ref="C13:C67"/>
  </sortState>
  <mergeCells count="6">
    <mergeCell ref="D10:F10"/>
    <mergeCell ref="B2:G2"/>
    <mergeCell ref="A5:F5"/>
    <mergeCell ref="A6:F6"/>
    <mergeCell ref="A9:G9"/>
    <mergeCell ref="A7:F7"/>
  </mergeCells>
  <dataValidations count="1">
    <dataValidation type="list" allowBlank="1" showInputMessage="1" showErrorMessage="1" promptTitle="Masukan Keterangan !" sqref="E13:E24">
      <formula1>$J$13:$J$13</formula1>
    </dataValidation>
  </dataValidations>
  <printOptions horizontalCentered="1"/>
  <pageMargins left="0.39370078740157483" right="0.39370078740157483" top="0.39370078740157483" bottom="0.39370078740157483" header="0" footer="0"/>
  <pageSetup paperSize="258" scale="70" orientation="portrait" horizontalDpi="4294967293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68"/>
  <sheetViews>
    <sheetView zoomScale="73" zoomScaleNormal="73" workbookViewId="0">
      <selection activeCell="B1" sqref="A1:F68"/>
    </sheetView>
  </sheetViews>
  <sheetFormatPr defaultRowHeight="14.25" x14ac:dyDescent="0.2"/>
  <cols>
    <col min="1" max="1" width="5.5703125" style="4" customWidth="1"/>
    <col min="2" max="2" width="16.7109375" style="2" customWidth="1"/>
    <col min="3" max="3" width="33.28515625" style="3" customWidth="1"/>
    <col min="4" max="4" width="9.42578125" style="3" bestFit="1" customWidth="1"/>
    <col min="5" max="5" width="21" style="4" bestFit="1" customWidth="1"/>
    <col min="6" max="6" width="19.85546875" style="4" customWidth="1"/>
    <col min="7" max="7" width="23.5703125" style="4" hidden="1" customWidth="1"/>
    <col min="8" max="8" width="26.5703125" style="4" hidden="1" customWidth="1"/>
    <col min="9" max="9" width="7.5703125" style="4" hidden="1" customWidth="1"/>
    <col min="10" max="10" width="0" style="4" hidden="1" customWidth="1"/>
    <col min="11" max="11" width="17.5703125" style="4" customWidth="1"/>
    <col min="12" max="12" width="9.140625" style="4"/>
    <col min="13" max="13" width="4.85546875" style="4" customWidth="1"/>
    <col min="14" max="14" width="17.85546875" style="4" customWidth="1"/>
    <col min="15" max="15" width="37.5703125" style="4" customWidth="1"/>
    <col min="16" max="17" width="9.140625" style="4"/>
    <col min="18" max="18" width="6.140625" style="4" customWidth="1"/>
    <col min="19" max="19" width="19.28515625" style="4" customWidth="1"/>
    <col min="20" max="20" width="29.85546875" style="4" customWidth="1"/>
    <col min="21" max="16384" width="9.140625" style="4"/>
  </cols>
  <sheetData>
    <row r="1" spans="1:21" ht="16.5" customHeight="1" x14ac:dyDescent="0.25">
      <c r="A1" s="1" t="s">
        <v>4</v>
      </c>
      <c r="B1" s="16" t="s">
        <v>5</v>
      </c>
      <c r="C1" s="11"/>
      <c r="D1" s="11"/>
      <c r="E1" s="12"/>
      <c r="F1" s="12"/>
    </row>
    <row r="2" spans="1:21" ht="16.5" customHeight="1" x14ac:dyDescent="0.25">
      <c r="B2" s="287" t="s">
        <v>0</v>
      </c>
      <c r="C2" s="287"/>
      <c r="D2" s="287"/>
      <c r="E2" s="287"/>
      <c r="F2" s="287"/>
    </row>
    <row r="3" spans="1:21" ht="16.5" customHeight="1" x14ac:dyDescent="0.2">
      <c r="B3" s="16" t="s">
        <v>3</v>
      </c>
    </row>
    <row r="4" spans="1:21" ht="16.5" customHeight="1" x14ac:dyDescent="0.25">
      <c r="B4" s="5"/>
    </row>
    <row r="5" spans="1:21" ht="16.5" customHeight="1" x14ac:dyDescent="0.2">
      <c r="A5" s="288" t="s">
        <v>883</v>
      </c>
      <c r="B5" s="288"/>
      <c r="C5" s="288"/>
      <c r="D5" s="288"/>
      <c r="E5" s="288"/>
      <c r="F5" s="288"/>
    </row>
    <row r="6" spans="1:21" ht="16.5" customHeight="1" x14ac:dyDescent="0.2">
      <c r="A6" s="289" t="s">
        <v>176</v>
      </c>
      <c r="B6" s="289"/>
      <c r="C6" s="289"/>
      <c r="D6" s="289"/>
      <c r="E6" s="289"/>
      <c r="F6" s="289"/>
    </row>
    <row r="7" spans="1:21" ht="16.5" customHeight="1" x14ac:dyDescent="0.2">
      <c r="A7" s="290" t="s">
        <v>884</v>
      </c>
      <c r="B7" s="290"/>
      <c r="C7" s="290"/>
      <c r="D7" s="290"/>
      <c r="E7" s="290"/>
      <c r="F7" s="290"/>
    </row>
    <row r="8" spans="1:21" ht="16.5" customHeight="1" x14ac:dyDescent="0.2">
      <c r="A8" s="290"/>
      <c r="B8" s="290"/>
      <c r="C8" s="290"/>
      <c r="D8" s="290"/>
      <c r="E8" s="290"/>
      <c r="F8" s="290"/>
    </row>
    <row r="9" spans="1:21" ht="14.25" customHeight="1" x14ac:dyDescent="0.25">
      <c r="A9" s="1" t="s">
        <v>243</v>
      </c>
      <c r="B9" s="5"/>
      <c r="E9" s="286"/>
      <c r="F9" s="286"/>
    </row>
    <row r="10" spans="1:21" ht="14.25" customHeight="1" x14ac:dyDescent="0.25">
      <c r="A10" s="1" t="s">
        <v>45</v>
      </c>
      <c r="B10" s="5"/>
      <c r="E10" s="285" t="s">
        <v>362</v>
      </c>
      <c r="F10" s="285"/>
      <c r="M10" s="146" t="s">
        <v>420</v>
      </c>
      <c r="N10" s="146"/>
      <c r="O10" s="22"/>
      <c r="P10" s="22"/>
      <c r="Q10" s="22"/>
      <c r="R10" s="146" t="s">
        <v>421</v>
      </c>
      <c r="S10" s="146"/>
      <c r="T10" s="22"/>
      <c r="U10" s="22"/>
    </row>
    <row r="11" spans="1:21" ht="16.5" customHeight="1" x14ac:dyDescent="0.25">
      <c r="B11" s="5"/>
      <c r="G11" s="7"/>
      <c r="M11" s="134" t="s">
        <v>1</v>
      </c>
      <c r="N11" s="135" t="s">
        <v>422</v>
      </c>
      <c r="O11" s="134" t="s">
        <v>423</v>
      </c>
      <c r="P11" s="136" t="s">
        <v>424</v>
      </c>
      <c r="Q11" s="147"/>
      <c r="R11" s="134" t="s">
        <v>1</v>
      </c>
      <c r="S11" s="164" t="s">
        <v>422</v>
      </c>
      <c r="T11" s="134" t="s">
        <v>423</v>
      </c>
      <c r="U11" s="136" t="s">
        <v>424</v>
      </c>
    </row>
    <row r="12" spans="1:21" s="7" customFormat="1" ht="21" customHeight="1" x14ac:dyDescent="0.2">
      <c r="A12" s="50" t="s">
        <v>1</v>
      </c>
      <c r="B12" s="200" t="s">
        <v>2</v>
      </c>
      <c r="C12" s="50" t="s">
        <v>6</v>
      </c>
      <c r="D12" s="201" t="s">
        <v>150</v>
      </c>
      <c r="E12" s="50" t="s">
        <v>603</v>
      </c>
      <c r="F12" s="50" t="s">
        <v>604</v>
      </c>
      <c r="G12" s="38"/>
      <c r="M12" s="39" t="s">
        <v>177</v>
      </c>
      <c r="N12" s="13">
        <v>1802510030028</v>
      </c>
      <c r="O12" s="128" t="s">
        <v>210</v>
      </c>
      <c r="P12" s="9" t="s">
        <v>140</v>
      </c>
      <c r="Q12" s="148"/>
      <c r="R12" s="39" t="s">
        <v>177</v>
      </c>
      <c r="S12" s="130">
        <v>1802510030054</v>
      </c>
      <c r="T12" s="44" t="s">
        <v>401</v>
      </c>
      <c r="U12" s="41" t="s">
        <v>140</v>
      </c>
    </row>
    <row r="13" spans="1:21" ht="17.25" customHeight="1" x14ac:dyDescent="0.2">
      <c r="A13" s="9">
        <v>1</v>
      </c>
      <c r="B13" s="137">
        <v>1802510030054</v>
      </c>
      <c r="C13" s="14" t="s">
        <v>401</v>
      </c>
      <c r="D13" s="9" t="s">
        <v>140</v>
      </c>
      <c r="E13" s="278" t="s">
        <v>767</v>
      </c>
      <c r="F13" s="278" t="s">
        <v>768</v>
      </c>
      <c r="G13" s="76"/>
      <c r="H13" s="54" t="s">
        <v>210</v>
      </c>
      <c r="I13" s="73">
        <v>1</v>
      </c>
      <c r="J13" s="4" t="s">
        <v>229</v>
      </c>
      <c r="M13" s="39" t="s">
        <v>178</v>
      </c>
      <c r="N13" s="13">
        <v>1802510030015</v>
      </c>
      <c r="O13" s="128" t="s">
        <v>142</v>
      </c>
      <c r="P13" s="9" t="s">
        <v>141</v>
      </c>
      <c r="Q13" s="148"/>
      <c r="R13" s="39" t="s">
        <v>178</v>
      </c>
      <c r="S13" s="13">
        <v>1802510030011</v>
      </c>
      <c r="T13" s="128" t="s">
        <v>22</v>
      </c>
      <c r="U13" s="9" t="s">
        <v>141</v>
      </c>
    </row>
    <row r="14" spans="1:21" ht="17.25" customHeight="1" x14ac:dyDescent="0.2">
      <c r="A14" s="9">
        <v>2</v>
      </c>
      <c r="B14" s="13">
        <v>1802510030028</v>
      </c>
      <c r="C14" s="161" t="s">
        <v>210</v>
      </c>
      <c r="D14" s="9" t="s">
        <v>140</v>
      </c>
      <c r="E14" s="278" t="s">
        <v>708</v>
      </c>
      <c r="F14" s="278" t="s">
        <v>748</v>
      </c>
      <c r="G14" s="76"/>
      <c r="H14" s="52" t="s">
        <v>286</v>
      </c>
      <c r="I14" s="73">
        <v>3</v>
      </c>
      <c r="M14" s="39" t="s">
        <v>180</v>
      </c>
      <c r="N14" s="35">
        <v>1802510030047</v>
      </c>
      <c r="O14" s="15" t="s">
        <v>377</v>
      </c>
      <c r="P14" s="9" t="s">
        <v>141</v>
      </c>
      <c r="Q14" s="22"/>
      <c r="R14" s="39" t="s">
        <v>180</v>
      </c>
      <c r="S14" s="42">
        <v>1802510030049</v>
      </c>
      <c r="T14" s="43" t="s">
        <v>386</v>
      </c>
      <c r="U14" s="41" t="s">
        <v>141</v>
      </c>
    </row>
    <row r="15" spans="1:21" ht="17.25" customHeight="1" x14ac:dyDescent="0.2">
      <c r="A15" s="9">
        <v>3</v>
      </c>
      <c r="B15" s="13">
        <v>1802510030011</v>
      </c>
      <c r="C15" s="161" t="s">
        <v>22</v>
      </c>
      <c r="D15" s="9" t="s">
        <v>141</v>
      </c>
      <c r="E15" s="278" t="s">
        <v>687</v>
      </c>
      <c r="F15" s="278" t="s">
        <v>728</v>
      </c>
      <c r="G15" s="76" t="s">
        <v>342</v>
      </c>
      <c r="H15" s="40" t="s">
        <v>234</v>
      </c>
      <c r="I15" s="73">
        <v>5</v>
      </c>
      <c r="M15" s="39" t="s">
        <v>182</v>
      </c>
      <c r="N15" s="13">
        <v>1802510030058</v>
      </c>
      <c r="O15" s="156" t="s">
        <v>426</v>
      </c>
      <c r="P15" s="9" t="s">
        <v>141</v>
      </c>
      <c r="Q15" s="148"/>
      <c r="R15" s="39" t="s">
        <v>182</v>
      </c>
      <c r="S15" s="13">
        <v>1802510030018</v>
      </c>
      <c r="T15" s="161" t="s">
        <v>23</v>
      </c>
      <c r="U15" s="9" t="s">
        <v>140</v>
      </c>
    </row>
    <row r="16" spans="1:21" ht="17.25" customHeight="1" x14ac:dyDescent="0.2">
      <c r="A16" s="9">
        <v>4</v>
      </c>
      <c r="B16" s="204">
        <v>1802510030060</v>
      </c>
      <c r="C16" s="120" t="s">
        <v>491</v>
      </c>
      <c r="D16" s="9" t="s">
        <v>141</v>
      </c>
      <c r="E16" s="278" t="s">
        <v>688</v>
      </c>
      <c r="F16" s="278" t="s">
        <v>729</v>
      </c>
      <c r="G16" s="76"/>
      <c r="H16" s="52" t="s">
        <v>43</v>
      </c>
      <c r="I16" s="73">
        <v>7</v>
      </c>
      <c r="M16" s="39" t="s">
        <v>184</v>
      </c>
      <c r="N16" s="127"/>
      <c r="O16" s="115" t="s">
        <v>269</v>
      </c>
      <c r="P16" s="113" t="s">
        <v>141</v>
      </c>
      <c r="Q16" s="148"/>
      <c r="R16" s="39" t="s">
        <v>184</v>
      </c>
      <c r="S16" s="13">
        <v>1802510030038</v>
      </c>
      <c r="T16" s="15" t="s">
        <v>39</v>
      </c>
      <c r="U16" s="9" t="s">
        <v>140</v>
      </c>
    </row>
    <row r="17" spans="1:21" ht="17.25" customHeight="1" x14ac:dyDescent="0.2">
      <c r="A17" s="9">
        <v>5</v>
      </c>
      <c r="B17" s="13">
        <v>1802510030015</v>
      </c>
      <c r="C17" s="161" t="s">
        <v>142</v>
      </c>
      <c r="D17" s="9" t="s">
        <v>141</v>
      </c>
      <c r="E17" s="278" t="s">
        <v>709</v>
      </c>
      <c r="F17" s="278" t="s">
        <v>749</v>
      </c>
      <c r="G17" s="76"/>
      <c r="H17" s="52" t="s">
        <v>268</v>
      </c>
      <c r="I17" s="73">
        <v>10</v>
      </c>
      <c r="M17" s="39" t="s">
        <v>187</v>
      </c>
      <c r="N17" s="13">
        <v>1802510030005</v>
      </c>
      <c r="O17" s="156" t="s">
        <v>143</v>
      </c>
      <c r="P17" s="9" t="s">
        <v>141</v>
      </c>
      <c r="Q17" s="148"/>
      <c r="R17" s="39" t="s">
        <v>187</v>
      </c>
      <c r="S17" s="202">
        <v>1802510030055</v>
      </c>
      <c r="T17" s="40" t="s">
        <v>407</v>
      </c>
      <c r="U17" s="41" t="s">
        <v>140</v>
      </c>
    </row>
    <row r="18" spans="1:21" ht="17.25" customHeight="1" x14ac:dyDescent="0.2">
      <c r="A18" s="9">
        <v>6</v>
      </c>
      <c r="B18" s="13">
        <v>1802510030051</v>
      </c>
      <c r="C18" s="138" t="s">
        <v>394</v>
      </c>
      <c r="D18" s="58" t="s">
        <v>140</v>
      </c>
      <c r="E18" s="41" t="s">
        <v>229</v>
      </c>
      <c r="F18" s="48" t="s">
        <v>425</v>
      </c>
      <c r="G18" s="76"/>
      <c r="H18" s="52" t="s">
        <v>282</v>
      </c>
      <c r="I18" s="73">
        <v>12</v>
      </c>
      <c r="M18" s="39" t="s">
        <v>189</v>
      </c>
      <c r="N18" s="21">
        <v>1802510030021</v>
      </c>
      <c r="O18" s="15" t="s">
        <v>212</v>
      </c>
      <c r="P18" s="9" t="s">
        <v>141</v>
      </c>
      <c r="Q18" s="148"/>
      <c r="R18" s="39" t="s">
        <v>189</v>
      </c>
      <c r="S18" s="13">
        <v>1802510030013</v>
      </c>
      <c r="T18" s="128" t="s">
        <v>26</v>
      </c>
      <c r="U18" s="9" t="s">
        <v>141</v>
      </c>
    </row>
    <row r="19" spans="1:21" ht="17.25" customHeight="1" x14ac:dyDescent="0.2">
      <c r="A19" s="9">
        <v>7</v>
      </c>
      <c r="B19" s="137">
        <v>1802510030049</v>
      </c>
      <c r="C19" s="15" t="s">
        <v>386</v>
      </c>
      <c r="D19" s="9" t="s">
        <v>141</v>
      </c>
      <c r="E19" s="278" t="s">
        <v>689</v>
      </c>
      <c r="F19" s="278" t="s">
        <v>730</v>
      </c>
      <c r="G19" s="76"/>
      <c r="H19" s="52" t="s">
        <v>26</v>
      </c>
      <c r="I19" s="73">
        <v>13</v>
      </c>
      <c r="M19" s="39" t="s">
        <v>190</v>
      </c>
      <c r="N19" s="45">
        <v>1802510030048</v>
      </c>
      <c r="O19" s="40" t="s">
        <v>387</v>
      </c>
      <c r="P19" s="41" t="s">
        <v>141</v>
      </c>
      <c r="Q19" s="22"/>
      <c r="R19" s="39" t="s">
        <v>190</v>
      </c>
      <c r="S19" s="13">
        <v>1802510030042</v>
      </c>
      <c r="T19" s="15" t="s">
        <v>41</v>
      </c>
      <c r="U19" s="9" t="s">
        <v>141</v>
      </c>
    </row>
    <row r="20" spans="1:21" ht="17.25" customHeight="1" x14ac:dyDescent="0.2">
      <c r="A20" s="9">
        <v>8</v>
      </c>
      <c r="B20" s="35">
        <v>1802510030047</v>
      </c>
      <c r="C20" s="15" t="s">
        <v>377</v>
      </c>
      <c r="D20" s="9" t="s">
        <v>141</v>
      </c>
      <c r="E20" s="278" t="s">
        <v>710</v>
      </c>
      <c r="F20" s="278" t="s">
        <v>750</v>
      </c>
      <c r="G20" s="76"/>
      <c r="H20" s="52" t="s">
        <v>267</v>
      </c>
      <c r="I20" s="73">
        <v>15</v>
      </c>
      <c r="M20" s="39" t="s">
        <v>192</v>
      </c>
      <c r="N20" s="45">
        <v>1802510030057</v>
      </c>
      <c r="O20" s="40" t="s">
        <v>415</v>
      </c>
      <c r="P20" s="41" t="s">
        <v>141</v>
      </c>
      <c r="Q20" s="148"/>
      <c r="R20" s="39" t="s">
        <v>192</v>
      </c>
      <c r="S20" s="13">
        <v>1802510030004</v>
      </c>
      <c r="T20" s="18" t="s">
        <v>145</v>
      </c>
      <c r="U20" s="9" t="s">
        <v>141</v>
      </c>
    </row>
    <row r="21" spans="1:21" ht="17.25" customHeight="1" x14ac:dyDescent="0.2">
      <c r="A21" s="9">
        <v>9</v>
      </c>
      <c r="B21" s="21">
        <v>1802510030059</v>
      </c>
      <c r="C21" s="161" t="s">
        <v>431</v>
      </c>
      <c r="D21" s="9" t="s">
        <v>141</v>
      </c>
      <c r="E21" s="278" t="s">
        <v>711</v>
      </c>
      <c r="F21" s="278" t="s">
        <v>751</v>
      </c>
      <c r="G21" s="7"/>
      <c r="H21" s="68" t="s">
        <v>214</v>
      </c>
      <c r="I21" s="73">
        <v>17</v>
      </c>
      <c r="M21" s="39" t="s">
        <v>194</v>
      </c>
      <c r="N21" s="13">
        <v>1802510030033</v>
      </c>
      <c r="O21" s="156" t="s">
        <v>215</v>
      </c>
      <c r="P21" s="9" t="s">
        <v>141</v>
      </c>
      <c r="Q21" s="148"/>
      <c r="R21" s="39" t="s">
        <v>194</v>
      </c>
      <c r="S21" s="143">
        <v>1802510030002</v>
      </c>
      <c r="T21" s="141" t="s">
        <v>29</v>
      </c>
      <c r="U21" s="139" t="s">
        <v>141</v>
      </c>
    </row>
    <row r="22" spans="1:21" ht="17.25" customHeight="1" x14ac:dyDescent="0.2">
      <c r="A22" s="9">
        <v>10</v>
      </c>
      <c r="B22" s="13">
        <v>1802510030018</v>
      </c>
      <c r="C22" s="161" t="s">
        <v>23</v>
      </c>
      <c r="D22" s="9" t="s">
        <v>140</v>
      </c>
      <c r="E22" s="41" t="s">
        <v>229</v>
      </c>
      <c r="F22" s="121"/>
      <c r="G22" s="7"/>
      <c r="H22" s="52" t="s">
        <v>145</v>
      </c>
      <c r="I22" s="73">
        <v>19</v>
      </c>
      <c r="M22" s="39" t="s">
        <v>196</v>
      </c>
      <c r="N22" s="19">
        <v>1802510030027</v>
      </c>
      <c r="O22" s="43" t="s">
        <v>44</v>
      </c>
      <c r="P22" s="9" t="s">
        <v>141</v>
      </c>
      <c r="Q22" s="22"/>
      <c r="R22" s="39" t="s">
        <v>196</v>
      </c>
      <c r="S22" s="13">
        <v>1802510030036</v>
      </c>
      <c r="T22" s="161" t="s">
        <v>217</v>
      </c>
      <c r="U22" s="9" t="s">
        <v>141</v>
      </c>
    </row>
    <row r="23" spans="1:21" ht="17.25" customHeight="1" x14ac:dyDescent="0.2">
      <c r="A23" s="9">
        <v>11</v>
      </c>
      <c r="B23" s="17">
        <v>1802510030053</v>
      </c>
      <c r="C23" s="161" t="s">
        <v>408</v>
      </c>
      <c r="D23" s="9" t="s">
        <v>141</v>
      </c>
      <c r="E23" s="278" t="s">
        <v>712</v>
      </c>
      <c r="F23" s="277" t="s">
        <v>752</v>
      </c>
      <c r="G23" s="7"/>
      <c r="H23" s="68" t="s">
        <v>215</v>
      </c>
      <c r="I23" s="73">
        <v>20</v>
      </c>
      <c r="M23" s="39" t="s">
        <v>197</v>
      </c>
      <c r="N23" s="202">
        <v>1802510030052</v>
      </c>
      <c r="O23" s="120" t="s">
        <v>403</v>
      </c>
      <c r="P23" s="9" t="s">
        <v>140</v>
      </c>
      <c r="Q23" s="22"/>
      <c r="R23" s="39" t="s">
        <v>197</v>
      </c>
      <c r="S23" s="119">
        <v>1802510030023</v>
      </c>
      <c r="T23" s="156" t="s">
        <v>31</v>
      </c>
      <c r="U23" s="9" t="s">
        <v>141</v>
      </c>
    </row>
    <row r="24" spans="1:21" ht="17.25" customHeight="1" x14ac:dyDescent="0.2">
      <c r="A24" s="9">
        <v>12</v>
      </c>
      <c r="B24" s="17">
        <v>1802510030056</v>
      </c>
      <c r="C24" s="161" t="s">
        <v>411</v>
      </c>
      <c r="D24" s="9" t="s">
        <v>141</v>
      </c>
      <c r="E24" s="278" t="s">
        <v>690</v>
      </c>
      <c r="F24" s="278" t="s">
        <v>690</v>
      </c>
      <c r="G24" s="7"/>
      <c r="H24" s="54" t="s">
        <v>44</v>
      </c>
      <c r="I24" s="73">
        <v>24</v>
      </c>
      <c r="M24" s="39" t="s">
        <v>201</v>
      </c>
      <c r="N24" s="202">
        <v>1802510030050</v>
      </c>
      <c r="O24" s="120" t="s">
        <v>405</v>
      </c>
      <c r="P24" s="9" t="s">
        <v>140</v>
      </c>
      <c r="R24" s="39" t="s">
        <v>201</v>
      </c>
      <c r="S24" s="34">
        <v>1802510030024</v>
      </c>
      <c r="T24" s="14" t="s">
        <v>38</v>
      </c>
      <c r="U24" s="9" t="s">
        <v>141</v>
      </c>
    </row>
    <row r="25" spans="1:21" ht="17.25" customHeight="1" x14ac:dyDescent="0.2">
      <c r="A25" s="9">
        <v>13</v>
      </c>
      <c r="B25" s="13">
        <v>1802510030058</v>
      </c>
      <c r="C25" s="161" t="s">
        <v>426</v>
      </c>
      <c r="D25" s="9" t="s">
        <v>141</v>
      </c>
      <c r="E25" s="278" t="s">
        <v>713</v>
      </c>
      <c r="F25" s="278" t="s">
        <v>753</v>
      </c>
      <c r="G25" s="73" t="s">
        <v>344</v>
      </c>
      <c r="H25" s="77" t="s">
        <v>216</v>
      </c>
      <c r="I25" s="73">
        <v>26</v>
      </c>
      <c r="M25" s="39" t="s">
        <v>236</v>
      </c>
      <c r="N25" s="34">
        <v>1802510030041</v>
      </c>
      <c r="O25" s="15" t="s">
        <v>14</v>
      </c>
      <c r="P25" s="9" t="s">
        <v>141</v>
      </c>
      <c r="Q25" s="22"/>
      <c r="R25" s="39" t="s">
        <v>236</v>
      </c>
      <c r="S25" s="203">
        <v>1802510030061</v>
      </c>
      <c r="T25" s="120" t="s">
        <v>375</v>
      </c>
      <c r="U25" s="9" t="s">
        <v>141</v>
      </c>
    </row>
    <row r="26" spans="1:21" ht="17.25" customHeight="1" x14ac:dyDescent="0.2">
      <c r="A26" s="9">
        <v>14</v>
      </c>
      <c r="B26" s="137">
        <v>1802510030043</v>
      </c>
      <c r="C26" s="40" t="s">
        <v>346</v>
      </c>
      <c r="D26" s="41" t="s">
        <v>141</v>
      </c>
      <c r="E26" s="278" t="s">
        <v>714</v>
      </c>
      <c r="F26" s="278" t="s">
        <v>754</v>
      </c>
      <c r="G26" s="7"/>
      <c r="H26" s="52" t="s">
        <v>30</v>
      </c>
      <c r="I26" s="73">
        <v>28</v>
      </c>
      <c r="M26" s="39" t="s">
        <v>238</v>
      </c>
      <c r="N26" s="35">
        <v>1802510030040</v>
      </c>
      <c r="O26" s="15" t="s">
        <v>16</v>
      </c>
      <c r="P26" s="9" t="s">
        <v>141</v>
      </c>
      <c r="R26" s="39" t="s">
        <v>238</v>
      </c>
      <c r="S26" s="143">
        <v>1802510030010</v>
      </c>
      <c r="T26" s="141" t="s">
        <v>37</v>
      </c>
      <c r="U26" s="139" t="s">
        <v>141</v>
      </c>
    </row>
    <row r="27" spans="1:21" ht="17.25" customHeight="1" x14ac:dyDescent="0.2">
      <c r="A27" s="9">
        <v>15</v>
      </c>
      <c r="B27" s="13">
        <v>1802510030038</v>
      </c>
      <c r="C27" s="15" t="s">
        <v>39</v>
      </c>
      <c r="D27" s="9" t="s">
        <v>140</v>
      </c>
      <c r="E27" s="278" t="s">
        <v>691</v>
      </c>
      <c r="F27" s="277" t="s">
        <v>731</v>
      </c>
      <c r="G27" s="7"/>
      <c r="H27" s="56" t="s">
        <v>32</v>
      </c>
      <c r="I27" s="73">
        <v>30</v>
      </c>
    </row>
    <row r="28" spans="1:21" ht="17.25" customHeight="1" x14ac:dyDescent="0.2">
      <c r="A28" s="9">
        <v>16</v>
      </c>
      <c r="B28" s="214"/>
      <c r="C28" s="140" t="s">
        <v>269</v>
      </c>
      <c r="D28" s="139" t="s">
        <v>141</v>
      </c>
      <c r="E28" s="139" t="s">
        <v>230</v>
      </c>
      <c r="F28" s="145" t="s">
        <v>354</v>
      </c>
      <c r="G28" s="7" t="s">
        <v>343</v>
      </c>
      <c r="H28" s="72" t="s">
        <v>14</v>
      </c>
      <c r="I28" s="73">
        <v>34</v>
      </c>
      <c r="M28" s="39" t="s">
        <v>177</v>
      </c>
      <c r="N28" s="137">
        <v>1802510030054</v>
      </c>
      <c r="O28" s="44" t="s">
        <v>401</v>
      </c>
      <c r="P28" s="41" t="s">
        <v>140</v>
      </c>
      <c r="Q28" s="148"/>
      <c r="R28" s="39" t="s">
        <v>177</v>
      </c>
      <c r="S28" s="13">
        <v>1802510030028</v>
      </c>
      <c r="T28" s="161" t="s">
        <v>210</v>
      </c>
      <c r="U28" s="9" t="s">
        <v>140</v>
      </c>
    </row>
    <row r="29" spans="1:21" ht="17.25" customHeight="1" x14ac:dyDescent="0.2">
      <c r="A29" s="9">
        <v>17</v>
      </c>
      <c r="B29" s="13">
        <v>1802510030039</v>
      </c>
      <c r="C29" s="15" t="s">
        <v>43</v>
      </c>
      <c r="D29" s="9" t="s">
        <v>141</v>
      </c>
      <c r="E29" s="278" t="s">
        <v>715</v>
      </c>
      <c r="F29" s="277" t="s">
        <v>755</v>
      </c>
      <c r="G29" s="7"/>
      <c r="H29" s="54" t="s">
        <v>38</v>
      </c>
      <c r="I29" s="73">
        <v>35</v>
      </c>
      <c r="M29" s="39" t="s">
        <v>178</v>
      </c>
      <c r="N29" s="13">
        <v>1802510030011</v>
      </c>
      <c r="O29" s="161" t="s">
        <v>22</v>
      </c>
      <c r="P29" s="9" t="s">
        <v>141</v>
      </c>
      <c r="Q29" s="148"/>
      <c r="R29" s="39" t="s">
        <v>178</v>
      </c>
      <c r="S29" s="13">
        <v>1802510030015</v>
      </c>
      <c r="T29" s="161" t="s">
        <v>142</v>
      </c>
      <c r="U29" s="9" t="s">
        <v>141</v>
      </c>
    </row>
    <row r="30" spans="1:21" ht="17.25" customHeight="1" x14ac:dyDescent="0.2">
      <c r="A30" s="9">
        <v>18</v>
      </c>
      <c r="B30" s="17">
        <v>1802510030044</v>
      </c>
      <c r="C30" s="14" t="s">
        <v>404</v>
      </c>
      <c r="D30" s="9" t="s">
        <v>141</v>
      </c>
      <c r="E30" s="278" t="s">
        <v>692</v>
      </c>
      <c r="F30" s="278" t="s">
        <v>732</v>
      </c>
      <c r="G30" s="7"/>
      <c r="H30" s="68" t="s">
        <v>218</v>
      </c>
      <c r="I30" s="73">
        <v>37</v>
      </c>
      <c r="M30" s="39" t="s">
        <v>180</v>
      </c>
      <c r="N30" s="13">
        <v>1802510030051</v>
      </c>
      <c r="O30" s="138" t="s">
        <v>394</v>
      </c>
      <c r="P30" s="9" t="s">
        <v>140</v>
      </c>
      <c r="Q30" s="22"/>
      <c r="R30" s="39" t="s">
        <v>180</v>
      </c>
      <c r="S30" s="205">
        <v>1802510030059</v>
      </c>
      <c r="T30" s="161" t="s">
        <v>431</v>
      </c>
      <c r="U30" s="9" t="s">
        <v>141</v>
      </c>
    </row>
    <row r="31" spans="1:21" ht="17.25" customHeight="1" x14ac:dyDescent="0.2">
      <c r="A31" s="9">
        <v>19</v>
      </c>
      <c r="B31" s="13">
        <v>1802510030017</v>
      </c>
      <c r="C31" s="161" t="s">
        <v>24</v>
      </c>
      <c r="D31" s="9" t="s">
        <v>141</v>
      </c>
      <c r="E31" s="278" t="s">
        <v>716</v>
      </c>
      <c r="F31" s="278" t="s">
        <v>756</v>
      </c>
      <c r="G31" s="7"/>
      <c r="H31" s="72"/>
      <c r="I31" s="73"/>
      <c r="M31" s="39" t="s">
        <v>182</v>
      </c>
      <c r="N31" s="45">
        <v>1802510030056</v>
      </c>
      <c r="O31" s="40" t="s">
        <v>411</v>
      </c>
      <c r="P31" s="41" t="s">
        <v>141</v>
      </c>
      <c r="Q31" s="148"/>
      <c r="R31" s="39" t="s">
        <v>182</v>
      </c>
      <c r="S31" s="45">
        <v>1802510030053</v>
      </c>
      <c r="T31" s="40" t="s">
        <v>408</v>
      </c>
      <c r="U31" s="41" t="s">
        <v>141</v>
      </c>
    </row>
    <row r="32" spans="1:21" ht="17.25" customHeight="1" x14ac:dyDescent="0.2">
      <c r="A32" s="9">
        <v>20</v>
      </c>
      <c r="B32" s="13">
        <v>1802510030030</v>
      </c>
      <c r="C32" s="161" t="s">
        <v>222</v>
      </c>
      <c r="D32" s="9" t="s">
        <v>140</v>
      </c>
      <c r="E32" s="278" t="s">
        <v>717</v>
      </c>
      <c r="F32" s="278" t="s">
        <v>757</v>
      </c>
      <c r="G32" s="7"/>
      <c r="H32" s="72"/>
      <c r="I32" s="73"/>
      <c r="M32" s="39" t="s">
        <v>184</v>
      </c>
      <c r="N32" s="127"/>
      <c r="O32" s="115" t="s">
        <v>269</v>
      </c>
      <c r="P32" s="113" t="s">
        <v>141</v>
      </c>
      <c r="Q32" s="148"/>
      <c r="R32" s="39" t="s">
        <v>184</v>
      </c>
      <c r="S32" s="131">
        <v>1802510030043</v>
      </c>
      <c r="T32" s="124" t="s">
        <v>346</v>
      </c>
      <c r="U32" s="9" t="s">
        <v>141</v>
      </c>
    </row>
    <row r="33" spans="1:21" ht="17.25" customHeight="1" x14ac:dyDescent="0.2">
      <c r="A33" s="9">
        <v>21</v>
      </c>
      <c r="B33" s="13">
        <v>1802510030005</v>
      </c>
      <c r="C33" s="161" t="s">
        <v>143</v>
      </c>
      <c r="D33" s="9" t="s">
        <v>141</v>
      </c>
      <c r="E33" s="278" t="s">
        <v>718</v>
      </c>
      <c r="F33" s="278" t="s">
        <v>758</v>
      </c>
      <c r="G33" s="7"/>
      <c r="H33" s="72"/>
      <c r="I33" s="73"/>
      <c r="M33" s="39" t="s">
        <v>187</v>
      </c>
      <c r="N33" s="13">
        <v>1802510030014</v>
      </c>
      <c r="O33" s="161" t="s">
        <v>25</v>
      </c>
      <c r="P33" s="9" t="s">
        <v>141</v>
      </c>
      <c r="Q33" s="148"/>
      <c r="R33" s="39" t="s">
        <v>187</v>
      </c>
      <c r="S33" s="13">
        <v>1802510030030</v>
      </c>
      <c r="T33" s="161" t="s">
        <v>222</v>
      </c>
      <c r="U33" s="9" t="s">
        <v>140</v>
      </c>
    </row>
    <row r="34" spans="1:21" ht="17.25" customHeight="1" x14ac:dyDescent="0.2">
      <c r="A34" s="9">
        <v>22</v>
      </c>
      <c r="B34" s="13">
        <v>1802510030032</v>
      </c>
      <c r="C34" s="161" t="s">
        <v>211</v>
      </c>
      <c r="D34" s="9" t="s">
        <v>140</v>
      </c>
      <c r="E34" s="278" t="s">
        <v>719</v>
      </c>
      <c r="F34" s="278" t="s">
        <v>759</v>
      </c>
      <c r="G34" s="7"/>
      <c r="H34" s="72"/>
      <c r="I34" s="73"/>
      <c r="M34" s="39" t="s">
        <v>190</v>
      </c>
      <c r="N34" s="13">
        <v>1802510030016</v>
      </c>
      <c r="O34" s="161" t="s">
        <v>27</v>
      </c>
      <c r="P34" s="9" t="s">
        <v>141</v>
      </c>
      <c r="Q34" s="22"/>
      <c r="R34" s="39" t="s">
        <v>190</v>
      </c>
      <c r="S34" s="13">
        <v>1802510030013</v>
      </c>
      <c r="T34" s="161" t="s">
        <v>26</v>
      </c>
      <c r="U34" s="9" t="s">
        <v>141</v>
      </c>
    </row>
    <row r="35" spans="1:21" ht="17.25" customHeight="1" x14ac:dyDescent="0.2">
      <c r="A35" s="9">
        <v>23</v>
      </c>
      <c r="B35" s="13">
        <v>1802510030014</v>
      </c>
      <c r="C35" s="161" t="s">
        <v>25</v>
      </c>
      <c r="D35" s="9" t="s">
        <v>141</v>
      </c>
      <c r="E35" s="278" t="s">
        <v>693</v>
      </c>
      <c r="F35" s="278" t="s">
        <v>733</v>
      </c>
      <c r="G35" s="7"/>
      <c r="H35" s="72"/>
      <c r="I35" s="73"/>
      <c r="M35" s="39" t="s">
        <v>192</v>
      </c>
      <c r="N35" s="34">
        <v>1802510030029</v>
      </c>
      <c r="O35" s="15" t="s">
        <v>137</v>
      </c>
      <c r="P35" s="9" t="s">
        <v>141</v>
      </c>
      <c r="Q35" s="148"/>
      <c r="R35" s="39" t="s">
        <v>192</v>
      </c>
      <c r="S35" s="45">
        <v>1802510030057</v>
      </c>
      <c r="T35" s="40" t="s">
        <v>415</v>
      </c>
      <c r="U35" s="41" t="s">
        <v>141</v>
      </c>
    </row>
    <row r="36" spans="1:21" ht="17.25" customHeight="1" x14ac:dyDescent="0.2">
      <c r="A36" s="9">
        <v>24</v>
      </c>
      <c r="B36" s="13">
        <v>1802510030013</v>
      </c>
      <c r="C36" s="161" t="s">
        <v>26</v>
      </c>
      <c r="D36" s="9" t="s">
        <v>141</v>
      </c>
      <c r="E36" s="278" t="s">
        <v>720</v>
      </c>
      <c r="F36" s="278" t="s">
        <v>760</v>
      </c>
      <c r="G36" s="7"/>
      <c r="H36" s="72"/>
      <c r="I36" s="73"/>
      <c r="M36" s="39" t="s">
        <v>195</v>
      </c>
      <c r="N36" s="13">
        <v>1802510030026</v>
      </c>
      <c r="O36" s="161" t="s">
        <v>216</v>
      </c>
      <c r="P36" s="9" t="s">
        <v>141</v>
      </c>
      <c r="R36" s="39" t="s">
        <v>195</v>
      </c>
      <c r="S36" s="19">
        <v>1802510030027</v>
      </c>
      <c r="T36" s="43" t="s">
        <v>44</v>
      </c>
      <c r="U36" s="9" t="s">
        <v>141</v>
      </c>
    </row>
    <row r="37" spans="1:21" ht="17.25" customHeight="1" x14ac:dyDescent="0.2">
      <c r="A37" s="9">
        <v>25</v>
      </c>
      <c r="B37" s="21">
        <v>1802510030021</v>
      </c>
      <c r="C37" s="15" t="s">
        <v>212</v>
      </c>
      <c r="D37" s="9" t="s">
        <v>141</v>
      </c>
      <c r="E37" s="278" t="s">
        <v>694</v>
      </c>
      <c r="F37" s="278" t="s">
        <v>734</v>
      </c>
      <c r="G37" s="73"/>
      <c r="H37" s="65"/>
      <c r="I37" s="73"/>
      <c r="M37" s="39" t="s">
        <v>197</v>
      </c>
      <c r="N37" s="13">
        <v>1802510030019</v>
      </c>
      <c r="O37" s="161" t="s">
        <v>30</v>
      </c>
      <c r="P37" s="9" t="s">
        <v>141</v>
      </c>
      <c r="Q37" s="22"/>
      <c r="R37" s="39" t="s">
        <v>197</v>
      </c>
      <c r="S37" s="13"/>
      <c r="T37" s="120" t="s">
        <v>403</v>
      </c>
      <c r="U37" s="9" t="s">
        <v>140</v>
      </c>
    </row>
    <row r="38" spans="1:21" ht="17.25" customHeight="1" x14ac:dyDescent="0.2">
      <c r="A38" s="9">
        <v>26</v>
      </c>
      <c r="B38" s="17">
        <v>1802510030048</v>
      </c>
      <c r="C38" s="40" t="s">
        <v>387</v>
      </c>
      <c r="D38" s="41" t="s">
        <v>141</v>
      </c>
      <c r="E38" s="41" t="s">
        <v>229</v>
      </c>
      <c r="F38" s="48" t="s">
        <v>383</v>
      </c>
      <c r="G38" s="73"/>
      <c r="H38" s="65"/>
      <c r="I38" s="73"/>
      <c r="M38" s="39" t="s">
        <v>199</v>
      </c>
      <c r="N38" s="202">
        <v>1802510030050</v>
      </c>
      <c r="O38" s="120" t="s">
        <v>405</v>
      </c>
      <c r="P38" s="9" t="s">
        <v>140</v>
      </c>
      <c r="Q38" s="22"/>
      <c r="R38" s="39" t="s">
        <v>199</v>
      </c>
      <c r="S38" s="13">
        <v>1802510030009</v>
      </c>
      <c r="T38" s="161" t="s">
        <v>35</v>
      </c>
      <c r="U38" s="9" t="s">
        <v>141</v>
      </c>
    </row>
    <row r="39" spans="1:21" ht="17.25" customHeight="1" x14ac:dyDescent="0.2">
      <c r="A39" s="9">
        <v>27</v>
      </c>
      <c r="B39" s="13">
        <v>1802510030042</v>
      </c>
      <c r="C39" s="15" t="s">
        <v>41</v>
      </c>
      <c r="D39" s="9" t="s">
        <v>141</v>
      </c>
      <c r="E39" s="278" t="s">
        <v>695</v>
      </c>
      <c r="F39" s="278" t="s">
        <v>735</v>
      </c>
      <c r="G39" s="73" t="s">
        <v>340</v>
      </c>
      <c r="H39" s="59" t="s">
        <v>269</v>
      </c>
      <c r="I39" s="73">
        <v>40</v>
      </c>
      <c r="M39" s="39" t="s">
        <v>200</v>
      </c>
      <c r="N39" s="34">
        <v>1802510030041</v>
      </c>
      <c r="O39" s="15" t="s">
        <v>14</v>
      </c>
      <c r="P39" s="9" t="s">
        <v>141</v>
      </c>
      <c r="Q39" s="22"/>
      <c r="R39" s="39" t="s">
        <v>200</v>
      </c>
      <c r="S39" s="34">
        <v>1802510030024</v>
      </c>
      <c r="T39" s="14" t="s">
        <v>38</v>
      </c>
      <c r="U39" s="9" t="s">
        <v>141</v>
      </c>
    </row>
    <row r="40" spans="1:21" ht="17.25" customHeight="1" x14ac:dyDescent="0.2">
      <c r="A40" s="9">
        <v>28</v>
      </c>
      <c r="B40" s="13">
        <v>1802510030016</v>
      </c>
      <c r="C40" s="161" t="s">
        <v>27</v>
      </c>
      <c r="D40" s="9" t="s">
        <v>141</v>
      </c>
      <c r="E40" s="278" t="s">
        <v>696</v>
      </c>
      <c r="F40" s="278" t="s">
        <v>736</v>
      </c>
      <c r="I40" s="73"/>
      <c r="M40" s="39" t="s">
        <v>202</v>
      </c>
      <c r="N40" s="13">
        <v>1802510030007</v>
      </c>
      <c r="O40" s="161" t="s">
        <v>36</v>
      </c>
      <c r="P40" s="9" t="s">
        <v>141</v>
      </c>
      <c r="Q40" s="22"/>
      <c r="R40" s="39" t="s">
        <v>202</v>
      </c>
      <c r="S40" s="203">
        <v>1802510030061</v>
      </c>
      <c r="T40" s="120" t="s">
        <v>375</v>
      </c>
      <c r="U40" s="9" t="s">
        <v>141</v>
      </c>
    </row>
    <row r="41" spans="1:21" ht="17.25" customHeight="1" x14ac:dyDescent="0.2">
      <c r="A41" s="9">
        <v>29</v>
      </c>
      <c r="B41" s="13">
        <v>1802510030035</v>
      </c>
      <c r="C41" s="161" t="s">
        <v>214</v>
      </c>
      <c r="D41" s="9" t="s">
        <v>141</v>
      </c>
      <c r="E41" s="278" t="s">
        <v>697</v>
      </c>
      <c r="F41" s="278" t="s">
        <v>737</v>
      </c>
    </row>
    <row r="42" spans="1:21" ht="14.25" customHeight="1" x14ac:dyDescent="0.2">
      <c r="A42" s="9">
        <v>30</v>
      </c>
      <c r="B42" s="17">
        <v>1802510030057</v>
      </c>
      <c r="C42" s="161" t="s">
        <v>415</v>
      </c>
      <c r="D42" s="9" t="s">
        <v>141</v>
      </c>
      <c r="E42" s="41" t="s">
        <v>229</v>
      </c>
      <c r="F42" s="48" t="s">
        <v>414</v>
      </c>
    </row>
    <row r="43" spans="1:21" ht="14.25" customHeight="1" x14ac:dyDescent="0.2">
      <c r="A43" s="9">
        <v>31</v>
      </c>
      <c r="B43" s="34">
        <v>1802510030029</v>
      </c>
      <c r="C43" s="15" t="s">
        <v>137</v>
      </c>
      <c r="D43" s="9" t="s">
        <v>141</v>
      </c>
      <c r="E43" s="41" t="s">
        <v>229</v>
      </c>
      <c r="F43" s="121"/>
    </row>
    <row r="44" spans="1:21" ht="14.25" customHeight="1" x14ac:dyDescent="0.2">
      <c r="A44" s="9">
        <v>32</v>
      </c>
      <c r="B44" s="13">
        <v>1802510030004</v>
      </c>
      <c r="C44" s="18" t="s">
        <v>145</v>
      </c>
      <c r="D44" s="9" t="s">
        <v>141</v>
      </c>
      <c r="E44" s="41" t="s">
        <v>229</v>
      </c>
      <c r="F44" s="121"/>
    </row>
    <row r="45" spans="1:21" ht="14.25" customHeight="1" x14ac:dyDescent="0.2">
      <c r="A45" s="9">
        <v>33</v>
      </c>
      <c r="B45" s="13">
        <v>1802510030033</v>
      </c>
      <c r="C45" s="161" t="s">
        <v>215</v>
      </c>
      <c r="D45" s="9" t="s">
        <v>141</v>
      </c>
      <c r="E45" s="278" t="s">
        <v>721</v>
      </c>
      <c r="F45" s="278" t="s">
        <v>721</v>
      </c>
    </row>
    <row r="46" spans="1:21" ht="14.25" customHeight="1" x14ac:dyDescent="0.2">
      <c r="A46" s="9">
        <v>34</v>
      </c>
      <c r="B46" s="13">
        <v>1802510030003</v>
      </c>
      <c r="C46" s="18" t="s">
        <v>28</v>
      </c>
      <c r="D46" s="9" t="s">
        <v>141</v>
      </c>
      <c r="E46" s="278" t="s">
        <v>722</v>
      </c>
      <c r="F46" s="278" t="s">
        <v>761</v>
      </c>
    </row>
    <row r="47" spans="1:21" ht="14.25" customHeight="1" x14ac:dyDescent="0.2">
      <c r="A47" s="9">
        <v>35</v>
      </c>
      <c r="B47" s="13">
        <v>1802510030025</v>
      </c>
      <c r="C47" s="14" t="s">
        <v>40</v>
      </c>
      <c r="D47" s="9" t="s">
        <v>140</v>
      </c>
      <c r="E47" s="278" t="s">
        <v>698</v>
      </c>
      <c r="F47" s="278" t="s">
        <v>738</v>
      </c>
    </row>
    <row r="48" spans="1:21" ht="14.25" customHeight="1" x14ac:dyDescent="0.2">
      <c r="A48" s="9">
        <v>36</v>
      </c>
      <c r="B48" s="143">
        <v>1802510030002</v>
      </c>
      <c r="C48" s="141" t="s">
        <v>29</v>
      </c>
      <c r="D48" s="139" t="s">
        <v>141</v>
      </c>
      <c r="E48" s="139" t="s">
        <v>230</v>
      </c>
      <c r="F48" s="145" t="s">
        <v>354</v>
      </c>
    </row>
    <row r="49" spans="1:6" x14ac:dyDescent="0.2">
      <c r="A49" s="9">
        <v>37</v>
      </c>
      <c r="B49" s="19">
        <v>1802510030027</v>
      </c>
      <c r="C49" s="43" t="s">
        <v>44</v>
      </c>
      <c r="D49" s="9" t="s">
        <v>141</v>
      </c>
      <c r="E49" s="41" t="s">
        <v>229</v>
      </c>
      <c r="F49" s="122"/>
    </row>
    <row r="50" spans="1:6" x14ac:dyDescent="0.2">
      <c r="A50" s="9">
        <v>38</v>
      </c>
      <c r="B50" s="13">
        <v>1802510030033</v>
      </c>
      <c r="C50" s="161" t="s">
        <v>219</v>
      </c>
      <c r="D50" s="9" t="s">
        <v>141</v>
      </c>
      <c r="E50" s="278" t="s">
        <v>723</v>
      </c>
      <c r="F50" s="278" t="s">
        <v>762</v>
      </c>
    </row>
    <row r="51" spans="1:6" x14ac:dyDescent="0.2">
      <c r="A51" s="9">
        <v>39</v>
      </c>
      <c r="B51" s="13">
        <v>1802510030026</v>
      </c>
      <c r="C51" s="161" t="s">
        <v>216</v>
      </c>
      <c r="D51" s="9" t="s">
        <v>141</v>
      </c>
      <c r="E51" s="278" t="s">
        <v>699</v>
      </c>
      <c r="F51" s="278" t="s">
        <v>739</v>
      </c>
    </row>
    <row r="52" spans="1:6" x14ac:dyDescent="0.2">
      <c r="A52" s="9">
        <v>40</v>
      </c>
      <c r="B52" s="13">
        <v>1802510030036</v>
      </c>
      <c r="C52" s="161" t="s">
        <v>217</v>
      </c>
      <c r="D52" s="9" t="s">
        <v>141</v>
      </c>
      <c r="E52" s="278" t="s">
        <v>700</v>
      </c>
      <c r="F52" s="278" t="s">
        <v>740</v>
      </c>
    </row>
    <row r="53" spans="1:6" x14ac:dyDescent="0.2">
      <c r="A53" s="9">
        <v>41</v>
      </c>
      <c r="B53" s="13">
        <v>1802510030019</v>
      </c>
      <c r="C53" s="161" t="s">
        <v>30</v>
      </c>
      <c r="D53" s="9" t="s">
        <v>141</v>
      </c>
      <c r="E53" s="278" t="s">
        <v>701</v>
      </c>
      <c r="F53" s="278" t="s">
        <v>741</v>
      </c>
    </row>
    <row r="54" spans="1:6" x14ac:dyDescent="0.2">
      <c r="A54" s="9">
        <v>42</v>
      </c>
      <c r="B54" s="13">
        <v>1802510030023</v>
      </c>
      <c r="C54" s="161" t="s">
        <v>31</v>
      </c>
      <c r="D54" s="9" t="s">
        <v>141</v>
      </c>
      <c r="E54" s="278" t="s">
        <v>702</v>
      </c>
      <c r="F54" s="278" t="s">
        <v>742</v>
      </c>
    </row>
    <row r="55" spans="1:6" x14ac:dyDescent="0.2">
      <c r="A55" s="9">
        <v>43</v>
      </c>
      <c r="B55" s="13">
        <v>1802510030008</v>
      </c>
      <c r="C55" s="161" t="s">
        <v>32</v>
      </c>
      <c r="D55" s="9" t="s">
        <v>141</v>
      </c>
      <c r="E55" s="278" t="s">
        <v>724</v>
      </c>
      <c r="F55" s="278" t="s">
        <v>763</v>
      </c>
    </row>
    <row r="56" spans="1:6" x14ac:dyDescent="0.2">
      <c r="A56" s="9">
        <v>44</v>
      </c>
      <c r="B56" s="204">
        <v>1802510030050</v>
      </c>
      <c r="C56" s="14" t="s">
        <v>405</v>
      </c>
      <c r="D56" s="9" t="s">
        <v>140</v>
      </c>
      <c r="E56" s="278" t="s">
        <v>703</v>
      </c>
      <c r="F56" s="277" t="s">
        <v>743</v>
      </c>
    </row>
    <row r="57" spans="1:6" x14ac:dyDescent="0.2">
      <c r="A57" s="9">
        <v>45</v>
      </c>
      <c r="B57" s="143">
        <v>1802510030020</v>
      </c>
      <c r="C57" s="141" t="s">
        <v>34</v>
      </c>
      <c r="D57" s="139" t="s">
        <v>141</v>
      </c>
      <c r="E57" s="139" t="s">
        <v>230</v>
      </c>
      <c r="F57" s="123"/>
    </row>
    <row r="58" spans="1:6" ht="15" x14ac:dyDescent="0.2">
      <c r="A58" s="9">
        <v>46</v>
      </c>
      <c r="B58" s="143"/>
      <c r="C58" s="144" t="s">
        <v>42</v>
      </c>
      <c r="D58" s="139" t="s">
        <v>141</v>
      </c>
      <c r="E58" s="139" t="s">
        <v>230</v>
      </c>
      <c r="F58" s="145" t="s">
        <v>354</v>
      </c>
    </row>
    <row r="59" spans="1:6" x14ac:dyDescent="0.2">
      <c r="A59" s="9">
        <v>47</v>
      </c>
      <c r="B59" s="13">
        <v>1802510030009</v>
      </c>
      <c r="C59" s="161" t="s">
        <v>35</v>
      </c>
      <c r="D59" s="9" t="s">
        <v>141</v>
      </c>
      <c r="E59" s="278" t="s">
        <v>725</v>
      </c>
      <c r="F59" s="278" t="s">
        <v>764</v>
      </c>
    </row>
    <row r="60" spans="1:6" x14ac:dyDescent="0.2">
      <c r="A60" s="9">
        <v>48</v>
      </c>
      <c r="B60" s="34">
        <v>1802510030041</v>
      </c>
      <c r="C60" s="15" t="s">
        <v>14</v>
      </c>
      <c r="D60" s="9" t="s">
        <v>141</v>
      </c>
      <c r="E60" s="278" t="s">
        <v>704</v>
      </c>
      <c r="F60" s="278" t="s">
        <v>744</v>
      </c>
    </row>
    <row r="61" spans="1:6" x14ac:dyDescent="0.2">
      <c r="A61" s="9">
        <v>49</v>
      </c>
      <c r="B61" s="13">
        <v>1802510030045</v>
      </c>
      <c r="C61" s="161" t="s">
        <v>370</v>
      </c>
      <c r="D61" s="9" t="s">
        <v>141</v>
      </c>
      <c r="E61" s="278" t="s">
        <v>705</v>
      </c>
      <c r="F61" s="278" t="s">
        <v>745</v>
      </c>
    </row>
    <row r="62" spans="1:6" x14ac:dyDescent="0.2">
      <c r="A62" s="9">
        <v>50</v>
      </c>
      <c r="B62" s="34">
        <v>1802510030024</v>
      </c>
      <c r="C62" s="14" t="s">
        <v>38</v>
      </c>
      <c r="D62" s="9" t="s">
        <v>141</v>
      </c>
      <c r="E62" s="278" t="s">
        <v>726</v>
      </c>
      <c r="F62" s="278" t="s">
        <v>765</v>
      </c>
    </row>
    <row r="63" spans="1:6" x14ac:dyDescent="0.2">
      <c r="A63" s="9">
        <v>51</v>
      </c>
      <c r="B63" s="13">
        <v>1802510030007</v>
      </c>
      <c r="C63" s="161" t="s">
        <v>36</v>
      </c>
      <c r="D63" s="9" t="s">
        <v>141</v>
      </c>
      <c r="E63" s="278" t="s">
        <v>706</v>
      </c>
      <c r="F63" s="278" t="s">
        <v>746</v>
      </c>
    </row>
    <row r="64" spans="1:6" x14ac:dyDescent="0.2">
      <c r="A64" s="9">
        <v>52</v>
      </c>
      <c r="B64" s="35">
        <v>1802510030046</v>
      </c>
      <c r="C64" s="161" t="s">
        <v>369</v>
      </c>
      <c r="D64" s="9" t="s">
        <v>141</v>
      </c>
      <c r="E64" s="278" t="s">
        <v>727</v>
      </c>
      <c r="F64" s="278" t="s">
        <v>766</v>
      </c>
    </row>
    <row r="65" spans="1:6" x14ac:dyDescent="0.2">
      <c r="A65" s="9">
        <v>53</v>
      </c>
      <c r="B65" s="283">
        <v>1802510030061</v>
      </c>
      <c r="C65" s="44" t="s">
        <v>375</v>
      </c>
      <c r="D65" s="9" t="s">
        <v>141</v>
      </c>
      <c r="E65" s="49" t="s">
        <v>229</v>
      </c>
      <c r="F65" s="48" t="s">
        <v>374</v>
      </c>
    </row>
    <row r="66" spans="1:6" x14ac:dyDescent="0.2">
      <c r="A66" s="9">
        <v>54</v>
      </c>
      <c r="B66" s="13">
        <v>1802510030031</v>
      </c>
      <c r="C66" s="161" t="s">
        <v>218</v>
      </c>
      <c r="D66" s="9" t="s">
        <v>141</v>
      </c>
      <c r="E66" s="41" t="s">
        <v>229</v>
      </c>
      <c r="F66" s="41"/>
    </row>
    <row r="67" spans="1:6" x14ac:dyDescent="0.2">
      <c r="A67" s="9">
        <v>55</v>
      </c>
      <c r="B67" s="35">
        <v>1802510030040</v>
      </c>
      <c r="C67" s="15" t="s">
        <v>16</v>
      </c>
      <c r="D67" s="9" t="s">
        <v>141</v>
      </c>
      <c r="E67" s="278" t="s">
        <v>707</v>
      </c>
      <c r="F67" s="278" t="s">
        <v>747</v>
      </c>
    </row>
    <row r="68" spans="1:6" ht="15" x14ac:dyDescent="0.2">
      <c r="A68" s="9">
        <v>56</v>
      </c>
      <c r="B68" s="143">
        <v>1802510030010</v>
      </c>
      <c r="C68" s="141" t="s">
        <v>37</v>
      </c>
      <c r="D68" s="139" t="s">
        <v>141</v>
      </c>
      <c r="E68" s="139" t="s">
        <v>230</v>
      </c>
      <c r="F68" s="145" t="s">
        <v>354</v>
      </c>
    </row>
  </sheetData>
  <autoFilter ref="A12:K39"/>
  <sortState ref="B13:F128">
    <sortCondition ref="C13:C128"/>
  </sortState>
  <mergeCells count="7">
    <mergeCell ref="E10:F10"/>
    <mergeCell ref="E9:F9"/>
    <mergeCell ref="B2:F2"/>
    <mergeCell ref="A5:F5"/>
    <mergeCell ref="A6:F6"/>
    <mergeCell ref="A7:F7"/>
    <mergeCell ref="A8:F8"/>
  </mergeCells>
  <dataValidations count="1">
    <dataValidation type="list" allowBlank="1" showInputMessage="1" showErrorMessage="1" promptTitle="Masukan Keterangan !" sqref="E40">
      <formula1>$J$13:$J$13</formula1>
    </dataValidation>
  </dataValidations>
  <hyperlinks>
    <hyperlink ref="C18" r:id="rId1" display="https://manajemen.lp3i.ac.id/AdminPendidikan/detail_datamhs.php?nimm=1802510030051"/>
    <hyperlink ref="O30" r:id="rId2" display="https://manajemen.lp3i.ac.id/AdminPendidikan/detail_datamhs.php?nimm=1802510030051"/>
  </hyperlinks>
  <printOptions horizontalCentered="1"/>
  <pageMargins left="0.39370078740157483" right="0.39370078740157483" top="0.59055118110236227" bottom="0.39370078740157483" header="0" footer="0"/>
  <pageSetup paperSize="9" scale="90" orientation="portrait" horizontalDpi="4294967293" verticalDpi="30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5"/>
  <sheetViews>
    <sheetView zoomScaleNormal="100" workbookViewId="0">
      <selection activeCell="A5" sqref="A5:F7"/>
    </sheetView>
  </sheetViews>
  <sheetFormatPr defaultRowHeight="14.25" x14ac:dyDescent="0.2"/>
  <cols>
    <col min="1" max="1" width="5.5703125" style="4" customWidth="1"/>
    <col min="2" max="2" width="16.7109375" style="2" customWidth="1"/>
    <col min="3" max="3" width="29.7109375" style="3" customWidth="1"/>
    <col min="4" max="4" width="9.5703125" style="3" customWidth="1"/>
    <col min="5" max="5" width="20.5703125" style="4" customWidth="1"/>
    <col min="6" max="6" width="23.140625" style="4" bestFit="1" customWidth="1"/>
    <col min="7" max="7" width="23.5703125" style="4" hidden="1" customWidth="1"/>
    <col min="8" max="8" width="26.42578125" style="4" hidden="1" customWidth="1"/>
    <col min="9" max="9" width="9.5703125" style="4" hidden="1" customWidth="1"/>
    <col min="10" max="16384" width="9.140625" style="4"/>
  </cols>
  <sheetData>
    <row r="1" spans="1:9" ht="16.5" customHeight="1" x14ac:dyDescent="0.25">
      <c r="A1" s="1" t="s">
        <v>4</v>
      </c>
      <c r="B1" s="132" t="s">
        <v>5</v>
      </c>
    </row>
    <row r="2" spans="1:9" ht="16.5" customHeight="1" x14ac:dyDescent="0.25">
      <c r="B2" s="294" t="s">
        <v>0</v>
      </c>
      <c r="C2" s="294"/>
      <c r="D2" s="294"/>
      <c r="E2" s="294"/>
      <c r="F2" s="294"/>
    </row>
    <row r="3" spans="1:9" ht="16.5" customHeight="1" x14ac:dyDescent="0.2">
      <c r="B3" s="132" t="s">
        <v>3</v>
      </c>
    </row>
    <row r="4" spans="1:9" ht="16.5" customHeight="1" x14ac:dyDescent="0.25">
      <c r="B4" s="5"/>
    </row>
    <row r="5" spans="1:9" ht="16.5" customHeight="1" x14ac:dyDescent="0.2">
      <c r="A5" s="288" t="s">
        <v>883</v>
      </c>
      <c r="B5" s="288"/>
      <c r="C5" s="288"/>
      <c r="D5" s="288"/>
      <c r="E5" s="288"/>
      <c r="F5" s="288"/>
    </row>
    <row r="6" spans="1:9" ht="16.5" customHeight="1" x14ac:dyDescent="0.2">
      <c r="A6" s="289" t="s">
        <v>176</v>
      </c>
      <c r="B6" s="289"/>
      <c r="C6" s="289"/>
      <c r="D6" s="289"/>
      <c r="E6" s="289"/>
      <c r="F6" s="289"/>
    </row>
    <row r="7" spans="1:9" ht="16.5" customHeight="1" x14ac:dyDescent="0.2">
      <c r="A7" s="290" t="s">
        <v>884</v>
      </c>
      <c r="B7" s="290"/>
      <c r="C7" s="290"/>
      <c r="D7" s="290"/>
      <c r="E7" s="290"/>
      <c r="F7" s="290"/>
    </row>
    <row r="8" spans="1:9" ht="16.5" customHeight="1" x14ac:dyDescent="0.2">
      <c r="A8" s="295"/>
      <c r="B8" s="295"/>
      <c r="C8" s="295"/>
      <c r="D8" s="295"/>
      <c r="E8" s="295"/>
      <c r="F8" s="295"/>
    </row>
    <row r="9" spans="1:9" ht="14.25" customHeight="1" x14ac:dyDescent="0.25">
      <c r="A9" s="1" t="s">
        <v>242</v>
      </c>
      <c r="B9" s="5"/>
      <c r="E9" s="293"/>
      <c r="F9" s="293"/>
    </row>
    <row r="10" spans="1:9" ht="14.25" customHeight="1" x14ac:dyDescent="0.25">
      <c r="A10" s="1" t="s">
        <v>46</v>
      </c>
      <c r="B10" s="5"/>
      <c r="D10" s="285" t="s">
        <v>232</v>
      </c>
      <c r="E10" s="285"/>
      <c r="F10" s="285"/>
    </row>
    <row r="11" spans="1:9" ht="13.5" customHeight="1" x14ac:dyDescent="0.25">
      <c r="B11" s="5"/>
      <c r="G11" s="7"/>
    </row>
    <row r="12" spans="1:9" s="7" customFormat="1" ht="21" customHeight="1" x14ac:dyDescent="0.2">
      <c r="A12" s="50" t="s">
        <v>1</v>
      </c>
      <c r="B12" s="200" t="s">
        <v>2</v>
      </c>
      <c r="C12" s="50" t="s">
        <v>6</v>
      </c>
      <c r="D12" s="201" t="s">
        <v>150</v>
      </c>
      <c r="E12" s="50" t="s">
        <v>603</v>
      </c>
      <c r="F12" s="50" t="s">
        <v>604</v>
      </c>
      <c r="G12" s="38"/>
    </row>
    <row r="13" spans="1:9" ht="17.25" customHeight="1" x14ac:dyDescent="0.2">
      <c r="A13" s="39">
        <v>1</v>
      </c>
      <c r="B13" s="13">
        <v>1802510040017</v>
      </c>
      <c r="C13" s="161" t="s">
        <v>47</v>
      </c>
      <c r="D13" s="9" t="s">
        <v>140</v>
      </c>
      <c r="E13" s="41" t="s">
        <v>229</v>
      </c>
      <c r="F13" s="41"/>
      <c r="G13" s="133"/>
      <c r="H13" s="54" t="s">
        <v>47</v>
      </c>
      <c r="I13" s="73">
        <v>1</v>
      </c>
    </row>
    <row r="14" spans="1:9" ht="17.25" customHeight="1" x14ac:dyDescent="0.2">
      <c r="A14" s="39">
        <v>2</v>
      </c>
      <c r="B14" s="149">
        <v>1802510040028</v>
      </c>
      <c r="C14" s="68" t="s">
        <v>329</v>
      </c>
      <c r="D14" s="9" t="s">
        <v>140</v>
      </c>
      <c r="E14" s="41" t="s">
        <v>229</v>
      </c>
      <c r="F14" s="41"/>
      <c r="G14" s="133"/>
      <c r="H14" s="68" t="s">
        <v>324</v>
      </c>
      <c r="I14" s="73">
        <v>2</v>
      </c>
    </row>
    <row r="15" spans="1:9" ht="17.25" customHeight="1" x14ac:dyDescent="0.2">
      <c r="A15" s="39">
        <v>3</v>
      </c>
      <c r="B15" s="13">
        <v>1802510040024</v>
      </c>
      <c r="C15" s="161" t="s">
        <v>146</v>
      </c>
      <c r="D15" s="9" t="s">
        <v>140</v>
      </c>
      <c r="E15" s="278" t="s">
        <v>769</v>
      </c>
      <c r="F15" s="278" t="s">
        <v>789</v>
      </c>
      <c r="G15" s="133"/>
      <c r="H15" s="52" t="s">
        <v>64</v>
      </c>
      <c r="I15" s="73">
        <v>3</v>
      </c>
    </row>
    <row r="16" spans="1:9" ht="17.25" customHeight="1" x14ac:dyDescent="0.2">
      <c r="A16" s="39">
        <v>4</v>
      </c>
      <c r="B16" s="13">
        <v>1802510040013</v>
      </c>
      <c r="C16" s="161" t="s">
        <v>64</v>
      </c>
      <c r="D16" s="9" t="s">
        <v>140</v>
      </c>
      <c r="E16" s="278" t="s">
        <v>807</v>
      </c>
      <c r="F16" s="278" t="s">
        <v>808</v>
      </c>
      <c r="G16" s="133"/>
      <c r="H16" s="56" t="s">
        <v>299</v>
      </c>
      <c r="I16" s="73">
        <v>5</v>
      </c>
    </row>
    <row r="17" spans="1:9" ht="17.25" customHeight="1" x14ac:dyDescent="0.2">
      <c r="A17" s="39">
        <v>5</v>
      </c>
      <c r="B17" s="13">
        <v>1802510040009</v>
      </c>
      <c r="C17" s="161" t="s">
        <v>48</v>
      </c>
      <c r="D17" s="9" t="s">
        <v>140</v>
      </c>
      <c r="E17" s="278" t="s">
        <v>770</v>
      </c>
      <c r="F17" s="278" t="s">
        <v>790</v>
      </c>
      <c r="G17" s="133"/>
      <c r="H17" s="52" t="s">
        <v>302</v>
      </c>
      <c r="I17" s="73">
        <v>7</v>
      </c>
    </row>
    <row r="18" spans="1:9" ht="17.25" customHeight="1" x14ac:dyDescent="0.2">
      <c r="A18" s="39">
        <v>6</v>
      </c>
      <c r="B18" s="13">
        <v>1802510040014</v>
      </c>
      <c r="C18" s="161" t="s">
        <v>49</v>
      </c>
      <c r="D18" s="9" t="s">
        <v>140</v>
      </c>
      <c r="E18" s="278" t="s">
        <v>771</v>
      </c>
      <c r="F18" s="278" t="s">
        <v>791</v>
      </c>
      <c r="G18" s="133"/>
      <c r="H18" s="52" t="s">
        <v>52</v>
      </c>
      <c r="I18" s="73">
        <v>9</v>
      </c>
    </row>
    <row r="19" spans="1:9" ht="17.25" customHeight="1" x14ac:dyDescent="0.2">
      <c r="A19" s="39">
        <v>7</v>
      </c>
      <c r="B19" s="13">
        <v>1802510040019</v>
      </c>
      <c r="C19" s="161" t="s">
        <v>50</v>
      </c>
      <c r="D19" s="9" t="s">
        <v>141</v>
      </c>
      <c r="E19" s="278" t="s">
        <v>772</v>
      </c>
      <c r="F19" s="278" t="s">
        <v>792</v>
      </c>
      <c r="G19" s="133"/>
      <c r="H19" s="68" t="s">
        <v>332</v>
      </c>
      <c r="I19" s="73">
        <v>11</v>
      </c>
    </row>
    <row r="20" spans="1:9" ht="17.25" customHeight="1" x14ac:dyDescent="0.2">
      <c r="A20" s="39">
        <v>8</v>
      </c>
      <c r="B20" s="13">
        <v>1802510040015</v>
      </c>
      <c r="C20" s="161" t="s">
        <v>51</v>
      </c>
      <c r="D20" s="9" t="s">
        <v>141</v>
      </c>
      <c r="E20" s="278" t="s">
        <v>773</v>
      </c>
      <c r="F20" s="278" t="s">
        <v>793</v>
      </c>
      <c r="G20" s="76" t="s">
        <v>340</v>
      </c>
      <c r="H20" s="65" t="s">
        <v>270</v>
      </c>
      <c r="I20" s="73">
        <v>13</v>
      </c>
    </row>
    <row r="21" spans="1:9" ht="17.25" customHeight="1" x14ac:dyDescent="0.2">
      <c r="A21" s="39">
        <v>9</v>
      </c>
      <c r="B21" s="127">
        <v>1802510040030</v>
      </c>
      <c r="C21" s="207" t="s">
        <v>122</v>
      </c>
      <c r="D21" s="113" t="s">
        <v>141</v>
      </c>
      <c r="E21" s="113" t="s">
        <v>230</v>
      </c>
      <c r="F21" s="245" t="s">
        <v>569</v>
      </c>
      <c r="H21" s="56" t="s">
        <v>65</v>
      </c>
      <c r="I21" s="73">
        <v>16</v>
      </c>
    </row>
    <row r="22" spans="1:9" ht="17.25" customHeight="1" x14ac:dyDescent="0.2">
      <c r="A22" s="39">
        <v>10</v>
      </c>
      <c r="B22" s="13">
        <v>1802510040003</v>
      </c>
      <c r="C22" s="161" t="s">
        <v>52</v>
      </c>
      <c r="D22" s="9" t="s">
        <v>140</v>
      </c>
      <c r="E22" s="278" t="s">
        <v>774</v>
      </c>
      <c r="F22" s="278" t="s">
        <v>794</v>
      </c>
      <c r="H22" s="54" t="s">
        <v>310</v>
      </c>
      <c r="I22" s="73">
        <v>17</v>
      </c>
    </row>
    <row r="23" spans="1:9" ht="17.25" customHeight="1" x14ac:dyDescent="0.2">
      <c r="A23" s="39">
        <v>11</v>
      </c>
      <c r="B23" s="258">
        <v>1802510040036</v>
      </c>
      <c r="C23" s="219" t="s">
        <v>419</v>
      </c>
      <c r="D23" s="113" t="s">
        <v>140</v>
      </c>
      <c r="E23" s="113" t="s">
        <v>230</v>
      </c>
      <c r="F23" s="245" t="s">
        <v>569</v>
      </c>
      <c r="H23" s="52" t="s">
        <v>341</v>
      </c>
      <c r="I23" s="73">
        <v>19</v>
      </c>
    </row>
    <row r="24" spans="1:9" ht="17.25" customHeight="1" x14ac:dyDescent="0.2">
      <c r="A24" s="39">
        <v>12</v>
      </c>
      <c r="B24" s="13">
        <v>1802510040004</v>
      </c>
      <c r="C24" s="18" t="s">
        <v>53</v>
      </c>
      <c r="D24" s="9" t="s">
        <v>140</v>
      </c>
      <c r="E24" s="278" t="s">
        <v>775</v>
      </c>
      <c r="F24" s="278" t="s">
        <v>795</v>
      </c>
      <c r="H24" s="54" t="s">
        <v>304</v>
      </c>
      <c r="I24" s="73">
        <v>20</v>
      </c>
    </row>
    <row r="25" spans="1:9" ht="17.25" customHeight="1" x14ac:dyDescent="0.2">
      <c r="A25" s="39">
        <v>13</v>
      </c>
      <c r="B25" s="45">
        <v>1802510040029</v>
      </c>
      <c r="C25" s="44" t="s">
        <v>208</v>
      </c>
      <c r="D25" s="9" t="s">
        <v>140</v>
      </c>
      <c r="E25" s="278" t="s">
        <v>776</v>
      </c>
      <c r="F25" s="278" t="s">
        <v>796</v>
      </c>
      <c r="H25" s="68" t="s">
        <v>209</v>
      </c>
      <c r="I25" s="73">
        <v>22</v>
      </c>
    </row>
    <row r="26" spans="1:9" ht="17.25" customHeight="1" x14ac:dyDescent="0.2">
      <c r="A26" s="39">
        <v>14</v>
      </c>
      <c r="B26" s="19">
        <v>1802510040011</v>
      </c>
      <c r="C26" s="40" t="s">
        <v>55</v>
      </c>
      <c r="D26" s="9" t="s">
        <v>140</v>
      </c>
      <c r="E26" s="41" t="s">
        <v>229</v>
      </c>
      <c r="F26" s="41"/>
      <c r="G26" s="4" t="s">
        <v>221</v>
      </c>
      <c r="H26" s="54" t="s">
        <v>63</v>
      </c>
      <c r="I26" s="73">
        <v>24</v>
      </c>
    </row>
    <row r="27" spans="1:9" ht="17.25" customHeight="1" x14ac:dyDescent="0.2">
      <c r="A27" s="39">
        <v>15</v>
      </c>
      <c r="B27" s="45">
        <v>1802510040026</v>
      </c>
      <c r="C27" s="43" t="s">
        <v>174</v>
      </c>
      <c r="D27" s="9" t="s">
        <v>140</v>
      </c>
      <c r="E27" s="41" t="s">
        <v>229</v>
      </c>
      <c r="F27" s="41"/>
      <c r="G27" s="73" t="s">
        <v>340</v>
      </c>
      <c r="H27" s="74" t="s">
        <v>329</v>
      </c>
      <c r="I27" s="73">
        <v>25</v>
      </c>
    </row>
    <row r="28" spans="1:9" ht="17.25" customHeight="1" x14ac:dyDescent="0.2">
      <c r="A28" s="39">
        <v>16</v>
      </c>
      <c r="B28" s="127">
        <v>1802510040022</v>
      </c>
      <c r="C28" s="218" t="s">
        <v>66</v>
      </c>
      <c r="D28" s="113" t="s">
        <v>140</v>
      </c>
      <c r="E28" s="113" t="s">
        <v>230</v>
      </c>
      <c r="F28" s="245" t="s">
        <v>569</v>
      </c>
    </row>
    <row r="29" spans="1:9" ht="17.25" customHeight="1" x14ac:dyDescent="0.2">
      <c r="A29" s="39">
        <v>17</v>
      </c>
      <c r="B29" s="13">
        <v>1802510040002</v>
      </c>
      <c r="C29" s="161" t="s">
        <v>65</v>
      </c>
      <c r="D29" s="9" t="s">
        <v>140</v>
      </c>
      <c r="E29" s="278" t="s">
        <v>777</v>
      </c>
      <c r="F29" s="278" t="s">
        <v>797</v>
      </c>
      <c r="G29" s="73"/>
    </row>
    <row r="30" spans="1:9" ht="17.25" customHeight="1" x14ac:dyDescent="0.2">
      <c r="A30" s="39">
        <v>18</v>
      </c>
      <c r="B30" s="13">
        <v>1802510040021</v>
      </c>
      <c r="C30" s="161" t="s">
        <v>57</v>
      </c>
      <c r="D30" s="9" t="s">
        <v>140</v>
      </c>
      <c r="E30" s="278" t="s">
        <v>778</v>
      </c>
      <c r="F30" s="278" t="s">
        <v>798</v>
      </c>
    </row>
    <row r="31" spans="1:9" ht="17.25" customHeight="1" x14ac:dyDescent="0.2">
      <c r="A31" s="39">
        <v>19</v>
      </c>
      <c r="B31" s="127">
        <v>1802510040005</v>
      </c>
      <c r="C31" s="218" t="s">
        <v>68</v>
      </c>
      <c r="D31" s="113" t="s">
        <v>140</v>
      </c>
      <c r="E31" s="113" t="s">
        <v>230</v>
      </c>
      <c r="F31" s="245" t="s">
        <v>569</v>
      </c>
    </row>
    <row r="32" spans="1:9" x14ac:dyDescent="0.2">
      <c r="A32" s="39">
        <v>20</v>
      </c>
      <c r="B32" s="137">
        <v>1802510040039</v>
      </c>
      <c r="C32" s="124" t="s">
        <v>432</v>
      </c>
      <c r="D32" s="9" t="s">
        <v>140</v>
      </c>
      <c r="E32" s="278" t="s">
        <v>780</v>
      </c>
      <c r="F32" s="278" t="s">
        <v>800</v>
      </c>
    </row>
    <row r="33" spans="1:10" x14ac:dyDescent="0.2">
      <c r="A33" s="39">
        <v>21</v>
      </c>
      <c r="B33" s="13">
        <v>1802510040010</v>
      </c>
      <c r="C33" s="161" t="s">
        <v>58</v>
      </c>
      <c r="D33" s="9" t="s">
        <v>140</v>
      </c>
      <c r="E33" s="278" t="s">
        <v>779</v>
      </c>
      <c r="F33" s="278" t="s">
        <v>799</v>
      </c>
      <c r="J33" s="4" t="s">
        <v>573</v>
      </c>
    </row>
    <row r="34" spans="1:10" x14ac:dyDescent="0.2">
      <c r="A34" s="39">
        <v>22</v>
      </c>
      <c r="B34" s="204">
        <v>1802510040040</v>
      </c>
      <c r="C34" s="124" t="s">
        <v>480</v>
      </c>
      <c r="D34" s="9" t="s">
        <v>140</v>
      </c>
      <c r="E34" s="41" t="s">
        <v>229</v>
      </c>
      <c r="F34" s="195"/>
    </row>
    <row r="35" spans="1:10" x14ac:dyDescent="0.2">
      <c r="A35" s="39">
        <v>23</v>
      </c>
      <c r="B35" s="13">
        <v>1802510040016</v>
      </c>
      <c r="C35" s="161" t="s">
        <v>59</v>
      </c>
      <c r="D35" s="9" t="s">
        <v>140</v>
      </c>
      <c r="E35" s="41" t="s">
        <v>229</v>
      </c>
      <c r="F35" s="41"/>
    </row>
    <row r="36" spans="1:10" x14ac:dyDescent="0.2">
      <c r="A36" s="39">
        <v>24</v>
      </c>
      <c r="B36" s="17">
        <v>1802510040038</v>
      </c>
      <c r="C36" s="124" t="s">
        <v>428</v>
      </c>
      <c r="D36" s="9" t="s">
        <v>140</v>
      </c>
      <c r="E36" s="278" t="s">
        <v>781</v>
      </c>
      <c r="F36" s="278" t="s">
        <v>801</v>
      </c>
    </row>
    <row r="37" spans="1:10" x14ac:dyDescent="0.2">
      <c r="A37" s="39">
        <v>25</v>
      </c>
      <c r="B37" s="13">
        <v>1802510040023</v>
      </c>
      <c r="C37" s="15" t="s">
        <v>67</v>
      </c>
      <c r="D37" s="9" t="s">
        <v>140</v>
      </c>
      <c r="E37" s="278" t="s">
        <v>782</v>
      </c>
      <c r="F37" s="278" t="s">
        <v>802</v>
      </c>
    </row>
    <row r="38" spans="1:10" x14ac:dyDescent="0.2">
      <c r="A38" s="39">
        <v>26</v>
      </c>
      <c r="B38" s="204">
        <v>1802510040037</v>
      </c>
      <c r="C38" s="15" t="s">
        <v>412</v>
      </c>
      <c r="D38" s="9" t="s">
        <v>140</v>
      </c>
      <c r="E38" s="278" t="s">
        <v>783</v>
      </c>
      <c r="F38" s="278" t="s">
        <v>783</v>
      </c>
    </row>
    <row r="39" spans="1:10" x14ac:dyDescent="0.2">
      <c r="A39" s="39">
        <v>27</v>
      </c>
      <c r="B39" s="13">
        <v>1802510040025</v>
      </c>
      <c r="C39" s="161" t="s">
        <v>209</v>
      </c>
      <c r="D39" s="9" t="s">
        <v>140</v>
      </c>
      <c r="E39" s="278" t="s">
        <v>784</v>
      </c>
      <c r="F39" s="278" t="s">
        <v>803</v>
      </c>
    </row>
    <row r="40" spans="1:10" x14ac:dyDescent="0.2">
      <c r="A40" s="39">
        <v>28</v>
      </c>
      <c r="B40" s="204">
        <v>1802510040035</v>
      </c>
      <c r="C40" s="161" t="s">
        <v>399</v>
      </c>
      <c r="D40" s="9" t="s">
        <v>140</v>
      </c>
      <c r="E40" s="278" t="s">
        <v>785</v>
      </c>
      <c r="F40" s="278" t="s">
        <v>785</v>
      </c>
    </row>
    <row r="41" spans="1:10" x14ac:dyDescent="0.2">
      <c r="A41" s="39">
        <v>29</v>
      </c>
      <c r="B41" s="13">
        <v>1802510040006</v>
      </c>
      <c r="C41" s="161" t="s">
        <v>62</v>
      </c>
      <c r="D41" s="9" t="s">
        <v>141</v>
      </c>
      <c r="E41" s="278" t="s">
        <v>786</v>
      </c>
      <c r="F41" s="278" t="s">
        <v>804</v>
      </c>
    </row>
    <row r="42" spans="1:10" x14ac:dyDescent="0.2">
      <c r="A42" s="39">
        <v>30</v>
      </c>
      <c r="B42" s="149">
        <v>1802510040031</v>
      </c>
      <c r="C42" s="15" t="s">
        <v>349</v>
      </c>
      <c r="D42" s="9" t="s">
        <v>141</v>
      </c>
      <c r="E42" s="278" t="s">
        <v>788</v>
      </c>
      <c r="F42" s="278" t="s">
        <v>806</v>
      </c>
    </row>
    <row r="43" spans="1:10" x14ac:dyDescent="0.2">
      <c r="A43" s="39">
        <v>31</v>
      </c>
      <c r="B43" s="149">
        <v>1802510040032</v>
      </c>
      <c r="C43" s="15" t="s">
        <v>378</v>
      </c>
      <c r="D43" s="9" t="s">
        <v>141</v>
      </c>
      <c r="E43" s="41" t="s">
        <v>229</v>
      </c>
      <c r="F43" s="39"/>
    </row>
    <row r="44" spans="1:10" x14ac:dyDescent="0.2">
      <c r="A44" s="39">
        <v>32</v>
      </c>
      <c r="B44" s="17">
        <v>1802510040034</v>
      </c>
      <c r="C44" s="15" t="s">
        <v>406</v>
      </c>
      <c r="D44" s="9" t="s">
        <v>141</v>
      </c>
      <c r="E44" s="278" t="s">
        <v>787</v>
      </c>
      <c r="F44" s="278" t="s">
        <v>805</v>
      </c>
    </row>
    <row r="45" spans="1:10" x14ac:dyDescent="0.2">
      <c r="A45" s="39">
        <v>33</v>
      </c>
      <c r="B45" s="143">
        <v>1802510040020</v>
      </c>
      <c r="C45" s="141" t="s">
        <v>63</v>
      </c>
      <c r="D45" s="139" t="s">
        <v>140</v>
      </c>
      <c r="E45" s="139" t="s">
        <v>230</v>
      </c>
      <c r="F45" s="142" t="s">
        <v>572</v>
      </c>
    </row>
  </sheetData>
  <autoFilter ref="B12:F33">
    <sortState ref="B13:F46">
      <sortCondition ref="C12:C46"/>
    </sortState>
  </autoFilter>
  <sortState ref="B13:F67">
    <sortCondition ref="C13:C67"/>
  </sortState>
  <mergeCells count="7">
    <mergeCell ref="D10:F10"/>
    <mergeCell ref="E9:F9"/>
    <mergeCell ref="B2:F2"/>
    <mergeCell ref="A5:F5"/>
    <mergeCell ref="A6:F6"/>
    <mergeCell ref="A7:F7"/>
    <mergeCell ref="A8:F8"/>
  </mergeCells>
  <printOptions horizontalCentered="1"/>
  <pageMargins left="0.39370078740157483" right="0.39370078740157483" top="0.39370078740157483" bottom="0.39370078740157483" header="0" footer="0"/>
  <pageSetup paperSize="258" scale="85" orientation="portrait" horizontalDpi="4294967293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40"/>
  <sheetViews>
    <sheetView topLeftCell="A4" zoomScaleNormal="100" workbookViewId="0">
      <selection activeCell="A5" sqref="A5:F7"/>
    </sheetView>
  </sheetViews>
  <sheetFormatPr defaultRowHeight="14.25" x14ac:dyDescent="0.2"/>
  <cols>
    <col min="1" max="1" width="5.5703125" style="4" customWidth="1"/>
    <col min="2" max="2" width="16.7109375" style="2" customWidth="1"/>
    <col min="3" max="3" width="29.7109375" style="3" customWidth="1"/>
    <col min="4" max="4" width="9.5703125" style="3" customWidth="1"/>
    <col min="5" max="5" width="21.28515625" style="4" customWidth="1"/>
    <col min="6" max="6" width="26.42578125" style="4" bestFit="1" customWidth="1"/>
    <col min="7" max="7" width="29.42578125" style="4" hidden="1" customWidth="1"/>
    <col min="8" max="8" width="25.7109375" style="4" hidden="1" customWidth="1"/>
    <col min="9" max="9" width="11.5703125" style="4" hidden="1" customWidth="1"/>
    <col min="10" max="10" width="0" style="4" hidden="1" customWidth="1"/>
    <col min="11" max="11" width="14.140625" style="4" bestFit="1" customWidth="1"/>
    <col min="12" max="16384" width="9.140625" style="4"/>
  </cols>
  <sheetData>
    <row r="1" spans="1:10" ht="16.5" customHeight="1" x14ac:dyDescent="0.25">
      <c r="A1" s="1" t="s">
        <v>4</v>
      </c>
      <c r="B1" s="16" t="s">
        <v>5</v>
      </c>
      <c r="C1" s="11"/>
      <c r="D1" s="11"/>
      <c r="E1" s="12"/>
      <c r="F1" s="12"/>
      <c r="G1" s="12"/>
    </row>
    <row r="2" spans="1:10" ht="16.5" customHeight="1" x14ac:dyDescent="0.25">
      <c r="B2" s="287" t="s">
        <v>0</v>
      </c>
      <c r="C2" s="287"/>
      <c r="D2" s="287"/>
      <c r="E2" s="287"/>
      <c r="F2" s="287"/>
      <c r="G2" s="287"/>
    </row>
    <row r="3" spans="1:10" ht="16.5" customHeight="1" x14ac:dyDescent="0.2">
      <c r="B3" s="16" t="s">
        <v>3</v>
      </c>
    </row>
    <row r="4" spans="1:10" ht="16.5" customHeight="1" x14ac:dyDescent="0.25">
      <c r="B4" s="5"/>
    </row>
    <row r="5" spans="1:10" ht="16.5" customHeight="1" x14ac:dyDescent="0.2">
      <c r="A5" s="288" t="s">
        <v>883</v>
      </c>
      <c r="B5" s="288"/>
      <c r="C5" s="288"/>
      <c r="D5" s="288"/>
      <c r="E5" s="288"/>
      <c r="F5" s="288"/>
      <c r="G5" s="6"/>
    </row>
    <row r="6" spans="1:10" ht="16.5" customHeight="1" x14ac:dyDescent="0.2">
      <c r="A6" s="289" t="s">
        <v>176</v>
      </c>
      <c r="B6" s="289"/>
      <c r="C6" s="289"/>
      <c r="D6" s="289"/>
      <c r="E6" s="289"/>
      <c r="F6" s="289"/>
      <c r="G6" s="6"/>
    </row>
    <row r="7" spans="1:10" ht="16.5" customHeight="1" x14ac:dyDescent="0.2">
      <c r="A7" s="290" t="s">
        <v>884</v>
      </c>
      <c r="B7" s="290"/>
      <c r="C7" s="290"/>
      <c r="D7" s="290"/>
      <c r="E7" s="290"/>
      <c r="F7" s="290"/>
      <c r="G7" s="6"/>
    </row>
    <row r="8" spans="1:10" ht="16.5" customHeight="1" x14ac:dyDescent="0.2">
      <c r="A8" s="290"/>
      <c r="B8" s="290"/>
      <c r="C8" s="290"/>
      <c r="D8" s="290"/>
      <c r="E8" s="290"/>
      <c r="F8" s="290"/>
      <c r="G8" s="290"/>
    </row>
    <row r="9" spans="1:10" ht="14.25" customHeight="1" x14ac:dyDescent="0.25">
      <c r="A9" s="1" t="s">
        <v>100</v>
      </c>
      <c r="B9" s="5"/>
      <c r="E9" s="286"/>
      <c r="F9" s="286"/>
    </row>
    <row r="10" spans="1:10" ht="14.25" customHeight="1" x14ac:dyDescent="0.25">
      <c r="A10" s="1" t="s">
        <v>101</v>
      </c>
      <c r="B10" s="5"/>
      <c r="D10" s="285" t="s">
        <v>244</v>
      </c>
      <c r="E10" s="285"/>
      <c r="F10" s="285"/>
    </row>
    <row r="11" spans="1:10" ht="13.5" customHeight="1" x14ac:dyDescent="0.25">
      <c r="B11" s="5"/>
      <c r="H11" s="7"/>
    </row>
    <row r="12" spans="1:10" s="7" customFormat="1" ht="21" customHeight="1" x14ac:dyDescent="0.2">
      <c r="A12" s="50" t="s">
        <v>1</v>
      </c>
      <c r="B12" s="200" t="s">
        <v>2</v>
      </c>
      <c r="C12" s="50" t="s">
        <v>6</v>
      </c>
      <c r="D12" s="201" t="s">
        <v>150</v>
      </c>
      <c r="E12" s="50" t="s">
        <v>603</v>
      </c>
      <c r="F12" s="50" t="s">
        <v>604</v>
      </c>
      <c r="H12" s="8"/>
    </row>
    <row r="13" spans="1:10" ht="17.25" customHeight="1" x14ac:dyDescent="0.2">
      <c r="A13" s="39">
        <v>1</v>
      </c>
      <c r="B13" s="204">
        <v>1802520010064</v>
      </c>
      <c r="C13" s="284" t="s">
        <v>500</v>
      </c>
      <c r="D13" s="9" t="s">
        <v>140</v>
      </c>
      <c r="E13" s="278" t="s">
        <v>809</v>
      </c>
      <c r="F13" s="278" t="s">
        <v>823</v>
      </c>
      <c r="H13" s="56" t="s">
        <v>226</v>
      </c>
      <c r="I13" s="73">
        <v>1</v>
      </c>
      <c r="J13" s="4" t="s">
        <v>229</v>
      </c>
    </row>
    <row r="14" spans="1:10" ht="17.25" customHeight="1" x14ac:dyDescent="0.2">
      <c r="A14" s="39">
        <v>2</v>
      </c>
      <c r="B14" s="13">
        <v>1802520010006</v>
      </c>
      <c r="C14" s="14" t="s">
        <v>226</v>
      </c>
      <c r="D14" s="9" t="s">
        <v>140</v>
      </c>
      <c r="E14" s="278" t="s">
        <v>810</v>
      </c>
      <c r="F14" s="278" t="s">
        <v>824</v>
      </c>
      <c r="G14" s="73" t="s">
        <v>340</v>
      </c>
      <c r="H14" s="65" t="s">
        <v>102</v>
      </c>
      <c r="I14" s="73">
        <v>2</v>
      </c>
      <c r="J14" s="4" t="s">
        <v>230</v>
      </c>
    </row>
    <row r="15" spans="1:10" ht="17.25" customHeight="1" x14ac:dyDescent="0.2">
      <c r="A15" s="39">
        <v>3</v>
      </c>
      <c r="B15" s="13">
        <v>1802520010047</v>
      </c>
      <c r="C15" s="68" t="s">
        <v>326</v>
      </c>
      <c r="D15" s="9" t="s">
        <v>140</v>
      </c>
      <c r="E15" s="278" t="s">
        <v>811</v>
      </c>
      <c r="F15" s="278" t="s">
        <v>825</v>
      </c>
      <c r="H15" s="56" t="s">
        <v>104</v>
      </c>
      <c r="I15" s="73">
        <v>5</v>
      </c>
    </row>
    <row r="16" spans="1:10" ht="17.25" customHeight="1" x14ac:dyDescent="0.2">
      <c r="A16" s="39">
        <v>4</v>
      </c>
      <c r="B16" s="208">
        <v>1802520010058</v>
      </c>
      <c r="C16" s="161" t="s">
        <v>418</v>
      </c>
      <c r="D16" s="9" t="s">
        <v>140</v>
      </c>
      <c r="E16" s="278" t="s">
        <v>812</v>
      </c>
      <c r="F16" s="277" t="s">
        <v>826</v>
      </c>
      <c r="H16" s="52" t="s">
        <v>105</v>
      </c>
      <c r="I16" s="73">
        <v>7</v>
      </c>
    </row>
    <row r="17" spans="1:11" ht="17.25" customHeight="1" x14ac:dyDescent="0.2">
      <c r="A17" s="39">
        <v>5</v>
      </c>
      <c r="B17" s="21">
        <v>1802520010040</v>
      </c>
      <c r="C17" s="15" t="s">
        <v>139</v>
      </c>
      <c r="D17" s="9" t="s">
        <v>140</v>
      </c>
      <c r="E17" s="41" t="s">
        <v>229</v>
      </c>
      <c r="F17" s="41"/>
      <c r="G17" s="76" t="s">
        <v>344</v>
      </c>
      <c r="H17" s="75" t="s">
        <v>107</v>
      </c>
      <c r="I17" s="73">
        <v>9</v>
      </c>
    </row>
    <row r="18" spans="1:11" ht="17.25" customHeight="1" x14ac:dyDescent="0.2">
      <c r="A18" s="39">
        <v>6</v>
      </c>
      <c r="B18" s="137">
        <v>1802520010060</v>
      </c>
      <c r="C18" s="124" t="s">
        <v>433</v>
      </c>
      <c r="D18" s="9" t="s">
        <v>140</v>
      </c>
      <c r="E18" s="150" t="s">
        <v>229</v>
      </c>
      <c r="F18" s="197"/>
      <c r="G18" s="73" t="s">
        <v>340</v>
      </c>
      <c r="H18" s="59" t="s">
        <v>108</v>
      </c>
      <c r="I18" s="73">
        <v>10</v>
      </c>
    </row>
    <row r="19" spans="1:11" ht="17.25" customHeight="1" x14ac:dyDescent="0.2">
      <c r="A19" s="39">
        <v>7</v>
      </c>
      <c r="B19" s="13">
        <v>1802520010051</v>
      </c>
      <c r="C19" s="15" t="s">
        <v>366</v>
      </c>
      <c r="D19" s="9" t="s">
        <v>141</v>
      </c>
      <c r="E19" s="41" t="s">
        <v>229</v>
      </c>
      <c r="F19" s="117"/>
      <c r="H19" s="56" t="s">
        <v>277</v>
      </c>
      <c r="I19" s="73">
        <v>11</v>
      </c>
    </row>
    <row r="20" spans="1:11" ht="17.25" customHeight="1" x14ac:dyDescent="0.2">
      <c r="A20" s="39">
        <v>8</v>
      </c>
      <c r="B20" s="13">
        <v>1802520010036</v>
      </c>
      <c r="C20" s="14" t="s">
        <v>103</v>
      </c>
      <c r="D20" s="9" t="s">
        <v>140</v>
      </c>
      <c r="E20" s="278" t="s">
        <v>813</v>
      </c>
      <c r="F20" s="278" t="s">
        <v>827</v>
      </c>
      <c r="H20" s="31"/>
    </row>
    <row r="21" spans="1:11" ht="17.25" customHeight="1" x14ac:dyDescent="0.2">
      <c r="A21" s="39">
        <v>9</v>
      </c>
      <c r="B21" s="13">
        <v>1802520010019</v>
      </c>
      <c r="C21" s="14" t="s">
        <v>104</v>
      </c>
      <c r="D21" s="9" t="s">
        <v>140</v>
      </c>
      <c r="E21" s="278" t="s">
        <v>814</v>
      </c>
      <c r="F21" s="277" t="s">
        <v>828</v>
      </c>
      <c r="H21" s="56" t="s">
        <v>276</v>
      </c>
      <c r="I21" s="73">
        <v>14</v>
      </c>
    </row>
    <row r="22" spans="1:11" ht="17.25" customHeight="1" x14ac:dyDescent="0.2">
      <c r="A22" s="39">
        <v>10</v>
      </c>
      <c r="B22" s="131">
        <v>1802520010049</v>
      </c>
      <c r="C22" s="161" t="s">
        <v>228</v>
      </c>
      <c r="D22" s="9" t="s">
        <v>140</v>
      </c>
      <c r="E22" s="278" t="s">
        <v>838</v>
      </c>
      <c r="F22" s="277">
        <v>123</v>
      </c>
      <c r="H22" s="54" t="s">
        <v>114</v>
      </c>
      <c r="I22" s="73">
        <v>18</v>
      </c>
    </row>
    <row r="23" spans="1:11" ht="17.25" customHeight="1" x14ac:dyDescent="0.2">
      <c r="A23" s="39">
        <v>11</v>
      </c>
      <c r="B23" s="13">
        <v>1802520010002</v>
      </c>
      <c r="C23" s="14" t="s">
        <v>105</v>
      </c>
      <c r="D23" s="9" t="s">
        <v>140</v>
      </c>
      <c r="E23" s="278" t="s">
        <v>815</v>
      </c>
      <c r="F23" s="277" t="s">
        <v>829</v>
      </c>
      <c r="H23" s="56" t="s">
        <v>115</v>
      </c>
      <c r="I23" s="73">
        <v>19</v>
      </c>
    </row>
    <row r="24" spans="1:11" ht="17.25" customHeight="1" x14ac:dyDescent="0.2">
      <c r="A24" s="39">
        <v>12</v>
      </c>
      <c r="B24" s="13">
        <v>1802520010001</v>
      </c>
      <c r="C24" s="14" t="s">
        <v>106</v>
      </c>
      <c r="D24" s="9" t="s">
        <v>140</v>
      </c>
      <c r="E24" s="41" t="s">
        <v>229</v>
      </c>
      <c r="F24" s="41"/>
      <c r="H24" s="157" t="s">
        <v>220</v>
      </c>
      <c r="I24" s="73">
        <v>21</v>
      </c>
    </row>
    <row r="25" spans="1:11" ht="17.25" customHeight="1" x14ac:dyDescent="0.2">
      <c r="A25" s="39">
        <v>13</v>
      </c>
      <c r="B25" s="13">
        <v>1802520010018</v>
      </c>
      <c r="C25" s="14" t="s">
        <v>107</v>
      </c>
      <c r="D25" s="9" t="s">
        <v>140</v>
      </c>
      <c r="E25" s="278" t="s">
        <v>816</v>
      </c>
      <c r="F25" s="278" t="s">
        <v>830</v>
      </c>
    </row>
    <row r="26" spans="1:11" ht="17.25" customHeight="1" x14ac:dyDescent="0.2">
      <c r="A26" s="39">
        <v>14</v>
      </c>
      <c r="B26" s="258">
        <v>1802520010059</v>
      </c>
      <c r="C26" s="218" t="s">
        <v>430</v>
      </c>
      <c r="D26" s="113" t="s">
        <v>140</v>
      </c>
      <c r="E26" s="113" t="s">
        <v>230</v>
      </c>
      <c r="F26" s="215" t="s">
        <v>569</v>
      </c>
    </row>
    <row r="27" spans="1:11" ht="17.25" customHeight="1" x14ac:dyDescent="0.2">
      <c r="A27" s="39">
        <v>15</v>
      </c>
      <c r="B27" s="17">
        <v>1802520010054</v>
      </c>
      <c r="C27" s="161" t="s">
        <v>384</v>
      </c>
      <c r="D27" s="9" t="s">
        <v>140</v>
      </c>
      <c r="E27" s="41" t="s">
        <v>229</v>
      </c>
      <c r="F27" s="117"/>
    </row>
    <row r="28" spans="1:11" ht="17.25" customHeight="1" x14ac:dyDescent="0.2">
      <c r="A28" s="39">
        <v>16</v>
      </c>
      <c r="B28" s="13">
        <v>1802520010010</v>
      </c>
      <c r="C28" s="14" t="s">
        <v>109</v>
      </c>
      <c r="D28" s="9" t="s">
        <v>140</v>
      </c>
      <c r="E28" s="41" t="s">
        <v>229</v>
      </c>
      <c r="F28" s="41"/>
    </row>
    <row r="29" spans="1:11" ht="17.25" customHeight="1" x14ac:dyDescent="0.2">
      <c r="A29" s="39">
        <v>17</v>
      </c>
      <c r="B29" s="13">
        <v>1802520010037</v>
      </c>
      <c r="C29" s="14" t="s">
        <v>110</v>
      </c>
      <c r="D29" s="9" t="s">
        <v>140</v>
      </c>
      <c r="E29" s="278" t="s">
        <v>841</v>
      </c>
      <c r="F29" s="278" t="s">
        <v>842</v>
      </c>
      <c r="K29" s="155"/>
    </row>
    <row r="30" spans="1:11" x14ac:dyDescent="0.2">
      <c r="A30" s="39">
        <v>18</v>
      </c>
      <c r="B30" s="196">
        <v>1802520010044</v>
      </c>
      <c r="C30" s="20" t="s">
        <v>345</v>
      </c>
      <c r="D30" s="9" t="s">
        <v>140</v>
      </c>
      <c r="E30" s="41" t="s">
        <v>229</v>
      </c>
      <c r="F30" s="41"/>
    </row>
    <row r="31" spans="1:11" x14ac:dyDescent="0.2">
      <c r="A31" s="39">
        <v>19</v>
      </c>
      <c r="B31" s="13">
        <v>1802520010008</v>
      </c>
      <c r="C31" s="14" t="s">
        <v>111</v>
      </c>
      <c r="D31" s="9" t="s">
        <v>140</v>
      </c>
      <c r="E31" s="277">
        <v>81312155440</v>
      </c>
      <c r="F31" s="278" t="s">
        <v>831</v>
      </c>
    </row>
    <row r="32" spans="1:11" ht="17.25" customHeight="1" x14ac:dyDescent="0.2">
      <c r="A32" s="39">
        <v>20</v>
      </c>
      <c r="B32" s="13">
        <v>1802520010034</v>
      </c>
      <c r="C32" s="14" t="s">
        <v>112</v>
      </c>
      <c r="D32" s="9" t="s">
        <v>140</v>
      </c>
      <c r="E32" s="278" t="s">
        <v>817</v>
      </c>
      <c r="F32" s="277" t="s">
        <v>832</v>
      </c>
    </row>
    <row r="33" spans="1:6" x14ac:dyDescent="0.2">
      <c r="A33" s="39">
        <v>21</v>
      </c>
      <c r="B33" s="13">
        <v>1802520010020</v>
      </c>
      <c r="C33" s="14" t="s">
        <v>172</v>
      </c>
      <c r="D33" s="9" t="s">
        <v>140</v>
      </c>
      <c r="E33" s="278" t="s">
        <v>818</v>
      </c>
      <c r="F33" s="278" t="s">
        <v>833</v>
      </c>
    </row>
    <row r="34" spans="1:6" x14ac:dyDescent="0.2">
      <c r="A34" s="39">
        <v>22</v>
      </c>
      <c r="B34" s="137">
        <v>1802520010063</v>
      </c>
      <c r="C34" s="15" t="s">
        <v>488</v>
      </c>
      <c r="D34" s="9" t="s">
        <v>140</v>
      </c>
      <c r="E34" s="278" t="s">
        <v>819</v>
      </c>
      <c r="F34" s="278" t="s">
        <v>834</v>
      </c>
    </row>
    <row r="35" spans="1:6" x14ac:dyDescent="0.2">
      <c r="A35" s="39">
        <v>23</v>
      </c>
      <c r="B35" s="19">
        <v>1802520010003</v>
      </c>
      <c r="C35" s="44" t="s">
        <v>113</v>
      </c>
      <c r="D35" s="9" t="s">
        <v>140</v>
      </c>
      <c r="E35" s="278" t="s">
        <v>820</v>
      </c>
      <c r="F35" s="278" t="s">
        <v>835</v>
      </c>
    </row>
    <row r="36" spans="1:6" x14ac:dyDescent="0.2">
      <c r="A36" s="39">
        <v>24</v>
      </c>
      <c r="B36" s="13">
        <v>1802520010030</v>
      </c>
      <c r="C36" s="14" t="s">
        <v>114</v>
      </c>
      <c r="D36" s="9" t="s">
        <v>140</v>
      </c>
      <c r="E36" s="278" t="s">
        <v>839</v>
      </c>
      <c r="F36" s="277" t="s">
        <v>840</v>
      </c>
    </row>
    <row r="37" spans="1:6" x14ac:dyDescent="0.2">
      <c r="A37" s="39">
        <v>25</v>
      </c>
      <c r="B37" s="13">
        <v>1802520010017</v>
      </c>
      <c r="C37" s="14" t="s">
        <v>115</v>
      </c>
      <c r="D37" s="9" t="s">
        <v>140</v>
      </c>
      <c r="E37" s="41" t="s">
        <v>229</v>
      </c>
      <c r="F37" s="41"/>
    </row>
    <row r="38" spans="1:6" x14ac:dyDescent="0.2">
      <c r="A38" s="39">
        <v>26</v>
      </c>
      <c r="B38" s="13">
        <v>1802520010050</v>
      </c>
      <c r="C38" s="161" t="s">
        <v>365</v>
      </c>
      <c r="D38" s="9" t="s">
        <v>140</v>
      </c>
      <c r="E38" s="278" t="s">
        <v>821</v>
      </c>
      <c r="F38" s="277" t="s">
        <v>836</v>
      </c>
    </row>
    <row r="39" spans="1:6" x14ac:dyDescent="0.2">
      <c r="A39" s="39">
        <v>27</v>
      </c>
      <c r="B39" s="13">
        <v>1802520010033</v>
      </c>
      <c r="C39" s="14" t="s">
        <v>116</v>
      </c>
      <c r="D39" s="9" t="s">
        <v>140</v>
      </c>
      <c r="E39" s="31"/>
      <c r="F39" s="31"/>
    </row>
    <row r="40" spans="1:6" x14ac:dyDescent="0.2">
      <c r="A40" s="39">
        <v>28</v>
      </c>
      <c r="B40" s="13">
        <v>1802520010048</v>
      </c>
      <c r="C40" s="161" t="s">
        <v>220</v>
      </c>
      <c r="D40" s="9" t="s">
        <v>140</v>
      </c>
      <c r="E40" s="278" t="s">
        <v>822</v>
      </c>
      <c r="F40" s="278" t="s">
        <v>837</v>
      </c>
    </row>
  </sheetData>
  <autoFilter ref="B12:F29">
    <sortState ref="B13:F43">
      <sortCondition ref="C12:C43"/>
    </sortState>
  </autoFilter>
  <sortState ref="B13:F60">
    <sortCondition ref="C13:C60"/>
  </sortState>
  <mergeCells count="7">
    <mergeCell ref="E9:F9"/>
    <mergeCell ref="D10:F10"/>
    <mergeCell ref="B2:G2"/>
    <mergeCell ref="A5:F5"/>
    <mergeCell ref="A6:F6"/>
    <mergeCell ref="A7:F7"/>
    <mergeCell ref="A8:G8"/>
  </mergeCells>
  <printOptions horizontalCentered="1"/>
  <pageMargins left="0.39370078740157483" right="0.39370078740157483" top="0.39370078740157483" bottom="0.39370078740157483" header="0" footer="0"/>
  <pageSetup paperSize="258" scale="85" orientation="portrait" horizontalDpi="4294967293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40"/>
  <sheetViews>
    <sheetView tabSelected="1" zoomScaleNormal="100" workbookViewId="0">
      <selection activeCell="A5" sqref="A5:F7"/>
    </sheetView>
  </sheetViews>
  <sheetFormatPr defaultRowHeight="14.25" x14ac:dyDescent="0.2"/>
  <cols>
    <col min="1" max="1" width="5.5703125" style="4" customWidth="1"/>
    <col min="2" max="2" width="16.7109375" style="2" customWidth="1"/>
    <col min="3" max="3" width="29.7109375" style="3" customWidth="1"/>
    <col min="4" max="4" width="9.5703125" style="3" customWidth="1"/>
    <col min="5" max="5" width="21" style="4" customWidth="1"/>
    <col min="6" max="6" width="26.42578125" style="4" bestFit="1" customWidth="1"/>
    <col min="7" max="7" width="27.42578125" style="4" hidden="1" customWidth="1"/>
    <col min="8" max="8" width="27.28515625" style="4" hidden="1" customWidth="1"/>
    <col min="9" max="9" width="12.28515625" style="4" hidden="1" customWidth="1"/>
    <col min="10" max="10" width="0" style="4" hidden="1" customWidth="1"/>
    <col min="11" max="16384" width="9.140625" style="4"/>
  </cols>
  <sheetData>
    <row r="1" spans="1:19" ht="16.5" customHeight="1" x14ac:dyDescent="0.25">
      <c r="A1" s="1" t="s">
        <v>4</v>
      </c>
      <c r="B1" s="16" t="s">
        <v>5</v>
      </c>
      <c r="C1" s="11"/>
      <c r="D1" s="11"/>
      <c r="E1" s="12"/>
      <c r="F1" s="12"/>
      <c r="G1" s="12"/>
    </row>
    <row r="2" spans="1:19" ht="16.5" customHeight="1" x14ac:dyDescent="0.25">
      <c r="B2" s="287" t="s">
        <v>0</v>
      </c>
      <c r="C2" s="287"/>
      <c r="D2" s="287"/>
      <c r="E2" s="287"/>
      <c r="F2" s="287"/>
      <c r="G2" s="287"/>
    </row>
    <row r="3" spans="1:19" ht="16.5" customHeight="1" x14ac:dyDescent="0.2">
      <c r="B3" s="16" t="s">
        <v>3</v>
      </c>
    </row>
    <row r="4" spans="1:19" ht="16.5" customHeight="1" x14ac:dyDescent="0.25">
      <c r="B4" s="5"/>
    </row>
    <row r="5" spans="1:19" ht="16.5" customHeight="1" x14ac:dyDescent="0.2">
      <c r="A5" s="288" t="s">
        <v>883</v>
      </c>
      <c r="B5" s="288"/>
      <c r="C5" s="288"/>
      <c r="D5" s="288"/>
      <c r="E5" s="288"/>
      <c r="F5" s="288"/>
      <c r="G5" s="6"/>
    </row>
    <row r="6" spans="1:19" ht="16.5" customHeight="1" x14ac:dyDescent="0.2">
      <c r="A6" s="289" t="s">
        <v>176</v>
      </c>
      <c r="B6" s="289"/>
      <c r="C6" s="289"/>
      <c r="D6" s="289"/>
      <c r="E6" s="289"/>
      <c r="F6" s="289"/>
      <c r="G6" s="6"/>
    </row>
    <row r="7" spans="1:19" ht="16.5" customHeight="1" x14ac:dyDescent="0.2">
      <c r="A7" s="290" t="s">
        <v>884</v>
      </c>
      <c r="B7" s="290"/>
      <c r="C7" s="290"/>
      <c r="D7" s="290"/>
      <c r="E7" s="290"/>
      <c r="F7" s="290"/>
      <c r="G7" s="6"/>
    </row>
    <row r="8" spans="1:19" ht="16.5" customHeight="1" x14ac:dyDescent="0.2">
      <c r="A8" s="290"/>
      <c r="B8" s="290"/>
      <c r="C8" s="290"/>
      <c r="D8" s="290"/>
      <c r="E8" s="290"/>
      <c r="F8" s="290"/>
      <c r="G8" s="290"/>
    </row>
    <row r="9" spans="1:19" ht="14.25" customHeight="1" x14ac:dyDescent="0.25">
      <c r="A9" s="1" t="s">
        <v>100</v>
      </c>
      <c r="B9" s="5"/>
      <c r="E9" s="286"/>
      <c r="F9" s="286"/>
    </row>
    <row r="10" spans="1:19" ht="14.25" customHeight="1" x14ac:dyDescent="0.25">
      <c r="A10" s="1" t="s">
        <v>136</v>
      </c>
      <c r="B10" s="5"/>
      <c r="D10" s="291" t="s">
        <v>372</v>
      </c>
      <c r="E10" s="291"/>
      <c r="F10" s="291"/>
    </row>
    <row r="11" spans="1:19" ht="13.5" customHeight="1" x14ac:dyDescent="0.25">
      <c r="B11" s="5"/>
    </row>
    <row r="12" spans="1:19" s="7" customFormat="1" ht="21" customHeight="1" x14ac:dyDescent="0.2">
      <c r="A12" s="50" t="s">
        <v>1</v>
      </c>
      <c r="B12" s="200" t="s">
        <v>2</v>
      </c>
      <c r="C12" s="50" t="s">
        <v>6</v>
      </c>
      <c r="D12" s="201" t="s">
        <v>150</v>
      </c>
      <c r="E12" s="50" t="s">
        <v>603</v>
      </c>
      <c r="F12" s="50" t="s">
        <v>604</v>
      </c>
      <c r="S12" s="7">
        <f>121/6</f>
        <v>20.166666666666668</v>
      </c>
    </row>
    <row r="13" spans="1:19" ht="17.25" customHeight="1" x14ac:dyDescent="0.2">
      <c r="A13" s="39">
        <v>1</v>
      </c>
      <c r="B13" s="137">
        <v>1802520010053</v>
      </c>
      <c r="C13" s="14" t="s">
        <v>371</v>
      </c>
      <c r="D13" s="9" t="s">
        <v>140</v>
      </c>
      <c r="E13" s="278" t="s">
        <v>881</v>
      </c>
      <c r="F13" s="278" t="s">
        <v>882</v>
      </c>
      <c r="G13" s="73" t="s">
        <v>340</v>
      </c>
      <c r="H13" s="78" t="s">
        <v>117</v>
      </c>
      <c r="I13" s="73">
        <v>1</v>
      </c>
      <c r="J13" s="4" t="s">
        <v>229</v>
      </c>
    </row>
    <row r="14" spans="1:19" ht="17.25" customHeight="1" x14ac:dyDescent="0.2">
      <c r="A14" s="39">
        <v>2</v>
      </c>
      <c r="B14" s="13">
        <v>1802520010023</v>
      </c>
      <c r="C14" s="120" t="s">
        <v>117</v>
      </c>
      <c r="D14" s="9" t="s">
        <v>140</v>
      </c>
      <c r="E14" s="9" t="s">
        <v>229</v>
      </c>
      <c r="F14" s="9"/>
      <c r="H14" s="54" t="s">
        <v>135</v>
      </c>
      <c r="I14" s="73">
        <v>3</v>
      </c>
    </row>
    <row r="15" spans="1:19" ht="17.25" customHeight="1" x14ac:dyDescent="0.2">
      <c r="A15" s="39">
        <v>3</v>
      </c>
      <c r="B15" s="13">
        <v>1802520010042</v>
      </c>
      <c r="C15" s="161" t="s">
        <v>138</v>
      </c>
      <c r="D15" s="9" t="s">
        <v>140</v>
      </c>
      <c r="E15" s="278" t="s">
        <v>843</v>
      </c>
      <c r="F15" s="278" t="s">
        <v>863</v>
      </c>
      <c r="G15" s="10"/>
      <c r="H15" s="56" t="s">
        <v>300</v>
      </c>
      <c r="I15" s="73">
        <v>4</v>
      </c>
    </row>
    <row r="16" spans="1:19" ht="17.25" customHeight="1" x14ac:dyDescent="0.2">
      <c r="A16" s="39">
        <v>4</v>
      </c>
      <c r="B16" s="13">
        <v>1802520010029</v>
      </c>
      <c r="C16" s="14" t="s">
        <v>135</v>
      </c>
      <c r="D16" s="9" t="s">
        <v>140</v>
      </c>
      <c r="E16" s="9" t="s">
        <v>229</v>
      </c>
      <c r="F16" s="9"/>
      <c r="H16" s="52" t="s">
        <v>120</v>
      </c>
      <c r="I16" s="73">
        <v>6</v>
      </c>
      <c r="M16" s="4">
        <v>0</v>
      </c>
    </row>
    <row r="17" spans="1:9" ht="17.25" customHeight="1" x14ac:dyDescent="0.2">
      <c r="A17" s="39">
        <v>5</v>
      </c>
      <c r="B17" s="13">
        <v>1802520010024</v>
      </c>
      <c r="C17" s="14" t="s">
        <v>118</v>
      </c>
      <c r="D17" s="9" t="s">
        <v>140</v>
      </c>
      <c r="E17" s="278" t="s">
        <v>844</v>
      </c>
      <c r="F17" s="278" t="s">
        <v>864</v>
      </c>
      <c r="H17" s="52" t="s">
        <v>301</v>
      </c>
      <c r="I17" s="73">
        <v>7</v>
      </c>
    </row>
    <row r="18" spans="1:9" ht="17.25" customHeight="1" x14ac:dyDescent="0.2">
      <c r="A18" s="39">
        <v>6</v>
      </c>
      <c r="B18" s="13">
        <v>1802520010011</v>
      </c>
      <c r="C18" s="14" t="s">
        <v>119</v>
      </c>
      <c r="D18" s="9" t="s">
        <v>140</v>
      </c>
      <c r="E18" s="9" t="s">
        <v>229</v>
      </c>
      <c r="F18" s="9"/>
      <c r="H18" s="68" t="s">
        <v>123</v>
      </c>
      <c r="I18" s="73">
        <v>10</v>
      </c>
    </row>
    <row r="19" spans="1:9" ht="17.25" customHeight="1" x14ac:dyDescent="0.2">
      <c r="A19" s="39">
        <v>7</v>
      </c>
      <c r="B19" s="13">
        <v>1802520010004</v>
      </c>
      <c r="C19" s="14" t="s">
        <v>120</v>
      </c>
      <c r="D19" s="9" t="s">
        <v>140</v>
      </c>
      <c r="E19" s="9" t="s">
        <v>229</v>
      </c>
      <c r="F19" s="9"/>
      <c r="H19" s="54" t="s">
        <v>124</v>
      </c>
      <c r="I19" s="73">
        <v>11</v>
      </c>
    </row>
    <row r="20" spans="1:9" ht="17.25" customHeight="1" x14ac:dyDescent="0.2">
      <c r="A20" s="39">
        <v>8</v>
      </c>
      <c r="B20" s="13">
        <v>1802520010025</v>
      </c>
      <c r="C20" s="14" t="s">
        <v>121</v>
      </c>
      <c r="D20" s="9" t="s">
        <v>140</v>
      </c>
      <c r="E20" s="278" t="s">
        <v>845</v>
      </c>
      <c r="F20" s="278" t="s">
        <v>845</v>
      </c>
      <c r="H20" s="54" t="s">
        <v>315</v>
      </c>
      <c r="I20" s="73">
        <v>12</v>
      </c>
    </row>
    <row r="21" spans="1:9" ht="17.25" customHeight="1" x14ac:dyDescent="0.2">
      <c r="A21" s="39">
        <v>9</v>
      </c>
      <c r="B21" s="137">
        <v>1802520010056</v>
      </c>
      <c r="C21" s="14" t="s">
        <v>434</v>
      </c>
      <c r="D21" s="9" t="s">
        <v>140</v>
      </c>
      <c r="E21" s="9" t="s">
        <v>229</v>
      </c>
      <c r="F21" s="9"/>
      <c r="H21" s="52" t="s">
        <v>281</v>
      </c>
      <c r="I21" s="73">
        <v>14</v>
      </c>
    </row>
    <row r="22" spans="1:9" ht="17.25" customHeight="1" x14ac:dyDescent="0.2">
      <c r="A22" s="39">
        <v>10</v>
      </c>
      <c r="B22" s="13">
        <v>1802520010043</v>
      </c>
      <c r="C22" s="161" t="s">
        <v>147</v>
      </c>
      <c r="D22" s="9" t="s">
        <v>140</v>
      </c>
      <c r="E22" s="278" t="s">
        <v>846</v>
      </c>
      <c r="F22" s="278" t="s">
        <v>865</v>
      </c>
      <c r="H22" s="52" t="s">
        <v>275</v>
      </c>
      <c r="I22" s="73">
        <v>15</v>
      </c>
    </row>
    <row r="23" spans="1:9" ht="17.25" customHeight="1" x14ac:dyDescent="0.2">
      <c r="A23" s="39">
        <v>11</v>
      </c>
      <c r="B23" s="137">
        <v>1802520010057</v>
      </c>
      <c r="C23" s="161" t="s">
        <v>398</v>
      </c>
      <c r="D23" s="9" t="s">
        <v>140</v>
      </c>
      <c r="E23" s="278" t="s">
        <v>847</v>
      </c>
      <c r="F23" s="278" t="s">
        <v>847</v>
      </c>
      <c r="H23" s="54" t="s">
        <v>307</v>
      </c>
      <c r="I23" s="73">
        <v>18</v>
      </c>
    </row>
    <row r="24" spans="1:9" ht="17.25" customHeight="1" x14ac:dyDescent="0.2">
      <c r="A24" s="39">
        <v>12</v>
      </c>
      <c r="B24" s="13">
        <v>1802520010014</v>
      </c>
      <c r="C24" s="161" t="s">
        <v>148</v>
      </c>
      <c r="D24" s="9" t="s">
        <v>140</v>
      </c>
      <c r="E24" s="278" t="s">
        <v>848</v>
      </c>
      <c r="F24" s="278" t="s">
        <v>866</v>
      </c>
      <c r="H24" s="52" t="s">
        <v>130</v>
      </c>
      <c r="I24" s="73">
        <v>20</v>
      </c>
    </row>
    <row r="25" spans="1:9" ht="17.25" customHeight="1" x14ac:dyDescent="0.2">
      <c r="A25" s="39">
        <v>13</v>
      </c>
      <c r="B25" s="13">
        <v>1802520010022</v>
      </c>
      <c r="C25" s="14" t="s">
        <v>123</v>
      </c>
      <c r="D25" s="9" t="s">
        <v>140</v>
      </c>
      <c r="E25" s="278" t="s">
        <v>849</v>
      </c>
      <c r="F25" s="278" t="s">
        <v>867</v>
      </c>
      <c r="H25" s="52" t="s">
        <v>131</v>
      </c>
      <c r="I25" s="73">
        <v>22</v>
      </c>
    </row>
    <row r="26" spans="1:9" ht="17.25" customHeight="1" x14ac:dyDescent="0.2">
      <c r="A26" s="39">
        <v>14</v>
      </c>
      <c r="B26" s="13">
        <v>1802520010035</v>
      </c>
      <c r="C26" s="14" t="s">
        <v>124</v>
      </c>
      <c r="D26" s="9" t="s">
        <v>140</v>
      </c>
      <c r="E26" s="278" t="s">
        <v>850</v>
      </c>
      <c r="F26" s="278" t="s">
        <v>868</v>
      </c>
      <c r="H26" s="52" t="s">
        <v>278</v>
      </c>
      <c r="I26" s="73">
        <v>24</v>
      </c>
    </row>
    <row r="27" spans="1:9" ht="17.25" customHeight="1" x14ac:dyDescent="0.2">
      <c r="A27" s="39">
        <v>15</v>
      </c>
      <c r="B27" s="13">
        <v>1802520010038</v>
      </c>
      <c r="C27" s="14" t="s">
        <v>175</v>
      </c>
      <c r="D27" s="9" t="s">
        <v>140</v>
      </c>
      <c r="E27" s="9" t="s">
        <v>229</v>
      </c>
      <c r="F27" s="9"/>
      <c r="G27" s="73" t="s">
        <v>340</v>
      </c>
      <c r="H27" s="74" t="s">
        <v>326</v>
      </c>
      <c r="I27" s="73">
        <v>1</v>
      </c>
    </row>
    <row r="28" spans="1:9" ht="17.25" customHeight="1" x14ac:dyDescent="0.2">
      <c r="A28" s="39">
        <v>16</v>
      </c>
      <c r="B28" s="13">
        <v>1802520010005</v>
      </c>
      <c r="C28" s="14" t="s">
        <v>125</v>
      </c>
      <c r="D28" s="9" t="s">
        <v>140</v>
      </c>
      <c r="E28" s="278" t="s">
        <v>851</v>
      </c>
      <c r="F28" s="278" t="s">
        <v>869</v>
      </c>
      <c r="G28" s="73" t="s">
        <v>340</v>
      </c>
      <c r="H28" s="59" t="s">
        <v>283</v>
      </c>
      <c r="I28" s="73">
        <v>2</v>
      </c>
    </row>
    <row r="29" spans="1:9" ht="17.25" customHeight="1" x14ac:dyDescent="0.2">
      <c r="A29" s="39">
        <v>17</v>
      </c>
      <c r="B29" s="13">
        <v>1802520010012</v>
      </c>
      <c r="C29" s="14" t="s">
        <v>126</v>
      </c>
      <c r="D29" s="9" t="s">
        <v>140</v>
      </c>
      <c r="E29" s="278" t="s">
        <v>852</v>
      </c>
      <c r="F29" s="278" t="s">
        <v>870</v>
      </c>
    </row>
    <row r="30" spans="1:9" x14ac:dyDescent="0.2">
      <c r="A30" s="39">
        <v>18</v>
      </c>
      <c r="B30" s="137">
        <v>1802520010052</v>
      </c>
      <c r="C30" s="161" t="s">
        <v>379</v>
      </c>
      <c r="D30" s="9" t="s">
        <v>140</v>
      </c>
      <c r="E30" s="278" t="s">
        <v>855</v>
      </c>
      <c r="F30" s="278" t="s">
        <v>873</v>
      </c>
    </row>
    <row r="31" spans="1:9" x14ac:dyDescent="0.2">
      <c r="A31" s="39">
        <v>19</v>
      </c>
      <c r="B31" s="13">
        <v>1802520010007</v>
      </c>
      <c r="C31" s="14" t="s">
        <v>127</v>
      </c>
      <c r="D31" s="9" t="s">
        <v>140</v>
      </c>
      <c r="E31" s="278" t="s">
        <v>853</v>
      </c>
      <c r="F31" s="278" t="s">
        <v>871</v>
      </c>
    </row>
    <row r="32" spans="1:9" ht="17.25" customHeight="1" x14ac:dyDescent="0.2">
      <c r="A32" s="39">
        <v>20</v>
      </c>
      <c r="B32" s="13">
        <v>1802520010027</v>
      </c>
      <c r="C32" s="14" t="s">
        <v>128</v>
      </c>
      <c r="D32" s="9" t="s">
        <v>140</v>
      </c>
      <c r="E32" s="278" t="s">
        <v>854</v>
      </c>
      <c r="F32" s="277" t="s">
        <v>872</v>
      </c>
    </row>
    <row r="33" spans="1:6" x14ac:dyDescent="0.2">
      <c r="A33" s="39">
        <v>21</v>
      </c>
      <c r="B33" s="13">
        <v>1802520010045</v>
      </c>
      <c r="C33" s="161" t="s">
        <v>149</v>
      </c>
      <c r="D33" s="9" t="s">
        <v>140</v>
      </c>
      <c r="E33" s="278" t="s">
        <v>856</v>
      </c>
      <c r="F33" s="278" t="s">
        <v>874</v>
      </c>
    </row>
    <row r="34" spans="1:6" x14ac:dyDescent="0.2">
      <c r="A34" s="39">
        <v>22</v>
      </c>
      <c r="B34" s="19">
        <v>1802520010032</v>
      </c>
      <c r="C34" s="20" t="s">
        <v>133</v>
      </c>
      <c r="D34" s="9" t="s">
        <v>140</v>
      </c>
      <c r="E34" s="278" t="s">
        <v>857</v>
      </c>
      <c r="F34" s="278" t="s">
        <v>875</v>
      </c>
    </row>
    <row r="35" spans="1:6" x14ac:dyDescent="0.2">
      <c r="A35" s="39">
        <v>23</v>
      </c>
      <c r="B35" s="13">
        <v>1802520010031</v>
      </c>
      <c r="C35" s="14" t="s">
        <v>129</v>
      </c>
      <c r="D35" s="9" t="s">
        <v>140</v>
      </c>
      <c r="E35" s="278" t="s">
        <v>858</v>
      </c>
      <c r="F35" s="277" t="s">
        <v>876</v>
      </c>
    </row>
    <row r="36" spans="1:6" x14ac:dyDescent="0.2">
      <c r="A36" s="39">
        <v>24</v>
      </c>
      <c r="B36" s="13">
        <v>1802520010016</v>
      </c>
      <c r="C36" s="14" t="s">
        <v>130</v>
      </c>
      <c r="D36" s="9" t="s">
        <v>140</v>
      </c>
      <c r="E36" s="278" t="s">
        <v>859</v>
      </c>
      <c r="F36" s="278" t="s">
        <v>877</v>
      </c>
    </row>
    <row r="37" spans="1:6" x14ac:dyDescent="0.2">
      <c r="A37" s="39">
        <v>25</v>
      </c>
      <c r="B37" s="13">
        <v>1802520010041</v>
      </c>
      <c r="C37" s="161" t="s">
        <v>171</v>
      </c>
      <c r="D37" s="9" t="s">
        <v>140</v>
      </c>
      <c r="E37" s="278" t="s">
        <v>860</v>
      </c>
      <c r="F37" s="278" t="s">
        <v>878</v>
      </c>
    </row>
    <row r="38" spans="1:6" x14ac:dyDescent="0.2">
      <c r="A38" s="39">
        <v>26</v>
      </c>
      <c r="B38" s="13">
        <v>1802520010026</v>
      </c>
      <c r="C38" s="14" t="s">
        <v>131</v>
      </c>
      <c r="D38" s="9" t="s">
        <v>140</v>
      </c>
      <c r="E38" s="9" t="s">
        <v>229</v>
      </c>
      <c r="F38" s="9"/>
    </row>
    <row r="39" spans="1:6" x14ac:dyDescent="0.2">
      <c r="A39" s="39">
        <v>27</v>
      </c>
      <c r="B39" s="13">
        <v>1802520010028</v>
      </c>
      <c r="C39" s="161" t="s">
        <v>134</v>
      </c>
      <c r="D39" s="9" t="s">
        <v>140</v>
      </c>
      <c r="E39" s="278" t="s">
        <v>861</v>
      </c>
      <c r="F39" s="278" t="s">
        <v>879</v>
      </c>
    </row>
    <row r="40" spans="1:6" x14ac:dyDescent="0.2">
      <c r="A40" s="39">
        <v>28</v>
      </c>
      <c r="B40" s="13">
        <v>1802520010009</v>
      </c>
      <c r="C40" s="14" t="s">
        <v>132</v>
      </c>
      <c r="D40" s="9" t="s">
        <v>140</v>
      </c>
      <c r="E40" s="278" t="s">
        <v>862</v>
      </c>
      <c r="F40" s="278" t="s">
        <v>880</v>
      </c>
    </row>
  </sheetData>
  <autoFilter ref="B12:F12">
    <sortState ref="B13:F43">
      <sortCondition ref="C12"/>
    </sortState>
  </autoFilter>
  <sortState ref="B13:F62">
    <sortCondition ref="C13:C62"/>
  </sortState>
  <mergeCells count="7">
    <mergeCell ref="E9:F9"/>
    <mergeCell ref="D10:F10"/>
    <mergeCell ref="B2:G2"/>
    <mergeCell ref="A5:F5"/>
    <mergeCell ref="A6:F6"/>
    <mergeCell ref="A7:F7"/>
    <mergeCell ref="A8:G8"/>
  </mergeCells>
  <printOptions horizontalCentered="1"/>
  <pageMargins left="0.39370078740157483" right="0.39370078740157483" top="0.39370078740157483" bottom="0.39370078740157483" header="0" footer="0"/>
  <pageSetup paperSize="258" scale="80"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"/>
  <sheetViews>
    <sheetView topLeftCell="E1" zoomScale="80" zoomScaleNormal="80" workbookViewId="0">
      <selection activeCell="I18" sqref="I18"/>
    </sheetView>
  </sheetViews>
  <sheetFormatPr defaultRowHeight="14.25" x14ac:dyDescent="0.2"/>
  <cols>
    <col min="1" max="1" width="36.28515625" style="22" customWidth="1"/>
    <col min="2" max="2" width="16.42578125" style="22" customWidth="1"/>
    <col min="3" max="3" width="20.7109375" style="22" bestFit="1" customWidth="1"/>
    <col min="4" max="4" width="23.5703125" style="22" bestFit="1" customWidth="1"/>
    <col min="5" max="5" width="18.42578125" style="22" bestFit="1" customWidth="1"/>
    <col min="6" max="6" width="18.42578125" style="22" customWidth="1"/>
    <col min="7" max="7" width="26.42578125" style="22" customWidth="1"/>
    <col min="8" max="8" width="24.85546875" style="22" bestFit="1" customWidth="1"/>
    <col min="9" max="9" width="19" style="37" customWidth="1"/>
    <col min="10" max="10" width="9.140625" style="37"/>
    <col min="11" max="11" width="10.5703125" style="37" customWidth="1"/>
    <col min="12" max="12" width="6.7109375" style="37" customWidth="1"/>
    <col min="13" max="16384" width="9.140625" style="22"/>
  </cols>
  <sheetData>
    <row r="1" spans="1:13" ht="18" customHeight="1" x14ac:dyDescent="0.2">
      <c r="A1" s="299" t="s">
        <v>151</v>
      </c>
      <c r="B1" s="299"/>
      <c r="C1" s="299"/>
      <c r="D1" s="299"/>
      <c r="E1" s="299"/>
      <c r="F1" s="299"/>
      <c r="G1" s="299"/>
      <c r="H1" s="299"/>
    </row>
    <row r="2" spans="1:13" ht="18" customHeight="1" x14ac:dyDescent="0.2">
      <c r="A2" s="299" t="s">
        <v>152</v>
      </c>
      <c r="B2" s="299"/>
      <c r="C2" s="299"/>
      <c r="D2" s="299"/>
      <c r="E2" s="299"/>
      <c r="F2" s="299"/>
      <c r="G2" s="299"/>
      <c r="H2" s="299"/>
    </row>
    <row r="3" spans="1:13" ht="18" customHeight="1" x14ac:dyDescent="0.25">
      <c r="A3" s="299" t="s">
        <v>153</v>
      </c>
      <c r="B3" s="299"/>
      <c r="C3" s="299"/>
      <c r="D3" s="299"/>
      <c r="E3" s="299"/>
      <c r="F3" s="299"/>
      <c r="G3" s="299"/>
      <c r="H3" s="299"/>
      <c r="J3" s="296" t="s">
        <v>576</v>
      </c>
      <c r="K3" s="296"/>
      <c r="L3" s="296"/>
      <c r="M3" s="296"/>
    </row>
    <row r="4" spans="1:13" x14ac:dyDescent="0.2">
      <c r="K4" s="212"/>
      <c r="L4" s="212"/>
      <c r="M4" s="266"/>
    </row>
    <row r="5" spans="1:13" ht="24" customHeight="1" x14ac:dyDescent="0.25">
      <c r="A5" s="24" t="s">
        <v>154</v>
      </c>
      <c r="B5" s="24" t="s">
        <v>155</v>
      </c>
      <c r="C5" s="24" t="s">
        <v>156</v>
      </c>
      <c r="D5" s="24" t="s">
        <v>157</v>
      </c>
      <c r="E5" s="24" t="s">
        <v>158</v>
      </c>
      <c r="F5" s="24" t="s">
        <v>170</v>
      </c>
      <c r="G5" s="24" t="s">
        <v>231</v>
      </c>
      <c r="H5" s="24" t="s">
        <v>492</v>
      </c>
      <c r="I5" s="262"/>
      <c r="K5" s="274" t="s">
        <v>575</v>
      </c>
      <c r="L5" s="275" t="s">
        <v>354</v>
      </c>
      <c r="M5" s="242" t="s">
        <v>574</v>
      </c>
    </row>
    <row r="6" spans="1:13" ht="19.5" customHeight="1" x14ac:dyDescent="0.2">
      <c r="A6" s="211" t="s">
        <v>159</v>
      </c>
      <c r="B6" s="25" t="s">
        <v>160</v>
      </c>
      <c r="C6" s="25" t="e">
        <f>'BA 12'!#REF!</f>
        <v>#REF!</v>
      </c>
      <c r="D6" s="25" t="str">
        <f>'BA 12'!E32</f>
        <v>085224443107</v>
      </c>
      <c r="E6" s="25" t="e">
        <f>C6+D6</f>
        <v>#REF!</v>
      </c>
      <c r="F6" s="25" t="e">
        <f>SUM(E6)</f>
        <v>#REF!</v>
      </c>
      <c r="G6" s="25" t="e">
        <f>'BA 12'!#REF!</f>
        <v>#REF!</v>
      </c>
      <c r="H6" s="25" t="e">
        <f>G6</f>
        <v>#REF!</v>
      </c>
      <c r="J6" s="25" t="s">
        <v>160</v>
      </c>
      <c r="K6" s="267">
        <v>27</v>
      </c>
      <c r="L6" s="268">
        <v>2</v>
      </c>
      <c r="M6" s="269">
        <v>1</v>
      </c>
    </row>
    <row r="7" spans="1:13" ht="19.5" customHeight="1" x14ac:dyDescent="0.2">
      <c r="A7" s="300" t="s">
        <v>161</v>
      </c>
      <c r="B7" s="26" t="s">
        <v>165</v>
      </c>
      <c r="C7" s="26" t="e">
        <f>'OM 14 A'!#REF!</f>
        <v>#REF!</v>
      </c>
      <c r="D7" s="26" t="str">
        <f>'OM 14 A'!D33</f>
        <v>P</v>
      </c>
      <c r="E7" s="26" t="e">
        <f>C7+D7</f>
        <v>#REF!</v>
      </c>
      <c r="F7" s="302" t="e">
        <f>SUM(E7:E8)</f>
        <v>#REF!</v>
      </c>
      <c r="G7" s="26" t="e">
        <f>'OM 14 A'!#REF!</f>
        <v>#REF!</v>
      </c>
      <c r="H7" s="306" t="e">
        <f>G7+G8</f>
        <v>#REF!</v>
      </c>
      <c r="J7" s="26" t="s">
        <v>165</v>
      </c>
      <c r="K7" s="270">
        <v>32</v>
      </c>
      <c r="L7" s="268">
        <v>0</v>
      </c>
      <c r="M7" s="269">
        <v>5</v>
      </c>
    </row>
    <row r="8" spans="1:13" ht="19.5" customHeight="1" x14ac:dyDescent="0.2">
      <c r="A8" s="301" t="s">
        <v>161</v>
      </c>
      <c r="B8" s="26" t="s">
        <v>166</v>
      </c>
      <c r="C8" s="26" t="str">
        <f>'OM 14 B'!D33</f>
        <v>L</v>
      </c>
      <c r="D8" s="26" t="e">
        <f>'OM 14 B'!#REF!</f>
        <v>#REF!</v>
      </c>
      <c r="E8" s="26" t="e">
        <f t="shared" ref="E8:E13" si="0">C8+D8</f>
        <v>#VALUE!</v>
      </c>
      <c r="F8" s="303"/>
      <c r="G8" s="26" t="e">
        <f>'OM 14 B'!#REF!</f>
        <v>#REF!</v>
      </c>
      <c r="H8" s="306"/>
      <c r="J8" s="26" t="s">
        <v>166</v>
      </c>
      <c r="K8" s="270">
        <v>31</v>
      </c>
      <c r="L8" s="268">
        <v>1</v>
      </c>
      <c r="M8" s="269">
        <v>4</v>
      </c>
    </row>
    <row r="9" spans="1:13" ht="19.5" customHeight="1" x14ac:dyDescent="0.2">
      <c r="A9" s="308" t="s">
        <v>162</v>
      </c>
      <c r="B9" s="27" t="s">
        <v>497</v>
      </c>
      <c r="C9" s="27" t="e">
        <f>#REF!</f>
        <v>#REF!</v>
      </c>
      <c r="D9" s="27" t="e">
        <f>#REF!</f>
        <v>#REF!</v>
      </c>
      <c r="E9" s="27" t="e">
        <f>C9+D9</f>
        <v>#REF!</v>
      </c>
      <c r="F9" s="311" t="e">
        <f>SUM(E9:E10)</f>
        <v>#REF!</v>
      </c>
      <c r="G9" s="27" t="e">
        <f>#REF!</f>
        <v>#REF!</v>
      </c>
      <c r="H9" s="310" t="e">
        <f>G9+G10</f>
        <v>#REF!</v>
      </c>
      <c r="J9" s="27" t="s">
        <v>497</v>
      </c>
      <c r="K9" s="271">
        <v>27</v>
      </c>
      <c r="L9" s="268">
        <v>0</v>
      </c>
      <c r="M9" s="269">
        <v>1</v>
      </c>
    </row>
    <row r="10" spans="1:13" ht="19.5" customHeight="1" x14ac:dyDescent="0.2">
      <c r="A10" s="309"/>
      <c r="B10" s="27" t="s">
        <v>498</v>
      </c>
      <c r="C10" s="27" t="e">
        <f>#REF!</f>
        <v>#REF!</v>
      </c>
      <c r="D10" s="27" t="e">
        <f>#REF!</f>
        <v>#REF!</v>
      </c>
      <c r="E10" s="27" t="e">
        <f>C10+D10</f>
        <v>#REF!</v>
      </c>
      <c r="F10" s="312"/>
      <c r="G10" s="27" t="e">
        <f>#REF!</f>
        <v>#REF!</v>
      </c>
      <c r="H10" s="310"/>
      <c r="J10" s="27" t="s">
        <v>498</v>
      </c>
      <c r="K10" s="271">
        <v>28</v>
      </c>
      <c r="L10" s="268">
        <v>3</v>
      </c>
      <c r="M10" s="269">
        <v>1</v>
      </c>
    </row>
    <row r="11" spans="1:13" ht="19.5" customHeight="1" x14ac:dyDescent="0.2">
      <c r="A11" s="211" t="s">
        <v>163</v>
      </c>
      <c r="B11" s="28" t="s">
        <v>167</v>
      </c>
      <c r="C11" s="28" t="str">
        <f>'IK 18'!D34</f>
        <v>L</v>
      </c>
      <c r="D11" s="28" t="str">
        <f>'IK 18'!D35</f>
        <v>L</v>
      </c>
      <c r="E11" s="28" t="e">
        <f>C11+D11</f>
        <v>#VALUE!</v>
      </c>
      <c r="F11" s="28" t="e">
        <f>SUM(E11)</f>
        <v>#VALUE!</v>
      </c>
      <c r="G11" s="28" t="e">
        <f>'IK 18'!#REF!</f>
        <v>#REF!</v>
      </c>
      <c r="H11" s="28" t="e">
        <f>G11</f>
        <v>#REF!</v>
      </c>
      <c r="J11" s="28" t="s">
        <v>167</v>
      </c>
      <c r="K11" s="272">
        <v>33</v>
      </c>
      <c r="L11" s="268">
        <v>1</v>
      </c>
      <c r="M11" s="269">
        <v>4</v>
      </c>
    </row>
    <row r="12" spans="1:13" ht="19.5" customHeight="1" x14ac:dyDescent="0.2">
      <c r="A12" s="300" t="s">
        <v>164</v>
      </c>
      <c r="B12" s="29" t="s">
        <v>168</v>
      </c>
      <c r="C12" s="29" t="e">
        <f>'TO 18 A'!#REF!</f>
        <v>#REF!</v>
      </c>
      <c r="D12" s="29" t="str">
        <f>'TO 18 A'!D32</f>
        <v>L</v>
      </c>
      <c r="E12" s="29" t="e">
        <f t="shared" si="0"/>
        <v>#REF!</v>
      </c>
      <c r="F12" s="304" t="e">
        <f>SUM(E12:E13)</f>
        <v>#REF!</v>
      </c>
      <c r="G12" s="29" t="e">
        <f>'TO 18 A'!#REF!</f>
        <v>#REF!</v>
      </c>
      <c r="H12" s="307" t="e">
        <f>G12+G13</f>
        <v>#REF!</v>
      </c>
      <c r="J12" s="29" t="s">
        <v>168</v>
      </c>
      <c r="K12" s="273">
        <v>28</v>
      </c>
      <c r="L12" s="268">
        <v>0</v>
      </c>
      <c r="M12" s="269">
        <v>1</v>
      </c>
    </row>
    <row r="13" spans="1:13" ht="19.5" customHeight="1" x14ac:dyDescent="0.2">
      <c r="A13" s="301"/>
      <c r="B13" s="29" t="s">
        <v>169</v>
      </c>
      <c r="C13" s="29" t="e">
        <f>'TO 18 B'!#REF!</f>
        <v>#REF!</v>
      </c>
      <c r="D13" s="29" t="str">
        <f>'TO 18 B'!D32</f>
        <v>L</v>
      </c>
      <c r="E13" s="29" t="e">
        <f t="shared" si="0"/>
        <v>#REF!</v>
      </c>
      <c r="F13" s="305"/>
      <c r="G13" s="29" t="e">
        <f>'TO 18 B'!#REF!</f>
        <v>#REF!</v>
      </c>
      <c r="H13" s="307"/>
      <c r="J13" s="29" t="s">
        <v>169</v>
      </c>
      <c r="K13" s="273">
        <v>28</v>
      </c>
      <c r="L13" s="268">
        <v>0</v>
      </c>
      <c r="M13" s="269">
        <v>0</v>
      </c>
    </row>
    <row r="14" spans="1:13" ht="21" customHeight="1" x14ac:dyDescent="0.2">
      <c r="A14" s="297" t="s">
        <v>170</v>
      </c>
      <c r="B14" s="298"/>
      <c r="C14" s="23" t="e">
        <f t="shared" ref="C14:H14" si="1">SUM(C6:C13)</f>
        <v>#REF!</v>
      </c>
      <c r="D14" s="23" t="e">
        <f t="shared" si="1"/>
        <v>#REF!</v>
      </c>
      <c r="E14" s="23" t="e">
        <f>SUM(E6:E13)</f>
        <v>#REF!</v>
      </c>
      <c r="F14" s="23" t="e">
        <f>SUM(F6:F13)</f>
        <v>#REF!</v>
      </c>
      <c r="G14" s="23" t="e">
        <f>SUM(G6:G13)</f>
        <v>#REF!</v>
      </c>
      <c r="H14" s="23" t="e">
        <f t="shared" si="1"/>
        <v>#REF!</v>
      </c>
      <c r="K14" s="276">
        <f>SUM(K6:K13)</f>
        <v>234</v>
      </c>
      <c r="L14" s="276">
        <f>SUM(L6:L13)</f>
        <v>7</v>
      </c>
      <c r="M14" s="276">
        <f>SUM(M6:M13)</f>
        <v>17</v>
      </c>
    </row>
    <row r="15" spans="1:13" x14ac:dyDescent="0.2">
      <c r="G15" s="213"/>
      <c r="H15" s="212" t="e">
        <f>H14/F14*100</f>
        <v>#REF!</v>
      </c>
    </row>
    <row r="17" spans="9:11" ht="15" x14ac:dyDescent="0.2">
      <c r="I17" s="263"/>
      <c r="J17" s="36"/>
      <c r="K17" s="36"/>
    </row>
    <row r="18" spans="9:11" ht="15" x14ac:dyDescent="0.2">
      <c r="I18" s="263" t="s">
        <v>221</v>
      </c>
      <c r="J18" s="36"/>
      <c r="K18" s="36"/>
    </row>
    <row r="19" spans="9:11" ht="15" x14ac:dyDescent="0.2">
      <c r="I19" s="263"/>
      <c r="J19" s="36"/>
      <c r="K19" s="36"/>
    </row>
    <row r="20" spans="9:11" ht="15" x14ac:dyDescent="0.2">
      <c r="I20" s="263"/>
      <c r="J20" s="36"/>
      <c r="K20" s="36"/>
    </row>
    <row r="21" spans="9:11" ht="15" x14ac:dyDescent="0.2">
      <c r="I21" s="263"/>
      <c r="J21" s="36"/>
      <c r="K21" s="36"/>
    </row>
    <row r="22" spans="9:11" ht="15" x14ac:dyDescent="0.2">
      <c r="I22" s="263"/>
      <c r="J22" s="36"/>
      <c r="K22" s="36"/>
    </row>
    <row r="23" spans="9:11" ht="15" x14ac:dyDescent="0.2">
      <c r="I23" s="263"/>
      <c r="J23" s="36"/>
      <c r="K23" s="36"/>
    </row>
    <row r="24" spans="9:11" ht="15" x14ac:dyDescent="0.2">
      <c r="I24" s="263"/>
      <c r="J24" s="36"/>
      <c r="K24" s="36"/>
    </row>
    <row r="25" spans="9:11" ht="15" x14ac:dyDescent="0.25">
      <c r="I25" s="264"/>
      <c r="J25" s="265"/>
      <c r="K25" s="265"/>
    </row>
  </sheetData>
  <autoFilter ref="A5:H5"/>
  <mergeCells count="14">
    <mergeCell ref="J3:M3"/>
    <mergeCell ref="A14:B14"/>
    <mergeCell ref="A1:H1"/>
    <mergeCell ref="A2:H2"/>
    <mergeCell ref="A3:H3"/>
    <mergeCell ref="A7:A8"/>
    <mergeCell ref="A12:A13"/>
    <mergeCell ref="F7:F8"/>
    <mergeCell ref="F12:F13"/>
    <mergeCell ref="H7:H8"/>
    <mergeCell ref="H12:H13"/>
    <mergeCell ref="A9:A10"/>
    <mergeCell ref="H9:H10"/>
    <mergeCell ref="F9:F10"/>
  </mergeCells>
  <printOptions horizontalCentered="1"/>
  <pageMargins left="0.59055118110236227" right="0.59055118110236227" top="0.78740157480314965" bottom="0.59055118110236227" header="0.31496062992125984" footer="0.31496062992125984"/>
  <pageSetup paperSize="258" scale="8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4"/>
  <sheetViews>
    <sheetView topLeftCell="A13" workbookViewId="0">
      <selection activeCell="H9" sqref="H9:H35"/>
    </sheetView>
  </sheetViews>
  <sheetFormatPr defaultRowHeight="14.25" x14ac:dyDescent="0.2"/>
  <cols>
    <col min="1" max="1" width="7.42578125" style="22" customWidth="1"/>
    <col min="2" max="2" width="10" style="22" customWidth="1"/>
    <col min="3" max="3" width="18.42578125" style="22" customWidth="1"/>
    <col min="4" max="4" width="25" style="22" customWidth="1"/>
    <col min="5" max="5" width="15.140625" style="22" customWidth="1"/>
    <col min="6" max="6" width="16.28515625" style="22" customWidth="1"/>
    <col min="7" max="7" width="12.85546875" style="22" customWidth="1"/>
    <col min="8" max="8" width="65.85546875" style="22" customWidth="1"/>
    <col min="9" max="9" width="31.42578125" style="22" customWidth="1"/>
    <col min="10" max="10" width="6.140625" style="22" customWidth="1"/>
    <col min="11" max="11" width="36.140625" style="22" customWidth="1"/>
    <col min="12" max="12" width="18" style="22" customWidth="1"/>
    <col min="13" max="16384" width="9.140625" style="22"/>
  </cols>
  <sheetData>
    <row r="1" spans="1:9" s="4" customFormat="1" ht="16.5" customHeight="1" x14ac:dyDescent="0.25">
      <c r="A1" s="1" t="s">
        <v>4</v>
      </c>
      <c r="B1" s="16" t="s">
        <v>511</v>
      </c>
      <c r="D1" s="11"/>
      <c r="E1" s="11"/>
      <c r="F1" s="11"/>
      <c r="G1" s="11"/>
      <c r="H1" s="12"/>
      <c r="I1" s="12"/>
    </row>
    <row r="2" spans="1:9" s="4" customFormat="1" ht="16.5" customHeight="1" x14ac:dyDescent="0.25">
      <c r="B2" s="220" t="s">
        <v>512</v>
      </c>
      <c r="D2" s="220"/>
      <c r="E2" s="220"/>
      <c r="F2" s="220"/>
      <c r="G2" s="220"/>
      <c r="H2" s="220"/>
      <c r="I2" s="220"/>
    </row>
    <row r="3" spans="1:9" s="4" customFormat="1" ht="16.5" customHeight="1" x14ac:dyDescent="0.2">
      <c r="B3" s="16" t="s">
        <v>513</v>
      </c>
      <c r="D3" s="3"/>
      <c r="E3" s="3"/>
      <c r="F3" s="3"/>
      <c r="G3" s="3"/>
    </row>
    <row r="4" spans="1:9" ht="15" customHeight="1" x14ac:dyDescent="0.2">
      <c r="F4" s="313" t="s">
        <v>351</v>
      </c>
      <c r="G4" s="313"/>
      <c r="H4" s="313"/>
    </row>
    <row r="6" spans="1:9" ht="15.75" x14ac:dyDescent="0.25">
      <c r="A6" s="318" t="s">
        <v>352</v>
      </c>
      <c r="B6" s="318"/>
      <c r="C6" s="318"/>
      <c r="D6" s="318"/>
      <c r="E6" s="318"/>
      <c r="F6" s="318"/>
      <c r="G6" s="318"/>
      <c r="H6" s="318"/>
      <c r="I6" s="83"/>
    </row>
    <row r="7" spans="1:9" ht="5.25" customHeight="1" x14ac:dyDescent="0.2">
      <c r="A7" s="317"/>
      <c r="B7" s="317"/>
      <c r="C7" s="317"/>
      <c r="D7" s="317"/>
      <c r="E7" s="317"/>
      <c r="F7" s="109"/>
      <c r="G7" s="109"/>
      <c r="H7" s="79"/>
      <c r="I7" s="79"/>
    </row>
    <row r="8" spans="1:9" ht="13.5" customHeight="1" x14ac:dyDescent="0.2">
      <c r="A8" s="57" t="s">
        <v>258</v>
      </c>
      <c r="B8" s="57" t="s">
        <v>155</v>
      </c>
      <c r="C8" s="57" t="s">
        <v>422</v>
      </c>
      <c r="D8" s="57" t="s">
        <v>259</v>
      </c>
      <c r="E8" s="57" t="s">
        <v>154</v>
      </c>
      <c r="F8" s="57" t="s">
        <v>514</v>
      </c>
      <c r="G8" s="57" t="s">
        <v>353</v>
      </c>
      <c r="H8" s="57" t="s">
        <v>348</v>
      </c>
      <c r="I8" s="108"/>
    </row>
    <row r="9" spans="1:9" ht="13.5" customHeight="1" x14ac:dyDescent="0.2">
      <c r="A9" s="110" t="s">
        <v>177</v>
      </c>
      <c r="B9" s="228" t="s">
        <v>485</v>
      </c>
      <c r="C9" s="250">
        <v>1802510070016</v>
      </c>
      <c r="D9" s="52" t="s">
        <v>73</v>
      </c>
      <c r="E9" s="55" t="s">
        <v>247</v>
      </c>
      <c r="F9" s="55" t="s">
        <v>354</v>
      </c>
      <c r="G9" s="55" t="s">
        <v>354</v>
      </c>
      <c r="H9" s="52" t="s">
        <v>552</v>
      </c>
      <c r="I9" s="80"/>
    </row>
    <row r="10" spans="1:9" ht="13.5" customHeight="1" x14ac:dyDescent="0.2">
      <c r="A10" s="110" t="s">
        <v>178</v>
      </c>
      <c r="B10" s="228" t="s">
        <v>485</v>
      </c>
      <c r="C10" s="250">
        <v>1802510070035</v>
      </c>
      <c r="D10" s="54" t="s">
        <v>558</v>
      </c>
      <c r="E10" s="51" t="s">
        <v>247</v>
      </c>
      <c r="F10" s="55" t="s">
        <v>354</v>
      </c>
      <c r="G10" s="55" t="s">
        <v>354</v>
      </c>
      <c r="H10" s="52" t="s">
        <v>548</v>
      </c>
      <c r="I10" s="80"/>
    </row>
    <row r="11" spans="1:9" ht="13.5" customHeight="1" x14ac:dyDescent="0.2">
      <c r="A11" s="110" t="s">
        <v>179</v>
      </c>
      <c r="B11" s="228" t="s">
        <v>484</v>
      </c>
      <c r="C11" s="251">
        <v>1802510010009</v>
      </c>
      <c r="D11" s="52" t="s">
        <v>557</v>
      </c>
      <c r="E11" s="53" t="s">
        <v>249</v>
      </c>
      <c r="F11" s="55" t="s">
        <v>354</v>
      </c>
      <c r="G11" s="55" t="s">
        <v>354</v>
      </c>
      <c r="H11" s="52" t="s">
        <v>535</v>
      </c>
      <c r="I11" s="81"/>
    </row>
    <row r="12" spans="1:9" ht="13.5" customHeight="1" x14ac:dyDescent="0.2">
      <c r="A12" s="110" t="s">
        <v>180</v>
      </c>
      <c r="B12" s="228" t="s">
        <v>518</v>
      </c>
      <c r="C12" s="250">
        <v>1802520010021</v>
      </c>
      <c r="D12" s="52" t="s">
        <v>102</v>
      </c>
      <c r="E12" s="58" t="s">
        <v>253</v>
      </c>
      <c r="F12" s="55" t="s">
        <v>354</v>
      </c>
      <c r="G12" s="55" t="s">
        <v>354</v>
      </c>
      <c r="H12" s="52" t="s">
        <v>355</v>
      </c>
      <c r="I12" s="80"/>
    </row>
    <row r="13" spans="1:9" ht="13.5" customHeight="1" x14ac:dyDescent="0.2">
      <c r="A13" s="110" t="s">
        <v>181</v>
      </c>
      <c r="B13" s="228" t="s">
        <v>484</v>
      </c>
      <c r="C13" s="251">
        <v>1802510010005</v>
      </c>
      <c r="D13" s="52" t="s">
        <v>9</v>
      </c>
      <c r="E13" s="53" t="s">
        <v>249</v>
      </c>
      <c r="F13" s="55" t="s">
        <v>354</v>
      </c>
      <c r="G13" s="55" t="s">
        <v>354</v>
      </c>
      <c r="H13" s="54" t="s">
        <v>539</v>
      </c>
      <c r="I13" s="82"/>
    </row>
    <row r="14" spans="1:9" ht="13.5" customHeight="1" x14ac:dyDescent="0.2">
      <c r="A14" s="110" t="s">
        <v>182</v>
      </c>
      <c r="B14" s="228" t="s">
        <v>485</v>
      </c>
      <c r="C14" s="250">
        <v>1802510070036</v>
      </c>
      <c r="D14" s="54" t="s">
        <v>540</v>
      </c>
      <c r="E14" s="51" t="s">
        <v>247</v>
      </c>
      <c r="F14" s="55" t="s">
        <v>354</v>
      </c>
      <c r="G14" s="55" t="s">
        <v>354</v>
      </c>
      <c r="H14" s="54" t="s">
        <v>539</v>
      </c>
      <c r="I14" s="81"/>
    </row>
    <row r="15" spans="1:9" ht="13.5" customHeight="1" x14ac:dyDescent="0.2">
      <c r="A15" s="110" t="s">
        <v>183</v>
      </c>
      <c r="B15" s="228" t="s">
        <v>485</v>
      </c>
      <c r="C15" s="250">
        <v>1802510070021</v>
      </c>
      <c r="D15" s="56" t="s">
        <v>77</v>
      </c>
      <c r="E15" s="53" t="s">
        <v>247</v>
      </c>
      <c r="F15" s="55" t="s">
        <v>354</v>
      </c>
      <c r="G15" s="55" t="s">
        <v>354</v>
      </c>
      <c r="H15" s="54" t="s">
        <v>550</v>
      </c>
      <c r="I15" s="81"/>
    </row>
    <row r="16" spans="1:9" ht="13.5" customHeight="1" x14ac:dyDescent="0.2">
      <c r="A16" s="110" t="s">
        <v>184</v>
      </c>
      <c r="B16" s="228" t="s">
        <v>486</v>
      </c>
      <c r="C16" s="252">
        <v>1802510070009</v>
      </c>
      <c r="D16" s="52" t="s">
        <v>559</v>
      </c>
      <c r="E16" s="55" t="s">
        <v>247</v>
      </c>
      <c r="F16" s="55" t="s">
        <v>354</v>
      </c>
      <c r="G16" s="55" t="s">
        <v>354</v>
      </c>
      <c r="H16" s="52" t="s">
        <v>551</v>
      </c>
      <c r="I16" s="80"/>
    </row>
    <row r="17" spans="1:10" ht="13.5" customHeight="1" x14ac:dyDescent="0.2">
      <c r="A17" s="110" t="s">
        <v>185</v>
      </c>
      <c r="B17" s="228" t="s">
        <v>493</v>
      </c>
      <c r="C17" s="250">
        <v>1802510030022</v>
      </c>
      <c r="D17" s="54" t="s">
        <v>560</v>
      </c>
      <c r="E17" s="51" t="s">
        <v>251</v>
      </c>
      <c r="F17" s="55" t="s">
        <v>354</v>
      </c>
      <c r="G17" s="55" t="s">
        <v>354</v>
      </c>
      <c r="H17" s="54" t="s">
        <v>539</v>
      </c>
      <c r="I17" s="82"/>
    </row>
    <row r="18" spans="1:10" ht="13.5" customHeight="1" x14ac:dyDescent="0.2">
      <c r="A18" s="110" t="s">
        <v>186</v>
      </c>
      <c r="B18" s="228" t="s">
        <v>486</v>
      </c>
      <c r="C18" s="250">
        <v>1802510070004</v>
      </c>
      <c r="D18" s="52" t="s">
        <v>561</v>
      </c>
      <c r="E18" s="53" t="s">
        <v>247</v>
      </c>
      <c r="F18" s="55" t="s">
        <v>354</v>
      </c>
      <c r="G18" s="55" t="s">
        <v>354</v>
      </c>
      <c r="H18" s="52" t="s">
        <v>535</v>
      </c>
      <c r="I18" s="80"/>
    </row>
    <row r="19" spans="1:10" ht="13.5" customHeight="1" x14ac:dyDescent="0.2">
      <c r="A19" s="110" t="s">
        <v>187</v>
      </c>
      <c r="B19" s="228" t="s">
        <v>485</v>
      </c>
      <c r="C19" s="250">
        <v>1802510070011</v>
      </c>
      <c r="D19" s="52" t="s">
        <v>82</v>
      </c>
      <c r="E19" s="53" t="s">
        <v>247</v>
      </c>
      <c r="F19" s="55" t="s">
        <v>354</v>
      </c>
      <c r="G19" s="55" t="s">
        <v>354</v>
      </c>
      <c r="H19" s="54" t="s">
        <v>539</v>
      </c>
      <c r="I19" s="80"/>
    </row>
    <row r="20" spans="1:10" ht="13.5" customHeight="1" x14ac:dyDescent="0.2">
      <c r="A20" s="110" t="s">
        <v>188</v>
      </c>
      <c r="B20" s="228" t="s">
        <v>493</v>
      </c>
      <c r="C20" s="250">
        <v>1802510030010</v>
      </c>
      <c r="D20" s="52" t="s">
        <v>37</v>
      </c>
      <c r="E20" s="53" t="s">
        <v>251</v>
      </c>
      <c r="F20" s="55" t="s">
        <v>354</v>
      </c>
      <c r="G20" s="55" t="s">
        <v>354</v>
      </c>
      <c r="H20" s="52" t="s">
        <v>549</v>
      </c>
      <c r="I20" s="80"/>
    </row>
    <row r="21" spans="1:10" ht="13.5" customHeight="1" x14ac:dyDescent="0.2">
      <c r="A21" s="110" t="s">
        <v>189</v>
      </c>
      <c r="B21" s="228" t="s">
        <v>518</v>
      </c>
      <c r="C21" s="250">
        <v>1802520010015</v>
      </c>
      <c r="D21" s="52" t="s">
        <v>108</v>
      </c>
      <c r="E21" s="53" t="s">
        <v>253</v>
      </c>
      <c r="F21" s="53" t="s">
        <v>354</v>
      </c>
      <c r="G21" s="53"/>
      <c r="H21" s="52" t="s">
        <v>544</v>
      </c>
      <c r="I21" s="80"/>
    </row>
    <row r="22" spans="1:10" ht="13.5" customHeight="1" x14ac:dyDescent="0.2">
      <c r="A22" s="110" t="s">
        <v>190</v>
      </c>
      <c r="B22" s="228" t="s">
        <v>485</v>
      </c>
      <c r="C22" s="250">
        <v>1802510070016</v>
      </c>
      <c r="D22" s="52" t="s">
        <v>556</v>
      </c>
      <c r="E22" s="58" t="s">
        <v>247</v>
      </c>
      <c r="F22" s="55" t="s">
        <v>354</v>
      </c>
      <c r="G22" s="53"/>
      <c r="H22" s="52" t="s">
        <v>543</v>
      </c>
      <c r="I22" s="80"/>
    </row>
    <row r="23" spans="1:10" ht="13.5" customHeight="1" x14ac:dyDescent="0.2">
      <c r="A23" s="110" t="s">
        <v>191</v>
      </c>
      <c r="B23" s="228" t="s">
        <v>485</v>
      </c>
      <c r="C23" s="250">
        <v>1802510070003</v>
      </c>
      <c r="D23" s="52" t="s">
        <v>74</v>
      </c>
      <c r="E23" s="58" t="s">
        <v>247</v>
      </c>
      <c r="F23" s="53" t="s">
        <v>354</v>
      </c>
      <c r="G23" s="53"/>
      <c r="H23" s="52" t="s">
        <v>536</v>
      </c>
      <c r="I23" s="80"/>
    </row>
    <row r="24" spans="1:10" ht="13.5" customHeight="1" x14ac:dyDescent="0.2">
      <c r="A24" s="110" t="s">
        <v>192</v>
      </c>
      <c r="B24" s="228" t="s">
        <v>515</v>
      </c>
      <c r="C24" s="250">
        <v>1802510040008</v>
      </c>
      <c r="D24" s="52" t="s">
        <v>56</v>
      </c>
      <c r="E24" s="58" t="s">
        <v>260</v>
      </c>
      <c r="F24" s="53" t="s">
        <v>354</v>
      </c>
      <c r="G24" s="53"/>
      <c r="H24" s="52" t="s">
        <v>545</v>
      </c>
      <c r="I24" s="80"/>
    </row>
    <row r="25" spans="1:10" ht="13.5" customHeight="1" x14ac:dyDescent="0.2">
      <c r="A25" s="110" t="s">
        <v>193</v>
      </c>
      <c r="B25" s="228" t="s">
        <v>516</v>
      </c>
      <c r="C25" s="250">
        <v>1802510030002</v>
      </c>
      <c r="D25" s="52" t="s">
        <v>29</v>
      </c>
      <c r="E25" s="58" t="s">
        <v>251</v>
      </c>
      <c r="F25" s="55" t="s">
        <v>354</v>
      </c>
      <c r="G25" s="53"/>
      <c r="H25" s="52" t="s">
        <v>534</v>
      </c>
      <c r="I25" s="80"/>
    </row>
    <row r="26" spans="1:10" ht="13.5" customHeight="1" x14ac:dyDescent="0.2">
      <c r="A26" s="110" t="s">
        <v>194</v>
      </c>
      <c r="B26" s="228" t="s">
        <v>486</v>
      </c>
      <c r="C26" s="250">
        <v>1802510070015</v>
      </c>
      <c r="D26" s="56" t="s">
        <v>562</v>
      </c>
      <c r="E26" s="58" t="s">
        <v>247</v>
      </c>
      <c r="F26" s="53" t="s">
        <v>354</v>
      </c>
      <c r="G26" s="53"/>
      <c r="H26" s="52" t="s">
        <v>537</v>
      </c>
      <c r="I26" s="80"/>
    </row>
    <row r="27" spans="1:10" ht="13.5" customHeight="1" x14ac:dyDescent="0.2">
      <c r="A27" s="110" t="s">
        <v>195</v>
      </c>
      <c r="B27" s="228" t="s">
        <v>486</v>
      </c>
      <c r="C27" s="250">
        <v>1802510070006</v>
      </c>
      <c r="D27" s="52" t="s">
        <v>563</v>
      </c>
      <c r="E27" s="58" t="s">
        <v>247</v>
      </c>
      <c r="F27" s="53" t="s">
        <v>354</v>
      </c>
      <c r="G27" s="53"/>
      <c r="H27" s="52" t="s">
        <v>542</v>
      </c>
      <c r="I27" s="80"/>
    </row>
    <row r="28" spans="1:10" ht="13.5" customHeight="1" x14ac:dyDescent="0.2">
      <c r="A28" s="110" t="s">
        <v>196</v>
      </c>
      <c r="B28" s="228" t="s">
        <v>486</v>
      </c>
      <c r="C28" s="250">
        <v>1802510070005</v>
      </c>
      <c r="D28" s="152" t="s">
        <v>88</v>
      </c>
      <c r="E28" s="9" t="s">
        <v>247</v>
      </c>
      <c r="F28" s="153" t="s">
        <v>354</v>
      </c>
      <c r="G28" s="120"/>
      <c r="H28" s="124" t="s">
        <v>547</v>
      </c>
      <c r="I28" s="80"/>
    </row>
    <row r="29" spans="1:10" ht="13.5" customHeight="1" x14ac:dyDescent="0.2">
      <c r="A29" s="110" t="s">
        <v>197</v>
      </c>
      <c r="B29" s="228" t="s">
        <v>517</v>
      </c>
      <c r="C29" s="250">
        <v>1802520010013</v>
      </c>
      <c r="D29" s="152" t="s">
        <v>564</v>
      </c>
      <c r="E29" s="150" t="s">
        <v>253</v>
      </c>
      <c r="F29" s="153" t="s">
        <v>354</v>
      </c>
      <c r="G29" s="120"/>
      <c r="H29" s="124" t="s">
        <v>538</v>
      </c>
      <c r="I29" s="80"/>
    </row>
    <row r="30" spans="1:10" ht="13.5" customHeight="1" x14ac:dyDescent="0.2">
      <c r="A30" s="110" t="s">
        <v>198</v>
      </c>
      <c r="B30" s="228" t="s">
        <v>485</v>
      </c>
      <c r="C30" s="250">
        <v>1802510070032</v>
      </c>
      <c r="D30" s="154" t="s">
        <v>81</v>
      </c>
      <c r="E30" s="9" t="s">
        <v>247</v>
      </c>
      <c r="F30" s="153" t="s">
        <v>354</v>
      </c>
      <c r="G30" s="120"/>
      <c r="H30" s="124" t="s">
        <v>553</v>
      </c>
      <c r="I30" s="80"/>
    </row>
    <row r="31" spans="1:10" ht="13.5" customHeight="1" x14ac:dyDescent="0.2">
      <c r="A31" s="110" t="s">
        <v>199</v>
      </c>
      <c r="B31" s="228" t="s">
        <v>516</v>
      </c>
      <c r="C31" s="250">
        <v>1802510030020</v>
      </c>
      <c r="D31" s="152" t="s">
        <v>296</v>
      </c>
      <c r="E31" s="9" t="s">
        <v>251</v>
      </c>
      <c r="F31" s="153" t="s">
        <v>354</v>
      </c>
      <c r="G31" s="120"/>
      <c r="H31" s="124" t="s">
        <v>546</v>
      </c>
      <c r="I31" s="80"/>
    </row>
    <row r="32" spans="1:10" ht="13.5" customHeight="1" x14ac:dyDescent="0.2">
      <c r="A32" s="110" t="s">
        <v>200</v>
      </c>
      <c r="B32" s="228" t="s">
        <v>486</v>
      </c>
      <c r="C32" s="250">
        <v>1802510070054</v>
      </c>
      <c r="D32" s="56" t="s">
        <v>223</v>
      </c>
      <c r="E32" s="58" t="s">
        <v>247</v>
      </c>
      <c r="F32" s="153" t="s">
        <v>354</v>
      </c>
      <c r="G32" s="9" t="s">
        <v>354</v>
      </c>
      <c r="H32" s="161" t="s">
        <v>541</v>
      </c>
      <c r="I32" s="162"/>
      <c r="J32" s="162"/>
    </row>
    <row r="33" spans="1:10" ht="13.5" customHeight="1" x14ac:dyDescent="0.2">
      <c r="A33" s="110" t="s">
        <v>201</v>
      </c>
      <c r="B33" s="228" t="s">
        <v>518</v>
      </c>
      <c r="C33" s="253">
        <v>1802520010055</v>
      </c>
      <c r="D33" s="56" t="s">
        <v>439</v>
      </c>
      <c r="E33" s="58" t="s">
        <v>253</v>
      </c>
      <c r="F33" s="153" t="s">
        <v>354</v>
      </c>
      <c r="G33" s="9" t="s">
        <v>354</v>
      </c>
      <c r="H33" s="161" t="s">
        <v>541</v>
      </c>
      <c r="J33" s="162"/>
    </row>
    <row r="34" spans="1:10" ht="13.5" customHeight="1" x14ac:dyDescent="0.2">
      <c r="A34" s="110" t="s">
        <v>202</v>
      </c>
      <c r="B34" s="228" t="s">
        <v>516</v>
      </c>
      <c r="C34" s="254">
        <v>1802510030006</v>
      </c>
      <c r="D34" s="152" t="s">
        <v>565</v>
      </c>
      <c r="E34" s="9" t="s">
        <v>251</v>
      </c>
      <c r="F34" s="153" t="s">
        <v>354</v>
      </c>
      <c r="G34" s="9" t="s">
        <v>354</v>
      </c>
      <c r="H34" s="124" t="s">
        <v>554</v>
      </c>
      <c r="I34" s="22" t="s">
        <v>495</v>
      </c>
      <c r="J34" s="212"/>
    </row>
    <row r="35" spans="1:10" ht="13.5" customHeight="1" x14ac:dyDescent="0.2">
      <c r="A35" s="110" t="s">
        <v>236</v>
      </c>
      <c r="B35" s="228" t="s">
        <v>486</v>
      </c>
      <c r="C35" s="250">
        <v>1802510070034</v>
      </c>
      <c r="D35" s="31" t="s">
        <v>440</v>
      </c>
      <c r="E35" s="9" t="s">
        <v>436</v>
      </c>
      <c r="F35" s="153" t="s">
        <v>354</v>
      </c>
      <c r="G35" s="58" t="s">
        <v>354</v>
      </c>
      <c r="H35" s="246" t="s">
        <v>555</v>
      </c>
      <c r="I35" s="22" t="s">
        <v>496</v>
      </c>
    </row>
    <row r="36" spans="1:10" ht="13.5" customHeight="1" x14ac:dyDescent="0.2">
      <c r="A36" s="245" t="s">
        <v>237</v>
      </c>
      <c r="B36" s="243" t="s">
        <v>515</v>
      </c>
      <c r="C36" s="255">
        <v>1802510040020</v>
      </c>
      <c r="D36" s="244" t="s">
        <v>63</v>
      </c>
      <c r="E36" s="113" t="s">
        <v>260</v>
      </c>
      <c r="F36" s="64" t="s">
        <v>354</v>
      </c>
      <c r="G36" s="113" t="s">
        <v>354</v>
      </c>
      <c r="H36" s="218" t="s">
        <v>499</v>
      </c>
    </row>
    <row r="37" spans="1:10" s="4" customFormat="1" ht="13.5" customHeight="1" x14ac:dyDescent="0.2">
      <c r="A37" s="247"/>
      <c r="B37" s="248"/>
      <c r="C37" s="119"/>
      <c r="D37" s="249"/>
      <c r="E37" s="36"/>
      <c r="F37" s="230"/>
      <c r="G37" s="36"/>
      <c r="H37" s="38"/>
    </row>
    <row r="38" spans="1:10" ht="18" customHeight="1" x14ac:dyDescent="0.25">
      <c r="A38" s="318" t="s">
        <v>356</v>
      </c>
      <c r="B38" s="318"/>
      <c r="C38" s="318"/>
      <c r="D38" s="318"/>
      <c r="E38" s="318"/>
      <c r="F38" s="318"/>
      <c r="G38" s="318"/>
      <c r="H38" s="318"/>
    </row>
    <row r="39" spans="1:10" ht="6" customHeight="1" x14ac:dyDescent="0.2"/>
    <row r="40" spans="1:10" ht="13.5" customHeight="1" x14ac:dyDescent="0.25">
      <c r="A40" s="57" t="s">
        <v>258</v>
      </c>
      <c r="B40" s="57"/>
      <c r="C40" s="57"/>
      <c r="D40" s="57" t="s">
        <v>259</v>
      </c>
      <c r="E40" s="57" t="s">
        <v>154</v>
      </c>
      <c r="F40" s="325" t="s">
        <v>348</v>
      </c>
      <c r="G40" s="326"/>
      <c r="H40" s="326"/>
      <c r="I40" s="114"/>
    </row>
    <row r="41" spans="1:10" ht="13.5" customHeight="1" x14ac:dyDescent="0.25">
      <c r="A41" s="110" t="s">
        <v>177</v>
      </c>
      <c r="B41" s="110"/>
      <c r="C41" s="110"/>
      <c r="D41" s="111" t="s">
        <v>329</v>
      </c>
      <c r="E41" s="113" t="s">
        <v>260</v>
      </c>
      <c r="F41" s="314" t="s">
        <v>358</v>
      </c>
      <c r="G41" s="315"/>
      <c r="H41" s="316"/>
      <c r="I41" s="114" t="s">
        <v>364</v>
      </c>
    </row>
    <row r="42" spans="1:10" ht="13.5" customHeight="1" x14ac:dyDescent="0.25">
      <c r="A42" s="110" t="s">
        <v>178</v>
      </c>
      <c r="B42" s="110"/>
      <c r="C42" s="110"/>
      <c r="D42" s="111" t="s">
        <v>326</v>
      </c>
      <c r="E42" s="112" t="s">
        <v>253</v>
      </c>
      <c r="F42" s="319" t="s">
        <v>359</v>
      </c>
      <c r="G42" s="320"/>
      <c r="H42" s="321"/>
      <c r="I42" s="114" t="s">
        <v>364</v>
      </c>
    </row>
    <row r="43" spans="1:10" ht="13.5" customHeight="1" x14ac:dyDescent="0.25">
      <c r="A43" s="110" t="s">
        <v>179</v>
      </c>
      <c r="B43" s="110"/>
      <c r="C43" s="110"/>
      <c r="D43" s="206" t="s">
        <v>318</v>
      </c>
      <c r="E43" s="113" t="s">
        <v>249</v>
      </c>
      <c r="F43" s="314" t="s">
        <v>360</v>
      </c>
      <c r="G43" s="315"/>
      <c r="H43" s="316"/>
      <c r="I43" s="114" t="s">
        <v>364</v>
      </c>
    </row>
    <row r="44" spans="1:10" ht="13.5" customHeight="1" x14ac:dyDescent="0.25">
      <c r="A44" s="110" t="s">
        <v>180</v>
      </c>
      <c r="B44" s="110"/>
      <c r="C44" s="110"/>
      <c r="D44" s="111" t="s">
        <v>328</v>
      </c>
      <c r="E44" s="113" t="s">
        <v>247</v>
      </c>
      <c r="F44" s="314" t="s">
        <v>361</v>
      </c>
      <c r="G44" s="315"/>
      <c r="H44" s="316"/>
      <c r="I44" s="114" t="s">
        <v>364</v>
      </c>
    </row>
    <row r="45" spans="1:10" ht="13.5" customHeight="1" x14ac:dyDescent="0.25">
      <c r="A45" s="110" t="s">
        <v>181</v>
      </c>
      <c r="B45" s="110"/>
      <c r="C45" s="110"/>
      <c r="D45" s="115" t="s">
        <v>87</v>
      </c>
      <c r="E45" s="113" t="s">
        <v>247</v>
      </c>
      <c r="F45" s="116" t="s">
        <v>350</v>
      </c>
      <c r="G45" s="113"/>
      <c r="H45" s="116"/>
      <c r="I45" s="114" t="s">
        <v>364</v>
      </c>
    </row>
    <row r="46" spans="1:10" ht="13.5" customHeight="1" x14ac:dyDescent="0.25">
      <c r="A46" s="110" t="s">
        <v>182</v>
      </c>
      <c r="B46" s="110"/>
      <c r="C46" s="110"/>
      <c r="D46" s="207" t="s">
        <v>410</v>
      </c>
      <c r="E46" s="113" t="s">
        <v>335</v>
      </c>
      <c r="F46" s="322" t="s">
        <v>409</v>
      </c>
      <c r="G46" s="323"/>
      <c r="H46" s="324"/>
      <c r="I46" s="114" t="s">
        <v>364</v>
      </c>
    </row>
    <row r="47" spans="1:10" ht="15" x14ac:dyDescent="0.25">
      <c r="A47" s="110" t="s">
        <v>183</v>
      </c>
      <c r="B47" s="110"/>
      <c r="C47" s="110"/>
      <c r="D47" s="116" t="s">
        <v>117</v>
      </c>
      <c r="E47" s="113" t="s">
        <v>441</v>
      </c>
      <c r="F47" s="207" t="s">
        <v>357</v>
      </c>
      <c r="G47" s="216"/>
      <c r="H47" s="217"/>
      <c r="I47" s="114" t="s">
        <v>364</v>
      </c>
    </row>
    <row r="50" spans="4:8" x14ac:dyDescent="0.2">
      <c r="D50" s="22" t="s">
        <v>503</v>
      </c>
      <c r="E50" s="213">
        <v>260</v>
      </c>
    </row>
    <row r="51" spans="4:8" x14ac:dyDescent="0.2">
      <c r="D51" s="22" t="s">
        <v>504</v>
      </c>
      <c r="E51" s="213">
        <v>261</v>
      </c>
      <c r="F51" s="22" t="s">
        <v>502</v>
      </c>
      <c r="G51" s="22" t="s">
        <v>505</v>
      </c>
      <c r="H51" s="22" t="s">
        <v>506</v>
      </c>
    </row>
    <row r="52" spans="4:8" x14ac:dyDescent="0.2">
      <c r="D52" s="22" t="s">
        <v>507</v>
      </c>
      <c r="E52" s="213">
        <v>253</v>
      </c>
    </row>
    <row r="53" spans="4:8" x14ac:dyDescent="0.2">
      <c r="D53" s="22" t="s">
        <v>508</v>
      </c>
      <c r="E53" s="213">
        <v>232</v>
      </c>
    </row>
    <row r="54" spans="4:8" ht="15" x14ac:dyDescent="0.25">
      <c r="D54" s="224" t="s">
        <v>509</v>
      </c>
      <c r="E54" s="213">
        <f>E52-E53</f>
        <v>21</v>
      </c>
      <c r="F54" s="22" t="s">
        <v>510</v>
      </c>
    </row>
  </sheetData>
  <autoFilter ref="D8:E36">
    <sortState ref="D12:E21">
      <sortCondition ref="D8:D27"/>
    </sortState>
  </autoFilter>
  <mergeCells count="10">
    <mergeCell ref="F42:H42"/>
    <mergeCell ref="F43:H43"/>
    <mergeCell ref="F44:H44"/>
    <mergeCell ref="F46:H46"/>
    <mergeCell ref="F40:H40"/>
    <mergeCell ref="F4:H4"/>
    <mergeCell ref="F41:H41"/>
    <mergeCell ref="A7:E7"/>
    <mergeCell ref="A6:H6"/>
    <mergeCell ref="A38:H38"/>
  </mergeCells>
  <printOptions horizontalCentered="1"/>
  <pageMargins left="0.19685039370078741" right="0.19685039370078741" top="0.39370078740157483" bottom="0.39370078740157483" header="0" footer="0"/>
  <pageSetup paperSize="258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BA 12</vt:lpstr>
      <vt:lpstr>OM 14 A</vt:lpstr>
      <vt:lpstr>OM 14 B</vt:lpstr>
      <vt:lpstr>KA 16</vt:lpstr>
      <vt:lpstr>IK 18</vt:lpstr>
      <vt:lpstr>TO 18 A</vt:lpstr>
      <vt:lpstr>TO 18 B</vt:lpstr>
      <vt:lpstr>REKAP JUMLAH</vt:lpstr>
      <vt:lpstr>DO FORM 5 &amp; TIDAK AKTIF</vt:lpstr>
      <vt:lpstr>Lampiran BAP</vt:lpstr>
      <vt:lpstr>Sheet1</vt:lpstr>
      <vt:lpstr>FORM 5</vt:lpstr>
      <vt:lpstr>FORM 5 24 JULI</vt:lpstr>
      <vt:lpstr>'BA 12'!Print_Area</vt:lpstr>
      <vt:lpstr>'DO FORM 5 &amp; TIDAK AKTIF'!Print_Area</vt:lpstr>
      <vt:lpstr>'IK 18'!Print_Area</vt:lpstr>
      <vt:lpstr>'KA 16'!Print_Area</vt:lpstr>
      <vt:lpstr>'Lampiran BAP'!Print_Area</vt:lpstr>
      <vt:lpstr>'OM 14 A'!Print_Area</vt:lpstr>
      <vt:lpstr>'OM 14 B'!Print_Area</vt:lpstr>
      <vt:lpstr>'REKAP JUMLAH'!Print_Area</vt:lpstr>
      <vt:lpstr>'TO 18 A'!Print_Area</vt:lpstr>
      <vt:lpstr>'TO 18 B'!Print_Area</vt:lpstr>
      <vt:lpstr>'KA 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</dc:creator>
  <cp:lastModifiedBy>LP3I</cp:lastModifiedBy>
  <cp:lastPrinted>2019-04-09T01:05:01Z</cp:lastPrinted>
  <dcterms:created xsi:type="dcterms:W3CDTF">2012-10-17T07:32:39Z</dcterms:created>
  <dcterms:modified xsi:type="dcterms:W3CDTF">2019-04-09T01:05:17Z</dcterms:modified>
</cp:coreProperties>
</file>