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 activeTab="6"/>
  </bookViews>
  <sheets>
    <sheet name="WISUDA SIDANG" sheetId="1" r:id="rId1"/>
    <sheet name="Revisi1" sheetId="2" r:id="rId2"/>
    <sheet name="Revisi2" sheetId="3" r:id="rId3"/>
    <sheet name="Revisi3" sheetId="4" r:id="rId4"/>
    <sheet name="Revisi4" sheetId="5" r:id="rId5"/>
    <sheet name="Revisi5" sheetId="6" r:id="rId6"/>
    <sheet name="Laporan Diserahkan" sheetId="7" r:id="rId7"/>
  </sheets>
  <definedNames>
    <definedName name="_xlnm._FilterDatabase" localSheetId="0" hidden="1">'WISUDA SIDANG'!$A$3:$G$644</definedName>
    <definedName name="_xlnm.Print_Area" localSheetId="6">'Laporan Diserahkan'!$F$1:$M$30</definedName>
    <definedName name="_xlnm.Print_Area" localSheetId="4">Revisi4!$G$1:$M$23</definedName>
    <definedName name="_xlnm.Print_Area" localSheetId="5">Revisi5!$A:$G</definedName>
  </definedNames>
  <calcPr calcId="145621"/>
</workbook>
</file>

<file path=xl/calcChain.xml><?xml version="1.0" encoding="utf-8"?>
<calcChain xmlns="http://schemas.openxmlformats.org/spreadsheetml/2006/main">
  <c r="C9" i="7" l="1"/>
  <c r="C6" i="7"/>
  <c r="D10" i="7" s="1"/>
  <c r="H4" i="7"/>
  <c r="I6" i="7" s="1"/>
  <c r="F641" i="1"/>
  <c r="B4" i="4" l="1"/>
  <c r="E639" i="6"/>
  <c r="F628" i="6"/>
  <c r="F62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F639" i="6" l="1"/>
  <c r="G639" i="6" s="1"/>
  <c r="G640" i="6" s="1"/>
  <c r="G642" i="6" s="1"/>
  <c r="G46" i="6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H4" i="5"/>
  <c r="I6" i="5" s="1"/>
  <c r="C6" i="5"/>
  <c r="C9" i="5"/>
  <c r="C13" i="4"/>
  <c r="M15" i="4"/>
  <c r="C6" i="4"/>
  <c r="D10" i="4" s="1"/>
  <c r="M7" i="4"/>
  <c r="D15" i="4"/>
  <c r="C9" i="4"/>
  <c r="D10" i="5" l="1"/>
  <c r="D16" i="4"/>
  <c r="D15" i="3"/>
  <c r="C9" i="3"/>
  <c r="C6" i="3"/>
  <c r="D10" i="3" s="1"/>
  <c r="D16" i="3" s="1"/>
  <c r="E661" i="1"/>
  <c r="E660" i="1"/>
  <c r="E655" i="1"/>
  <c r="D654" i="1"/>
  <c r="D651" i="1"/>
  <c r="K13" i="2"/>
  <c r="K14" i="2" s="1"/>
  <c r="K8" i="2" l="1"/>
  <c r="B14" i="2"/>
  <c r="C15" i="2" s="1"/>
  <c r="B6" i="2"/>
  <c r="F627" i="1" l="1"/>
  <c r="E641" i="1" l="1"/>
  <c r="F630" i="1"/>
  <c r="G641" i="1" l="1"/>
  <c r="G642" i="1" s="1"/>
  <c r="G64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</calcChain>
</file>

<file path=xl/sharedStrings.xml><?xml version="1.0" encoding="utf-8"?>
<sst xmlns="http://schemas.openxmlformats.org/spreadsheetml/2006/main" count="2516" uniqueCount="464">
  <si>
    <t>PEMASUKAN &amp; PENGELUARAN BIAYA WISUDA</t>
  </si>
  <si>
    <t>No</t>
  </si>
  <si>
    <t>Nama</t>
  </si>
  <si>
    <t>Jurusan</t>
  </si>
  <si>
    <t>Tanggal Bayar</t>
  </si>
  <si>
    <t>Pemasukan</t>
  </si>
  <si>
    <t>Pengeluaran</t>
  </si>
  <si>
    <t>Akumulasi</t>
  </si>
  <si>
    <t>Restu Siti Nur Khaolah</t>
  </si>
  <si>
    <t>AK</t>
  </si>
  <si>
    <t>By Wisuda ( 27 ) * 2.250.000</t>
  </si>
  <si>
    <t>Tina Herlina</t>
  </si>
  <si>
    <t>AB</t>
  </si>
  <si>
    <t>By Wisuda ( 16 ) * 2.250.000</t>
  </si>
  <si>
    <t>Sucipto</t>
  </si>
  <si>
    <t>By Wisuda ( 6 ) * 2.250.000</t>
  </si>
  <si>
    <t>Emma Rahmawati</t>
  </si>
  <si>
    <t>By Wisuda ( 28 ) * 2.250.000</t>
  </si>
  <si>
    <t>Fidy Anas</t>
  </si>
  <si>
    <t>By Wisuda ( 129 ) * 2.250.000</t>
  </si>
  <si>
    <t>Friska Aulia Lestari</t>
  </si>
  <si>
    <t>By Wisuda ( 18 ) * 2.250.000</t>
  </si>
  <si>
    <t>Neng Reza Zahara</t>
  </si>
  <si>
    <t>Ima Halimah</t>
  </si>
  <si>
    <t>Ghani Anugraha</t>
  </si>
  <si>
    <t>Annur Subekti</t>
  </si>
  <si>
    <t>Cahya Purnama</t>
  </si>
  <si>
    <t>Rika Farida</t>
  </si>
  <si>
    <t>Resti Khoerunnisa</t>
  </si>
  <si>
    <t>Mega Himah F</t>
  </si>
  <si>
    <t>Abdul Rohman</t>
  </si>
  <si>
    <t>Risa Nuraeni</t>
  </si>
  <si>
    <t>M.Dikriyan</t>
  </si>
  <si>
    <t>Putri Hasna Amira</t>
  </si>
  <si>
    <t>Arif Rachman N</t>
  </si>
  <si>
    <t>KK AK</t>
  </si>
  <si>
    <t>Heni Handayani</t>
  </si>
  <si>
    <t>Asep Oo Kurniawan</t>
  </si>
  <si>
    <t>MI</t>
  </si>
  <si>
    <t>Silvia Wulandari</t>
  </si>
  <si>
    <t>Widi Nurfatwa</t>
  </si>
  <si>
    <t>Luqmanul Hakim</t>
  </si>
  <si>
    <t>Ayu Wulandari</t>
  </si>
  <si>
    <t>Irfan Sahlan</t>
  </si>
  <si>
    <t>Lilit Topan</t>
  </si>
  <si>
    <t>Irsan Maulana Ahis</t>
  </si>
  <si>
    <t>Asep Faisal</t>
  </si>
  <si>
    <t>Rizky Maulana Supardiman</t>
  </si>
  <si>
    <t>Anita Dahlia</t>
  </si>
  <si>
    <t>Ulfah Nurmaulidiyatu Sholihah</t>
  </si>
  <si>
    <t>Ripan Febriana</t>
  </si>
  <si>
    <t>Pipih Hanipah</t>
  </si>
  <si>
    <t>Rivan Andi Rana</t>
  </si>
  <si>
    <t>Cecep Mulyana</t>
  </si>
  <si>
    <t>Yayu Widianingsih</t>
  </si>
  <si>
    <t>Tia Solistiani</t>
  </si>
  <si>
    <t>Iis Ayu Apriliani</t>
  </si>
  <si>
    <t>Sahara Maharani</t>
  </si>
  <si>
    <t>Romi Aziz</t>
  </si>
  <si>
    <t>Riska Pujiyanti</t>
  </si>
  <si>
    <t>Neulis Mu'amil K</t>
  </si>
  <si>
    <t>Devi Elina</t>
  </si>
  <si>
    <t>Dery Setiawan</t>
  </si>
  <si>
    <t>Risris Risdiana</t>
  </si>
  <si>
    <t xml:space="preserve">Nurratry Diah Ayu </t>
  </si>
  <si>
    <t>Susan Susanti</t>
  </si>
  <si>
    <t>Anisa</t>
  </si>
  <si>
    <t>Karin Siti Masitoh</t>
  </si>
  <si>
    <t>Maulia Merbiasella</t>
  </si>
  <si>
    <t>Ilham Baehaki</t>
  </si>
  <si>
    <t>Sari Oktaviani</t>
  </si>
  <si>
    <t>Febi Chandra</t>
  </si>
  <si>
    <t>KK MI</t>
  </si>
  <si>
    <t>Meta Rachmanita Alamsyah</t>
  </si>
  <si>
    <t>Mulki Shahabuddin</t>
  </si>
  <si>
    <t>Dewi Nur Amanah</t>
  </si>
  <si>
    <t>Lina Marlina</t>
  </si>
  <si>
    <t>Evie Wulansari</t>
  </si>
  <si>
    <t>Lisna Ambarwati</t>
  </si>
  <si>
    <t>Annisa Nurfitriani</t>
  </si>
  <si>
    <t>Annisa Ross</t>
  </si>
  <si>
    <t>Teti Hayati</t>
  </si>
  <si>
    <t>Nursyamsi Agung Gumilar</t>
  </si>
  <si>
    <t>Wahyu Dwi Ramadhan</t>
  </si>
  <si>
    <t>Ana Rahmiati</t>
  </si>
  <si>
    <t>Ammar Yasir Salam</t>
  </si>
  <si>
    <t>Nelly Eftiani</t>
  </si>
  <si>
    <t>Rani Yulyani</t>
  </si>
  <si>
    <t>Dita Setiasari</t>
  </si>
  <si>
    <t>Vini Pitriani</t>
  </si>
  <si>
    <t>Aprillia Fuzzi Utami</t>
  </si>
  <si>
    <t>Dede Irwan</t>
  </si>
  <si>
    <t>Rina Rohaeni</t>
  </si>
  <si>
    <t>Friska Putri S</t>
  </si>
  <si>
    <t>Muhammad Dondon</t>
  </si>
  <si>
    <t>Neng Ismaidah</t>
  </si>
  <si>
    <t>Tia Lastriyani</t>
  </si>
  <si>
    <t>Ganjar Suhada S</t>
  </si>
  <si>
    <t>Rinda Fadila</t>
  </si>
  <si>
    <t>Diah Putri Utami</t>
  </si>
  <si>
    <t>Asna Gusliana</t>
  </si>
  <si>
    <t>Nia Sonia</t>
  </si>
  <si>
    <t>Annisa Ranti</t>
  </si>
  <si>
    <t>Rahma Sena Mutajaridah</t>
  </si>
  <si>
    <t>Azis Setiawan</t>
  </si>
  <si>
    <t>Esti Damayanti</t>
  </si>
  <si>
    <t>Fifit Fitriani</t>
  </si>
  <si>
    <t>Ai Kamilah</t>
  </si>
  <si>
    <t>Indah Pajriati</t>
  </si>
  <si>
    <t>Dien Riswandi</t>
  </si>
  <si>
    <t>Ilmanuddin</t>
  </si>
  <si>
    <t>Ida Maulidah</t>
  </si>
  <si>
    <t>Anggie Puspita Dewi</t>
  </si>
  <si>
    <t>Ria Ulfiah</t>
  </si>
  <si>
    <t>Ilham Hamdani</t>
  </si>
  <si>
    <t>Siti Rubae'ah</t>
  </si>
  <si>
    <t>Diana Nurlela</t>
  </si>
  <si>
    <t>Nisa Nur Apipah</t>
  </si>
  <si>
    <t>Hani Haryati</t>
  </si>
  <si>
    <t>Popi Fauziah</t>
  </si>
  <si>
    <t>Taufiq Rahman</t>
  </si>
  <si>
    <t>Rizki Hikmawan</t>
  </si>
  <si>
    <t>Budiman Harun</t>
  </si>
  <si>
    <t xml:space="preserve">Danny Wahyu </t>
  </si>
  <si>
    <t>Nurul Huda</t>
  </si>
  <si>
    <t>Dini Amaliyah</t>
  </si>
  <si>
    <t>Inda Agustiawati</t>
  </si>
  <si>
    <t>Wiwit Haryadi</t>
  </si>
  <si>
    <t>Kurnia Jatnika</t>
  </si>
  <si>
    <t>Muhammad Robi</t>
  </si>
  <si>
    <t>Seni Sri Anggraeni</t>
  </si>
  <si>
    <t>Fitri Marliyanti</t>
  </si>
  <si>
    <t>Yuki Yulyadin</t>
  </si>
  <si>
    <t>Isna Nadia Zulfa</t>
  </si>
  <si>
    <t>Siti Rizqiyah Yuliani</t>
  </si>
  <si>
    <t>Diki Dzulkifli</t>
  </si>
  <si>
    <t>Zulfikri</t>
  </si>
  <si>
    <t>M.Irsan Alfaritsi</t>
  </si>
  <si>
    <t>Rosa Rosmawati</t>
  </si>
  <si>
    <t>Desi Dwi Lestari</t>
  </si>
  <si>
    <t>Robi Apandi</t>
  </si>
  <si>
    <t>Jaka Bagja</t>
  </si>
  <si>
    <t>Cecep Supriadi</t>
  </si>
  <si>
    <t>Ade Riadi</t>
  </si>
  <si>
    <t>Arya Ramadhan</t>
  </si>
  <si>
    <t>Gani Ramadhani</t>
  </si>
  <si>
    <t>Agip Muhammad</t>
  </si>
  <si>
    <t>Nia Kurniati</t>
  </si>
  <si>
    <t>Hilman Fauzi Rahman</t>
  </si>
  <si>
    <t>Azis Naufal</t>
  </si>
  <si>
    <t>Andres Septian</t>
  </si>
  <si>
    <t>Ira Setiawati</t>
  </si>
  <si>
    <t>Farida Nurjanah</t>
  </si>
  <si>
    <t>Muhammad Hamdan Ramdani</t>
  </si>
  <si>
    <t>Alina Hanapiah</t>
  </si>
  <si>
    <t>Dede Sultansyah</t>
  </si>
  <si>
    <t>Anwar Maulana Yusuf</t>
  </si>
  <si>
    <t>Dona Rahayu Sinaga</t>
  </si>
  <si>
    <t>Arif Fachrudin</t>
  </si>
  <si>
    <t>Nur Fiki Wahyudi</t>
  </si>
  <si>
    <t>Muhammad Iqbal</t>
  </si>
  <si>
    <t>Neli Noviani</t>
  </si>
  <si>
    <t>Ramdan Ari Sucipto</t>
  </si>
  <si>
    <t>Noor Isma</t>
  </si>
  <si>
    <t>Ridho Rizki</t>
  </si>
  <si>
    <t>Fitria Nova Lestari</t>
  </si>
  <si>
    <t>Ayu Rahayu</t>
  </si>
  <si>
    <t>Elsa Nurmalasari</t>
  </si>
  <si>
    <t>Hemma Shadika</t>
  </si>
  <si>
    <t>Ulfa Rahmatul Umah</t>
  </si>
  <si>
    <t>Rida Haerun Nisa</t>
  </si>
  <si>
    <t>Ciskawati</t>
  </si>
  <si>
    <t>Agustina Anggita P</t>
  </si>
  <si>
    <t>Abdul Azis</t>
  </si>
  <si>
    <t xml:space="preserve">Sonya </t>
  </si>
  <si>
    <t>Cepi Maulana</t>
  </si>
  <si>
    <t>Angga Yoga Pratama</t>
  </si>
  <si>
    <t>Fritton Sihombing</t>
  </si>
  <si>
    <t>Yohana Lanadjaja</t>
  </si>
  <si>
    <t>Rama Agung Pratama</t>
  </si>
  <si>
    <t>Trianis Nilawati</t>
  </si>
  <si>
    <t>Helga Apriyuni</t>
  </si>
  <si>
    <t>Ati Aisah</t>
  </si>
  <si>
    <t>Eli Nurlaelawati</t>
  </si>
  <si>
    <t>Lely Ardini</t>
  </si>
  <si>
    <t>Syhabuddin</t>
  </si>
  <si>
    <t>Yogi Putra Pradana</t>
  </si>
  <si>
    <t>Apriliani Puspa Dewi</t>
  </si>
  <si>
    <t>Riki Febriansyah</t>
  </si>
  <si>
    <t>Ai Nuraeni</t>
  </si>
  <si>
    <t xml:space="preserve">Saepul Azis </t>
  </si>
  <si>
    <t>Aditya Kuswandi</t>
  </si>
  <si>
    <t>Shella Rahma Daniar</t>
  </si>
  <si>
    <t>Muhammad Ramdan</t>
  </si>
  <si>
    <t>Deris Setiawan</t>
  </si>
  <si>
    <t>Febri Dian</t>
  </si>
  <si>
    <t>Sri Susanti</t>
  </si>
  <si>
    <t>Yoga Nugraha</t>
  </si>
  <si>
    <t>Yayat Azhar</t>
  </si>
  <si>
    <t>Tati Sri M</t>
  </si>
  <si>
    <t>Andri Andrian</t>
  </si>
  <si>
    <t>Hynda Febriani</t>
  </si>
  <si>
    <t>Repika</t>
  </si>
  <si>
    <t>Imas Agustin</t>
  </si>
  <si>
    <t>Dewi Agustin</t>
  </si>
  <si>
    <t>Indrian Maulidah</t>
  </si>
  <si>
    <t>Reski Nurhalimah</t>
  </si>
  <si>
    <t>Frans Derian Yuda</t>
  </si>
  <si>
    <t>Amalia Khoerunnisa</t>
  </si>
  <si>
    <t>Dian Clarissa</t>
  </si>
  <si>
    <t>AdeReni</t>
  </si>
  <si>
    <t>Thahira Aisya Putri</t>
  </si>
  <si>
    <t>Rifqi Maulana</t>
  </si>
  <si>
    <t>Ikeu Nurjanah</t>
  </si>
  <si>
    <t>Lilis Kartika</t>
  </si>
  <si>
    <t>Widiawati</t>
  </si>
  <si>
    <t>Nurul Azizah</t>
  </si>
  <si>
    <t>Nella Febriani</t>
  </si>
  <si>
    <t>Masniawati</t>
  </si>
  <si>
    <t>Faisal Rubiana</t>
  </si>
  <si>
    <t>M.Syahrul Tri Gunawan</t>
  </si>
  <si>
    <t>Sri Sella Utami</t>
  </si>
  <si>
    <t>Rina Anggraeni</t>
  </si>
  <si>
    <t>Siti Nurul Hidayah</t>
  </si>
  <si>
    <t>Sopi Meidina</t>
  </si>
  <si>
    <t>Widina Rahman</t>
  </si>
  <si>
    <t>Lia Rosliawati</t>
  </si>
  <si>
    <t>Hersita Sumadiyanti</t>
  </si>
  <si>
    <t>Dewi Yulianti</t>
  </si>
  <si>
    <t>Fathan Azis</t>
  </si>
  <si>
    <t xml:space="preserve">AB </t>
  </si>
  <si>
    <t>Aris Suhendar</t>
  </si>
  <si>
    <t>Pujiyono</t>
  </si>
  <si>
    <t>Ai Nurlatipah</t>
  </si>
  <si>
    <t>R.Sugih Santoso</t>
  </si>
  <si>
    <t xml:space="preserve">Gina Meilinda </t>
  </si>
  <si>
    <t>Veni Komalasari</t>
  </si>
  <si>
    <t>Yayang Koswara</t>
  </si>
  <si>
    <t>Sarah Tresnasari</t>
  </si>
  <si>
    <t>Siti Aisyah</t>
  </si>
  <si>
    <t>Tyas Widialoka</t>
  </si>
  <si>
    <t>Nisa Sri Mulyani</t>
  </si>
  <si>
    <t>Hikmat C Putra</t>
  </si>
  <si>
    <t>Rahma Sania</t>
  </si>
  <si>
    <t>Elsa Novelia L</t>
  </si>
  <si>
    <t>Zulfi Zulkifli</t>
  </si>
  <si>
    <t>Yogi Satria Nanda</t>
  </si>
  <si>
    <t>Chipta Aditya</t>
  </si>
  <si>
    <t>Rhonna Febriana</t>
  </si>
  <si>
    <t>Jaya Agung Sampurna</t>
  </si>
  <si>
    <t>Nur Syam Ramdani</t>
  </si>
  <si>
    <t>Indra Prstya</t>
  </si>
  <si>
    <t>Dini Nuraeni</t>
  </si>
  <si>
    <t>M.Ridwan</t>
  </si>
  <si>
    <t>Restu Nurrcohman</t>
  </si>
  <si>
    <t>Laras Rismawati</t>
  </si>
  <si>
    <t>Angga Maulana</t>
  </si>
  <si>
    <t>Yogi Ardiansyah</t>
  </si>
  <si>
    <t>Ripan Assidiq</t>
  </si>
  <si>
    <t>Vera Lianita</t>
  </si>
  <si>
    <t>Septian Wahyudi</t>
  </si>
  <si>
    <t>M.Syamsan Salsabil</t>
  </si>
  <si>
    <t>Mila Karmila</t>
  </si>
  <si>
    <t>Putra Juanda Damanik</t>
  </si>
  <si>
    <t>Nurul Fitri</t>
  </si>
  <si>
    <t>Iin Kurnia</t>
  </si>
  <si>
    <t>Linda Melinda</t>
  </si>
  <si>
    <t>Misbah Maulana</t>
  </si>
  <si>
    <t>Aziz Wildan Permana</t>
  </si>
  <si>
    <t>Wati Rikawati</t>
  </si>
  <si>
    <t>M.Fauzi</t>
  </si>
  <si>
    <t>Synta Yulia Esa</t>
  </si>
  <si>
    <t>Ari Syafrizal</t>
  </si>
  <si>
    <t>Yudha Bakti K</t>
  </si>
  <si>
    <t>Reza Zainal</t>
  </si>
  <si>
    <t>Fitra Dwi Febriyani</t>
  </si>
  <si>
    <t>Samsul Fajar</t>
  </si>
  <si>
    <t>By Wisuda ( 19 ) * 2.250.000</t>
  </si>
  <si>
    <t>Pengambilan dari bank</t>
  </si>
  <si>
    <t>Setoran ke bank bprsa</t>
  </si>
  <si>
    <t>Pengambilan Toga ke Bdg</t>
  </si>
  <si>
    <t>Pengembalian By Hotel a.n Devi Elina</t>
  </si>
  <si>
    <t>Sppd Wisuda</t>
  </si>
  <si>
    <t>By Wisuda ( 11 ) * 2.250.000</t>
  </si>
  <si>
    <t>By Wisuda ( 1 ) * 2.250.000</t>
  </si>
  <si>
    <t>Pengembalian By Hotel mhs ( 8  )</t>
  </si>
  <si>
    <t>Ade Reni</t>
  </si>
  <si>
    <t xml:space="preserve">Agip Muhamad </t>
  </si>
  <si>
    <t>Anggie Puspita D</t>
  </si>
  <si>
    <t>Anisa Ranti</t>
  </si>
  <si>
    <t>Abdul Aziz</t>
  </si>
  <si>
    <t>Annur Subbekty</t>
  </si>
  <si>
    <t>Anwar Maulana Y</t>
  </si>
  <si>
    <t>Aprillia Fuzi Utami</t>
  </si>
  <si>
    <t>Aziz Setiawan</t>
  </si>
  <si>
    <t>Ciskawati Mardika</t>
  </si>
  <si>
    <t>Asep Faisal Arifin</t>
  </si>
  <si>
    <t>Eva Restiana</t>
  </si>
  <si>
    <t>Cecep Supriyadi</t>
  </si>
  <si>
    <t>Frans Derian Y</t>
  </si>
  <si>
    <t>Sri Ayu Kurnia</t>
  </si>
  <si>
    <t>Friska Aulia L</t>
  </si>
  <si>
    <t>Chipta Adhitya</t>
  </si>
  <si>
    <t>Febri Dian A.H</t>
  </si>
  <si>
    <t>Fitria Nova L</t>
  </si>
  <si>
    <t>Fitri Marliayanti</t>
  </si>
  <si>
    <t>Indah Pajriyanti</t>
  </si>
  <si>
    <t>Dany Wahyu S</t>
  </si>
  <si>
    <t>Diana Nurlelas</t>
  </si>
  <si>
    <t>Iyan Lugiana</t>
  </si>
  <si>
    <t>Frisca Putri S</t>
  </si>
  <si>
    <t>Hynda Febriyani</t>
  </si>
  <si>
    <t>Gani Ramdhani</t>
  </si>
  <si>
    <t>M.Dikriyan R</t>
  </si>
  <si>
    <t>Gina Meilinda</t>
  </si>
  <si>
    <t>Mega Hikmah Fitri</t>
  </si>
  <si>
    <t>Miftah Fauzi</t>
  </si>
  <si>
    <t>Muhamad Dondon</t>
  </si>
  <si>
    <t>Muhammad Syahrul</t>
  </si>
  <si>
    <t>Yohanna Lanadjaja</t>
  </si>
  <si>
    <t>Indra Prastya</t>
  </si>
  <si>
    <t>Noor Isma F</t>
  </si>
  <si>
    <t>Neng Ismaidah Qomariyah</t>
  </si>
  <si>
    <t>Aziz Wildan P</t>
  </si>
  <si>
    <t>Neulis Mu'amil Kamilah</t>
  </si>
  <si>
    <t>Nur Syam Ramdhani</t>
  </si>
  <si>
    <t>Nurratri Dyah Ayu</t>
  </si>
  <si>
    <t>Nursyamsi Agung G</t>
  </si>
  <si>
    <t>Maulia Merbiasela</t>
  </si>
  <si>
    <t>Muhammad Iqbla</t>
  </si>
  <si>
    <t>Nelly Eftianty</t>
  </si>
  <si>
    <t>Nurul Huda Abdullah</t>
  </si>
  <si>
    <t>Nurhayati Rossa</t>
  </si>
  <si>
    <t>Puspa Ayu S.H</t>
  </si>
  <si>
    <t>Putri Hasna A</t>
  </si>
  <si>
    <t>Restu Siti Nur K</t>
  </si>
  <si>
    <t>Ridho Rizky Maulana</t>
  </si>
  <si>
    <t>Lala Mas Nur Laelah</t>
  </si>
  <si>
    <t>Mulki Shahabudin</t>
  </si>
  <si>
    <t>Saepul Azis</t>
  </si>
  <si>
    <t>Restu Nurrochman</t>
  </si>
  <si>
    <t xml:space="preserve">Rifqi Maulana </t>
  </si>
  <si>
    <t>Rizky Maulana S</t>
  </si>
  <si>
    <t>Siti Rizqiyah</t>
  </si>
  <si>
    <t>Romi Azis</t>
  </si>
  <si>
    <t>Sella Rahma D</t>
  </si>
  <si>
    <t>Reza Zainal M</t>
  </si>
  <si>
    <t>Sonya</t>
  </si>
  <si>
    <t>Tati Sri Maulani</t>
  </si>
  <si>
    <t>Thahira Aisya P</t>
  </si>
  <si>
    <t>Tri Gunandi</t>
  </si>
  <si>
    <t>Trianis</t>
  </si>
  <si>
    <t>Zulfikri Fajar S</t>
  </si>
  <si>
    <t>Ulfa Nurmaulidayatu</t>
  </si>
  <si>
    <t>Ulfa Rahmatul Ummah</t>
  </si>
  <si>
    <t>Donna Rahayu Sinaga</t>
  </si>
  <si>
    <t>Meta Rachmanita</t>
  </si>
  <si>
    <t>Vera Lianita Melodi</t>
  </si>
  <si>
    <t>Nurul Fitri H</t>
  </si>
  <si>
    <t>M.Irsan Alfarsi</t>
  </si>
  <si>
    <t>Dian Chici Kania</t>
  </si>
  <si>
    <t>Dara Pramesti</t>
  </si>
  <si>
    <t>Linda Marlinda</t>
  </si>
  <si>
    <t>Lelly Ardini</t>
  </si>
  <si>
    <t>Nurfikri Wahyudi</t>
  </si>
  <si>
    <t>Irfan Nur Alim</t>
  </si>
  <si>
    <t>Fitra Dwi Febrianti</t>
  </si>
  <si>
    <t>Muhammad Hamdan</t>
  </si>
  <si>
    <t>Andi Permana</t>
  </si>
  <si>
    <t xml:space="preserve">Jaya Agung </t>
  </si>
  <si>
    <t>Eldi Dani Dustira</t>
  </si>
  <si>
    <t>Dien Roswandi</t>
  </si>
  <si>
    <t>Yudha Bhakti K</t>
  </si>
  <si>
    <t>Refi Ginda</t>
  </si>
  <si>
    <t>Angga Yoga P</t>
  </si>
  <si>
    <t>Rhona Febriana</t>
  </si>
  <si>
    <t xml:space="preserve">Asep Oo </t>
  </si>
  <si>
    <t>Putri Rachma</t>
  </si>
  <si>
    <t>Snack Rapat Pembimbing TA</t>
  </si>
  <si>
    <t>Bimbingan ke Bdg</t>
  </si>
  <si>
    <t>Sppd (Bini+Diki) +Transport</t>
  </si>
  <si>
    <t>Honor Pembimbing</t>
  </si>
  <si>
    <t>Fee Panitia Sidang</t>
  </si>
  <si>
    <t>Fee Pembimbing ( H.Rudi + Bu Desiana )</t>
  </si>
  <si>
    <t>Parkir</t>
  </si>
  <si>
    <t xml:space="preserve">Mohammad Ridwan </t>
  </si>
  <si>
    <t>Taufik Rahmah</t>
  </si>
  <si>
    <t>Noviani</t>
  </si>
  <si>
    <t>By Sidang A.n Taufik Rahman ( AB )</t>
  </si>
  <si>
    <t>By Transfer + Parkir</t>
  </si>
  <si>
    <t>By Sidang A.n Zulfi Zulkifli ( AB )</t>
  </si>
  <si>
    <t>By Transfer</t>
  </si>
  <si>
    <t>By Sidang A.n Noviani ( AK )</t>
  </si>
  <si>
    <t>By Sidang A.n M.Ridwan ( AK )</t>
  </si>
  <si>
    <t>By Parkir</t>
  </si>
  <si>
    <t>By Sidang a.n Samsul, Arham, Nisa Sri (AB )</t>
  </si>
  <si>
    <t>By Sidang 28 Feb'17 (113org)</t>
  </si>
  <si>
    <t>By Sidang 25 Feb'17 (51org)</t>
  </si>
  <si>
    <t>By Sidang 27 Feb'17 (100org)</t>
  </si>
  <si>
    <t>By Bis dan fee sopir 27 Feb'17</t>
  </si>
  <si>
    <t>By Bis dan fee sopir 25 Feb'17</t>
  </si>
  <si>
    <t>Konsumsi Sidang 25 Feb'17</t>
  </si>
  <si>
    <t>Adm + Konsumsi Sidang</t>
  </si>
  <si>
    <t>Adm, By Bis dan fee sopir 28 Feb'17</t>
  </si>
  <si>
    <t>By Pembuatan Ijazah+Transkrip 1</t>
  </si>
  <si>
    <t>By Pembuatan Ijazah+Transkrip 2</t>
  </si>
  <si>
    <t>By Pembuatan Ijazah+Transkrip 3</t>
  </si>
  <si>
    <t>By Pembuatan Ijazah+Transkrip 4</t>
  </si>
  <si>
    <t>By Pembuatan Ijazah+Transkrip 5</t>
  </si>
  <si>
    <t>By Pembuatan Ijazah+Transkrip 6</t>
  </si>
  <si>
    <t>By Pembuatan Ijazah+Transkrip 7</t>
  </si>
  <si>
    <t>By Pembuatan Ijazah+Transkrip 8</t>
  </si>
  <si>
    <t>By Pembuatan Ijazah+Transkrip 9</t>
  </si>
  <si>
    <t>Grand Total</t>
  </si>
  <si>
    <t>Cash On Hand</t>
  </si>
  <si>
    <t>Cash On Bank</t>
  </si>
  <si>
    <t>Total Cash</t>
  </si>
  <si>
    <t>Fee Pembimbing ( H.Rudi, Bu Eko, Pak Arif )</t>
  </si>
  <si>
    <t>Pendapatan Bunga</t>
  </si>
  <si>
    <t>By adm Bank</t>
  </si>
  <si>
    <t>Total Pendapatan By Wisuda</t>
  </si>
  <si>
    <t>Total Pendapatan Bunga</t>
  </si>
  <si>
    <t>Total Pendapatan</t>
  </si>
  <si>
    <t>By Yang Dikeluarkan</t>
  </si>
  <si>
    <t>By Wisuda</t>
  </si>
  <si>
    <t>By Sidang</t>
  </si>
  <si>
    <t>By Operasional</t>
  </si>
  <si>
    <t>By Adm Bank</t>
  </si>
  <si>
    <t>By Ijazah</t>
  </si>
  <si>
    <t>Total Biaya</t>
  </si>
  <si>
    <t>Sisa Saldo Kas</t>
  </si>
  <si>
    <t>Total Pendapatan By Sidang</t>
  </si>
  <si>
    <t>Tasikmalaya, 06 Oktober 2017</t>
  </si>
  <si>
    <t>Prepared by,</t>
  </si>
  <si>
    <t>Approved by,</t>
  </si>
  <si>
    <t>Silmi Nur Addini, ST</t>
  </si>
  <si>
    <t>H. Rudi Kurniawan, ST., MM.</t>
  </si>
  <si>
    <t>Finance Staff</t>
  </si>
  <si>
    <t xml:space="preserve">Branch Manager </t>
  </si>
  <si>
    <t>Rekapitulasi Dana Wisuda dan Dana Sidang</t>
  </si>
  <si>
    <t>Dana Wisuda</t>
  </si>
  <si>
    <t>Pendapatan</t>
  </si>
  <si>
    <t>Saldo</t>
  </si>
  <si>
    <t>Dana Sidang TA 2014/2015</t>
  </si>
  <si>
    <t>Pengeluaran Wisuda</t>
  </si>
  <si>
    <t>Pengeluaran Sidang</t>
  </si>
  <si>
    <t>Rekapitulasi Dana Wisuda dan Dana Sidang TA 2014/2015</t>
  </si>
  <si>
    <t>Total Pendapatan Wisuda</t>
  </si>
  <si>
    <t>Saldo Dana Wisuda</t>
  </si>
  <si>
    <t>Saldo Dana Sidang</t>
  </si>
  <si>
    <t>Sisa Saldo Kas Sidang dan Wisuda</t>
  </si>
  <si>
    <t>Total Pengeluaran Wisuda</t>
  </si>
  <si>
    <t>NB</t>
  </si>
  <si>
    <t>Keluarkan Uang Yang Belum Lunas Wisuda</t>
  </si>
  <si>
    <t>a.n Asep OO</t>
  </si>
  <si>
    <t>Total</t>
  </si>
  <si>
    <t>Wisuda</t>
  </si>
  <si>
    <t>Sidang</t>
  </si>
  <si>
    <t>Keluarkan Uang Yang Belum Sidang</t>
  </si>
  <si>
    <t>a.n  Tri Gunandi</t>
  </si>
  <si>
    <t>Rekapitulasi Dana Sidang TA 2014/2015</t>
  </si>
  <si>
    <t>Rekapitulasi Dana Wisuda TA 2014/2015</t>
  </si>
  <si>
    <t>Kas</t>
  </si>
  <si>
    <t>Tasikmalaya, 11 Oktober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</si>
</sst>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5" fillId="0" borderId="0"/>
  </cellStyleXfs>
  <cellXfs count="108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41" fontId="2" fillId="0" borderId="0" xfId="0" applyNumberFormat="1" applyFont="1"/>
    <xf numFmtId="41" fontId="2" fillId="0" borderId="0" xfId="0" applyNumberFormat="1" applyFont="1" applyAlignment="1">
      <alignment horizontal="center"/>
    </xf>
    <xf numFmtId="0" fontId="2" fillId="0" borderId="0" xfId="0" applyFont="1" applyBorder="1"/>
    <xf numFmtId="41" fontId="2" fillId="2" borderId="1" xfId="0" applyNumberFormat="1" applyFont="1" applyFill="1" applyBorder="1"/>
    <xf numFmtId="164" fontId="2" fillId="0" borderId="0" xfId="0" applyNumberFormat="1" applyFont="1"/>
    <xf numFmtId="0" fontId="2" fillId="0" borderId="0" xfId="0" applyFont="1" applyAlignment="1">
      <alignment wrapText="1"/>
    </xf>
    <xf numFmtId="14" fontId="2" fillId="2" borderId="1" xfId="0" applyNumberFormat="1" applyFont="1" applyFill="1" applyBorder="1" applyAlignment="1">
      <alignment horizontal="center" vertical="center"/>
    </xf>
    <xf numFmtId="41" fontId="2" fillId="2" borderId="1" xfId="0" applyNumberFormat="1" applyFont="1" applyFill="1" applyBorder="1" applyAlignment="1">
      <alignment horizontal="center" wrapText="1"/>
    </xf>
    <xf numFmtId="41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0" applyNumberFormat="1" applyFont="1" applyBorder="1"/>
    <xf numFmtId="164" fontId="3" fillId="0" borderId="1" xfId="1" applyNumberFormat="1" applyFont="1" applyBorder="1"/>
    <xf numFmtId="164" fontId="3" fillId="0" borderId="1" xfId="0" applyNumberFormat="1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Fill="1" applyBorder="1"/>
    <xf numFmtId="41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41" fontId="2" fillId="0" borderId="1" xfId="0" applyNumberFormat="1" applyFont="1" applyFill="1" applyBorder="1" applyAlignment="1">
      <alignment wrapText="1"/>
    </xf>
    <xf numFmtId="41" fontId="2" fillId="0" borderId="1" xfId="0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/>
    <xf numFmtId="0" fontId="2" fillId="0" borderId="1" xfId="0" applyFont="1" applyFill="1" applyBorder="1" applyAlignment="1">
      <alignment vertical="center"/>
    </xf>
    <xf numFmtId="164" fontId="2" fillId="0" borderId="3" xfId="0" applyNumberFormat="1" applyFont="1" applyFill="1" applyBorder="1"/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 vertical="center" wrapText="1"/>
    </xf>
    <xf numFmtId="41" fontId="2" fillId="0" borderId="1" xfId="0" applyNumberFormat="1" applyFont="1" applyFill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Fill="1"/>
    <xf numFmtId="41" fontId="2" fillId="0" borderId="2" xfId="0" applyNumberFormat="1" applyFont="1" applyFill="1" applyBorder="1" applyAlignment="1">
      <alignment horizontal="left"/>
    </xf>
    <xf numFmtId="0" fontId="2" fillId="0" borderId="0" xfId="4" applyFont="1" applyFill="1"/>
    <xf numFmtId="0" fontId="4" fillId="0" borderId="0" xfId="0" applyFont="1"/>
    <xf numFmtId="0" fontId="3" fillId="0" borderId="0" xfId="4" applyFont="1" applyFill="1" applyBorder="1"/>
    <xf numFmtId="0" fontId="6" fillId="0" borderId="0" xfId="3" applyFont="1" applyAlignment="1"/>
    <xf numFmtId="0" fontId="6" fillId="0" borderId="0" xfId="4" applyFont="1" applyFill="1"/>
    <xf numFmtId="41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>
      <alignment horizontal="center" vertical="center"/>
    </xf>
    <xf numFmtId="0" fontId="2" fillId="0" borderId="0" xfId="4" applyFont="1" applyFill="1" applyAlignment="1"/>
    <xf numFmtId="0" fontId="4" fillId="0" borderId="0" xfId="0" applyFont="1" applyAlignment="1"/>
    <xf numFmtId="0" fontId="3" fillId="0" borderId="0" xfId="4" applyFont="1" applyFill="1" applyBorder="1" applyAlignment="1"/>
    <xf numFmtId="0" fontId="6" fillId="0" borderId="0" xfId="4" applyFont="1" applyFill="1" applyAlignment="1"/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/>
    <xf numFmtId="164" fontId="4" fillId="0" borderId="0" xfId="2" applyNumberFormat="1" applyFont="1" applyFill="1" applyAlignment="1"/>
    <xf numFmtId="164" fontId="2" fillId="0" borderId="0" xfId="4" applyNumberFormat="1" applyFont="1" applyFill="1" applyAlignment="1"/>
    <xf numFmtId="164" fontId="6" fillId="0" borderId="0" xfId="3" applyNumberFormat="1" applyFont="1" applyAlignment="1"/>
    <xf numFmtId="0" fontId="2" fillId="0" borderId="0" xfId="0" quotePrefix="1" applyFont="1" applyAlignment="1"/>
    <xf numFmtId="0" fontId="3" fillId="0" borderId="0" xfId="0" applyFont="1" applyAlignment="1">
      <alignment horizontal="center" vertical="center"/>
    </xf>
    <xf numFmtId="164" fontId="3" fillId="0" borderId="9" xfId="0" applyNumberFormat="1" applyFont="1" applyBorder="1" applyAlignment="1"/>
    <xf numFmtId="164" fontId="2" fillId="0" borderId="7" xfId="0" applyNumberFormat="1" applyFont="1" applyBorder="1" applyAlignment="1"/>
    <xf numFmtId="0" fontId="3" fillId="0" borderId="0" xfId="0" applyFont="1"/>
    <xf numFmtId="0" fontId="3" fillId="0" borderId="0" xfId="0" quotePrefix="1" applyFont="1" applyAlignment="1"/>
    <xf numFmtId="41" fontId="3" fillId="0" borderId="0" xfId="0" applyNumberFormat="1" applyFont="1"/>
    <xf numFmtId="164" fontId="3" fillId="0" borderId="7" xfId="0" applyNumberFormat="1" applyFont="1" applyBorder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164" fontId="3" fillId="0" borderId="0" xfId="0" applyNumberFormat="1" applyFont="1" applyBorder="1" applyAlignment="1"/>
    <xf numFmtId="164" fontId="3" fillId="0" borderId="9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Fill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41" fontId="2" fillId="0" borderId="3" xfId="0" applyNumberFormat="1" applyFont="1" applyFill="1" applyBorder="1" applyAlignment="1">
      <alignment horizontal="center"/>
    </xf>
    <xf numFmtId="41" fontId="2" fillId="0" borderId="4" xfId="0" applyNumberFormat="1" applyFont="1" applyFill="1" applyBorder="1" applyAlignment="1">
      <alignment horizontal="center"/>
    </xf>
    <xf numFmtId="41" fontId="2" fillId="0" borderId="5" xfId="0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41" fontId="3" fillId="0" borderId="10" xfId="0" applyNumberFormat="1" applyFont="1" applyBorder="1"/>
    <xf numFmtId="41" fontId="2" fillId="2" borderId="3" xfId="0" applyNumberFormat="1" applyFont="1" applyFill="1" applyBorder="1" applyAlignment="1">
      <alignment horizontal="center"/>
    </xf>
    <xf numFmtId="41" fontId="2" fillId="2" borderId="4" xfId="0" applyNumberFormat="1" applyFont="1" applyFill="1" applyBorder="1" applyAlignment="1">
      <alignment horizontal="center"/>
    </xf>
    <xf numFmtId="41" fontId="2" fillId="2" borderId="5" xfId="0" applyNumberFormat="1" applyFont="1" applyFill="1" applyBorder="1" applyAlignment="1">
      <alignment horizontal="center"/>
    </xf>
    <xf numFmtId="164" fontId="0" fillId="0" borderId="0" xfId="0" applyNumberFormat="1"/>
  </cellXfs>
  <cellStyles count="5">
    <cellStyle name="Comma" xfId="1" builtinId="3"/>
    <cellStyle name="Comma [0]" xfId="2" builtinId="6"/>
    <cellStyle name="Normal" xfId="0" builtinId="0"/>
    <cellStyle name="Normal 17" xfId="4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5"/>
  <sheetViews>
    <sheetView topLeftCell="A54" workbookViewId="0">
      <selection activeCell="E636" sqref="E636"/>
    </sheetView>
  </sheetViews>
  <sheetFormatPr defaultRowHeight="15.75" x14ac:dyDescent="0.25"/>
  <cols>
    <col min="1" max="1" width="7.140625" style="2" customWidth="1"/>
    <col min="2" max="2" width="32.85546875" style="2" customWidth="1"/>
    <col min="3" max="3" width="16.5703125" style="5" bestFit="1" customWidth="1"/>
    <col min="4" max="4" width="19.85546875" style="5" bestFit="1" customWidth="1"/>
    <col min="5" max="5" width="18.140625" style="6" bestFit="1" customWidth="1"/>
    <col min="6" max="6" width="19" style="6" bestFit="1" customWidth="1"/>
    <col min="7" max="7" width="15.7109375" style="2" bestFit="1" customWidth="1"/>
    <col min="8" max="8" width="2.85546875" style="2" customWidth="1"/>
    <col min="9" max="16384" width="9.140625" style="2"/>
  </cols>
  <sheetData>
    <row r="1" spans="1:8" x14ac:dyDescent="0.25">
      <c r="A1" s="90" t="s">
        <v>0</v>
      </c>
      <c r="B1" s="90"/>
      <c r="C1" s="90"/>
      <c r="D1" s="90"/>
      <c r="E1" s="90"/>
      <c r="F1" s="90"/>
      <c r="G1" s="90"/>
    </row>
    <row r="2" spans="1:8" x14ac:dyDescent="0.25">
      <c r="A2" s="3"/>
      <c r="B2" s="4"/>
      <c r="F2" s="7"/>
      <c r="G2" s="3"/>
    </row>
    <row r="3" spans="1:8" x14ac:dyDescent="0.25">
      <c r="A3" s="21" t="s">
        <v>1</v>
      </c>
      <c r="B3" s="21" t="s">
        <v>2</v>
      </c>
      <c r="C3" s="22" t="s">
        <v>3</v>
      </c>
      <c r="D3" s="23" t="s">
        <v>4</v>
      </c>
      <c r="E3" s="24" t="s">
        <v>5</v>
      </c>
      <c r="F3" s="25" t="s">
        <v>6</v>
      </c>
      <c r="G3" s="22" t="s">
        <v>7</v>
      </c>
      <c r="H3" s="8"/>
    </row>
    <row r="4" spans="1:8" x14ac:dyDescent="0.25">
      <c r="A4" s="26">
        <v>1</v>
      </c>
      <c r="B4" s="27" t="s">
        <v>8</v>
      </c>
      <c r="C4" s="26" t="s">
        <v>9</v>
      </c>
      <c r="D4" s="28">
        <v>42756</v>
      </c>
      <c r="E4" s="29">
        <v>2400000</v>
      </c>
      <c r="F4" s="29"/>
      <c r="G4" s="29">
        <f>E4-F4</f>
        <v>2400000</v>
      </c>
      <c r="H4" s="10"/>
    </row>
    <row r="5" spans="1:8" x14ac:dyDescent="0.25">
      <c r="A5" s="26">
        <v>2</v>
      </c>
      <c r="B5" s="30" t="s">
        <v>11</v>
      </c>
      <c r="C5" s="26" t="s">
        <v>12</v>
      </c>
      <c r="D5" s="28">
        <v>42795</v>
      </c>
      <c r="E5" s="29">
        <v>2400000</v>
      </c>
      <c r="F5" s="29"/>
      <c r="G5" s="29">
        <f>G4+E5-F5</f>
        <v>4800000</v>
      </c>
    </row>
    <row r="6" spans="1:8" x14ac:dyDescent="0.25">
      <c r="A6" s="26">
        <v>3</v>
      </c>
      <c r="B6" s="30" t="s">
        <v>14</v>
      </c>
      <c r="C6" s="26" t="s">
        <v>12</v>
      </c>
      <c r="D6" s="28">
        <v>42796</v>
      </c>
      <c r="E6" s="29">
        <v>2400000</v>
      </c>
      <c r="F6" s="29"/>
      <c r="G6" s="29">
        <f t="shared" ref="G6:G69" si="0">G5+E6-F6</f>
        <v>7200000</v>
      </c>
    </row>
    <row r="7" spans="1:8" x14ac:dyDescent="0.25">
      <c r="A7" s="26">
        <v>4</v>
      </c>
      <c r="B7" s="30" t="s">
        <v>16</v>
      </c>
      <c r="C7" s="26" t="s">
        <v>12</v>
      </c>
      <c r="D7" s="28">
        <v>42800</v>
      </c>
      <c r="E7" s="29">
        <v>2400000</v>
      </c>
      <c r="F7" s="29"/>
      <c r="G7" s="29">
        <f t="shared" si="0"/>
        <v>9600000</v>
      </c>
    </row>
    <row r="8" spans="1:8" x14ac:dyDescent="0.25">
      <c r="A8" s="91" t="s">
        <v>279</v>
      </c>
      <c r="B8" s="92"/>
      <c r="C8" s="93"/>
      <c r="D8" s="28">
        <v>42802</v>
      </c>
      <c r="E8" s="29"/>
      <c r="F8" s="29">
        <v>1510000</v>
      </c>
      <c r="G8" s="29">
        <f t="shared" si="0"/>
        <v>8090000</v>
      </c>
    </row>
    <row r="9" spans="1:8" s="11" customFormat="1" x14ac:dyDescent="0.25">
      <c r="A9" s="31">
        <v>5</v>
      </c>
      <c r="B9" s="32" t="s">
        <v>18</v>
      </c>
      <c r="C9" s="31" t="s">
        <v>12</v>
      </c>
      <c r="D9" s="33">
        <v>42807</v>
      </c>
      <c r="E9" s="34">
        <v>2400000</v>
      </c>
      <c r="F9" s="34"/>
      <c r="G9" s="29">
        <f t="shared" si="0"/>
        <v>10490000</v>
      </c>
    </row>
    <row r="10" spans="1:8" x14ac:dyDescent="0.25">
      <c r="A10" s="26">
        <v>6</v>
      </c>
      <c r="B10" s="30" t="s">
        <v>20</v>
      </c>
      <c r="C10" s="26" t="s">
        <v>12</v>
      </c>
      <c r="D10" s="28">
        <v>42808</v>
      </c>
      <c r="E10" s="29">
        <v>2400000</v>
      </c>
      <c r="F10" s="29"/>
      <c r="G10" s="29">
        <f t="shared" si="0"/>
        <v>12890000</v>
      </c>
    </row>
    <row r="11" spans="1:8" x14ac:dyDescent="0.25">
      <c r="A11" s="91" t="s">
        <v>279</v>
      </c>
      <c r="B11" s="92"/>
      <c r="C11" s="93"/>
      <c r="D11" s="28">
        <v>42809</v>
      </c>
      <c r="E11" s="29"/>
      <c r="F11" s="29">
        <v>4800000</v>
      </c>
      <c r="G11" s="29">
        <f t="shared" si="0"/>
        <v>8090000</v>
      </c>
    </row>
    <row r="12" spans="1:8" x14ac:dyDescent="0.25">
      <c r="A12" s="26">
        <v>7</v>
      </c>
      <c r="B12" s="30" t="s">
        <v>22</v>
      </c>
      <c r="C12" s="26" t="s">
        <v>12</v>
      </c>
      <c r="D12" s="28">
        <v>42809</v>
      </c>
      <c r="E12" s="29">
        <v>2400000</v>
      </c>
      <c r="F12" s="29"/>
      <c r="G12" s="29">
        <f t="shared" si="0"/>
        <v>10490000</v>
      </c>
    </row>
    <row r="13" spans="1:8" x14ac:dyDescent="0.25">
      <c r="A13" s="91" t="s">
        <v>279</v>
      </c>
      <c r="B13" s="92"/>
      <c r="C13" s="93"/>
      <c r="D13" s="28">
        <v>42810</v>
      </c>
      <c r="E13" s="29"/>
      <c r="F13" s="29">
        <v>3000000</v>
      </c>
      <c r="G13" s="29">
        <f t="shared" si="0"/>
        <v>7490000</v>
      </c>
    </row>
    <row r="14" spans="1:8" x14ac:dyDescent="0.25">
      <c r="A14" s="91" t="s">
        <v>279</v>
      </c>
      <c r="B14" s="92"/>
      <c r="C14" s="93"/>
      <c r="D14" s="28">
        <v>42811</v>
      </c>
      <c r="E14" s="29"/>
      <c r="F14" s="29">
        <v>150000</v>
      </c>
      <c r="G14" s="29">
        <f t="shared" si="0"/>
        <v>7340000</v>
      </c>
    </row>
    <row r="15" spans="1:8" x14ac:dyDescent="0.25">
      <c r="A15" s="26">
        <v>8</v>
      </c>
      <c r="B15" s="30" t="s">
        <v>23</v>
      </c>
      <c r="C15" s="26" t="s">
        <v>12</v>
      </c>
      <c r="D15" s="28">
        <v>42812</v>
      </c>
      <c r="E15" s="29">
        <v>2400000</v>
      </c>
      <c r="F15" s="29"/>
      <c r="G15" s="29">
        <f t="shared" si="0"/>
        <v>9740000</v>
      </c>
    </row>
    <row r="16" spans="1:8" x14ac:dyDescent="0.25">
      <c r="A16" s="26">
        <v>9</v>
      </c>
      <c r="B16" s="30" t="s">
        <v>24</v>
      </c>
      <c r="C16" s="26" t="s">
        <v>9</v>
      </c>
      <c r="D16" s="28">
        <v>42812</v>
      </c>
      <c r="E16" s="29">
        <v>2400000</v>
      </c>
      <c r="F16" s="29"/>
      <c r="G16" s="29">
        <f t="shared" si="0"/>
        <v>12140000</v>
      </c>
    </row>
    <row r="17" spans="1:7" x14ac:dyDescent="0.25">
      <c r="A17" s="26">
        <v>10</v>
      </c>
      <c r="B17" s="30" t="s">
        <v>25</v>
      </c>
      <c r="C17" s="26" t="s">
        <v>12</v>
      </c>
      <c r="D17" s="28">
        <v>42814</v>
      </c>
      <c r="E17" s="29">
        <v>2400000</v>
      </c>
      <c r="F17" s="29"/>
      <c r="G17" s="29">
        <f t="shared" si="0"/>
        <v>14540000</v>
      </c>
    </row>
    <row r="18" spans="1:7" x14ac:dyDescent="0.25">
      <c r="A18" s="26">
        <v>11</v>
      </c>
      <c r="B18" s="30" t="s">
        <v>26</v>
      </c>
      <c r="C18" s="26" t="s">
        <v>12</v>
      </c>
      <c r="D18" s="28">
        <v>42815</v>
      </c>
      <c r="E18" s="29">
        <v>2400000</v>
      </c>
      <c r="F18" s="29"/>
      <c r="G18" s="29">
        <f t="shared" si="0"/>
        <v>16940000</v>
      </c>
    </row>
    <row r="19" spans="1:7" x14ac:dyDescent="0.25">
      <c r="A19" s="91" t="s">
        <v>279</v>
      </c>
      <c r="B19" s="92"/>
      <c r="C19" s="93"/>
      <c r="D19" s="28">
        <v>42816</v>
      </c>
      <c r="E19" s="29"/>
      <c r="F19" s="29">
        <v>5000000</v>
      </c>
      <c r="G19" s="29">
        <f t="shared" si="0"/>
        <v>11940000</v>
      </c>
    </row>
    <row r="20" spans="1:7" x14ac:dyDescent="0.25">
      <c r="A20" s="26">
        <v>12</v>
      </c>
      <c r="B20" s="30" t="s">
        <v>27</v>
      </c>
      <c r="C20" s="26" t="s">
        <v>12</v>
      </c>
      <c r="D20" s="28">
        <v>42817</v>
      </c>
      <c r="E20" s="29">
        <v>2400000</v>
      </c>
      <c r="F20" s="29"/>
      <c r="G20" s="29">
        <f t="shared" si="0"/>
        <v>14340000</v>
      </c>
    </row>
    <row r="21" spans="1:7" x14ac:dyDescent="0.25">
      <c r="A21" s="26">
        <v>13</v>
      </c>
      <c r="B21" s="30" t="s">
        <v>28</v>
      </c>
      <c r="C21" s="26" t="s">
        <v>12</v>
      </c>
      <c r="D21" s="28">
        <v>42817</v>
      </c>
      <c r="E21" s="29">
        <v>2400000</v>
      </c>
      <c r="F21" s="29"/>
      <c r="G21" s="29">
        <f t="shared" si="0"/>
        <v>16740000</v>
      </c>
    </row>
    <row r="22" spans="1:7" x14ac:dyDescent="0.25">
      <c r="A22" s="26">
        <v>14</v>
      </c>
      <c r="B22" s="30" t="s">
        <v>29</v>
      </c>
      <c r="C22" s="26" t="s">
        <v>12</v>
      </c>
      <c r="D22" s="28">
        <v>42817</v>
      </c>
      <c r="E22" s="29">
        <v>2400000</v>
      </c>
      <c r="F22" s="29"/>
      <c r="G22" s="29">
        <f t="shared" si="0"/>
        <v>19140000</v>
      </c>
    </row>
    <row r="23" spans="1:7" x14ac:dyDescent="0.25">
      <c r="A23" s="26">
        <v>15</v>
      </c>
      <c r="B23" s="30" t="s">
        <v>30</v>
      </c>
      <c r="C23" s="26" t="s">
        <v>12</v>
      </c>
      <c r="D23" s="28">
        <v>42823</v>
      </c>
      <c r="E23" s="29">
        <v>2400000</v>
      </c>
      <c r="F23" s="29"/>
      <c r="G23" s="29">
        <f t="shared" si="0"/>
        <v>21540000</v>
      </c>
    </row>
    <row r="24" spans="1:7" x14ac:dyDescent="0.25">
      <c r="A24" s="26">
        <v>16</v>
      </c>
      <c r="B24" s="30" t="s">
        <v>31</v>
      </c>
      <c r="C24" s="26" t="s">
        <v>9</v>
      </c>
      <c r="D24" s="28">
        <v>42826</v>
      </c>
      <c r="E24" s="29">
        <v>2400000</v>
      </c>
      <c r="F24" s="29"/>
      <c r="G24" s="29">
        <f t="shared" si="0"/>
        <v>23940000</v>
      </c>
    </row>
    <row r="25" spans="1:7" x14ac:dyDescent="0.25">
      <c r="A25" s="26">
        <v>17</v>
      </c>
      <c r="B25" s="30" t="s">
        <v>32</v>
      </c>
      <c r="C25" s="26" t="s">
        <v>9</v>
      </c>
      <c r="D25" s="28">
        <v>42828</v>
      </c>
      <c r="E25" s="29">
        <v>2400000</v>
      </c>
      <c r="F25" s="29"/>
      <c r="G25" s="29">
        <f t="shared" si="0"/>
        <v>26340000</v>
      </c>
    </row>
    <row r="26" spans="1:7" x14ac:dyDescent="0.25">
      <c r="A26" s="26">
        <v>18</v>
      </c>
      <c r="B26" s="30" t="s">
        <v>33</v>
      </c>
      <c r="C26" s="26" t="s">
        <v>12</v>
      </c>
      <c r="D26" s="28">
        <v>42828</v>
      </c>
      <c r="E26" s="29">
        <v>2400000</v>
      </c>
      <c r="F26" s="29"/>
      <c r="G26" s="29">
        <f t="shared" si="0"/>
        <v>28740000</v>
      </c>
    </row>
    <row r="27" spans="1:7" x14ac:dyDescent="0.25">
      <c r="A27" s="91" t="s">
        <v>279</v>
      </c>
      <c r="B27" s="92"/>
      <c r="C27" s="93"/>
      <c r="D27" s="28">
        <v>42830</v>
      </c>
      <c r="E27" s="29"/>
      <c r="F27" s="29">
        <v>7000000</v>
      </c>
      <c r="G27" s="29">
        <f t="shared" si="0"/>
        <v>21740000</v>
      </c>
    </row>
    <row r="28" spans="1:7" x14ac:dyDescent="0.25">
      <c r="A28" s="26">
        <v>19</v>
      </c>
      <c r="B28" s="30" t="s">
        <v>34</v>
      </c>
      <c r="C28" s="26" t="s">
        <v>35</v>
      </c>
      <c r="D28" s="28">
        <v>42830</v>
      </c>
      <c r="E28" s="29">
        <v>2400000</v>
      </c>
      <c r="F28" s="29"/>
      <c r="G28" s="29">
        <f t="shared" si="0"/>
        <v>24140000</v>
      </c>
    </row>
    <row r="29" spans="1:7" x14ac:dyDescent="0.25">
      <c r="A29" s="26">
        <v>20</v>
      </c>
      <c r="B29" s="30" t="s">
        <v>36</v>
      </c>
      <c r="C29" s="26" t="s">
        <v>9</v>
      </c>
      <c r="D29" s="28">
        <v>42832</v>
      </c>
      <c r="E29" s="29">
        <v>2400000</v>
      </c>
      <c r="F29" s="29"/>
      <c r="G29" s="29">
        <f t="shared" si="0"/>
        <v>26540000</v>
      </c>
    </row>
    <row r="30" spans="1:7" x14ac:dyDescent="0.25">
      <c r="A30" s="26">
        <v>21</v>
      </c>
      <c r="B30" s="30" t="s">
        <v>37</v>
      </c>
      <c r="C30" s="26" t="s">
        <v>38</v>
      </c>
      <c r="D30" s="28">
        <v>42833</v>
      </c>
      <c r="E30" s="29">
        <v>400000</v>
      </c>
      <c r="F30" s="29"/>
      <c r="G30" s="29">
        <f t="shared" si="0"/>
        <v>26940000</v>
      </c>
    </row>
    <row r="31" spans="1:7" x14ac:dyDescent="0.25">
      <c r="A31" s="26">
        <v>22</v>
      </c>
      <c r="B31" s="30" t="s">
        <v>39</v>
      </c>
      <c r="C31" s="26" t="s">
        <v>9</v>
      </c>
      <c r="D31" s="28">
        <v>42836</v>
      </c>
      <c r="E31" s="29">
        <v>2400000</v>
      </c>
      <c r="F31" s="29"/>
      <c r="G31" s="29">
        <f t="shared" si="0"/>
        <v>29340000</v>
      </c>
    </row>
    <row r="32" spans="1:7" x14ac:dyDescent="0.25">
      <c r="A32" s="26">
        <v>23</v>
      </c>
      <c r="B32" s="30" t="s">
        <v>40</v>
      </c>
      <c r="C32" s="26" t="s">
        <v>38</v>
      </c>
      <c r="D32" s="28">
        <v>42840</v>
      </c>
      <c r="E32" s="29">
        <v>2400000</v>
      </c>
      <c r="F32" s="29"/>
      <c r="G32" s="29">
        <f t="shared" si="0"/>
        <v>31740000</v>
      </c>
    </row>
    <row r="33" spans="1:7" x14ac:dyDescent="0.25">
      <c r="A33" s="91" t="s">
        <v>279</v>
      </c>
      <c r="B33" s="92"/>
      <c r="C33" s="93"/>
      <c r="D33" s="28">
        <v>42844</v>
      </c>
      <c r="E33" s="29"/>
      <c r="F33" s="29">
        <v>8600000</v>
      </c>
      <c r="G33" s="29">
        <f t="shared" si="0"/>
        <v>23140000</v>
      </c>
    </row>
    <row r="34" spans="1:7" x14ac:dyDescent="0.25">
      <c r="A34" s="26">
        <v>24</v>
      </c>
      <c r="B34" s="30" t="s">
        <v>41</v>
      </c>
      <c r="C34" s="26" t="s">
        <v>38</v>
      </c>
      <c r="D34" s="28">
        <v>42851</v>
      </c>
      <c r="E34" s="29">
        <v>2400000</v>
      </c>
      <c r="F34" s="29"/>
      <c r="G34" s="29">
        <f t="shared" si="0"/>
        <v>25540000</v>
      </c>
    </row>
    <row r="35" spans="1:7" x14ac:dyDescent="0.25">
      <c r="A35" s="26">
        <v>25</v>
      </c>
      <c r="B35" s="30" t="s">
        <v>42</v>
      </c>
      <c r="C35" s="26" t="s">
        <v>12</v>
      </c>
      <c r="D35" s="28">
        <v>42853</v>
      </c>
      <c r="E35" s="29">
        <v>2400000</v>
      </c>
      <c r="F35" s="29"/>
      <c r="G35" s="29">
        <f t="shared" si="0"/>
        <v>27940000</v>
      </c>
    </row>
    <row r="36" spans="1:7" x14ac:dyDescent="0.25">
      <c r="A36" s="26">
        <v>26</v>
      </c>
      <c r="B36" s="30" t="s">
        <v>43</v>
      </c>
      <c r="C36" s="26" t="s">
        <v>12</v>
      </c>
      <c r="D36" s="28">
        <v>42858</v>
      </c>
      <c r="E36" s="29">
        <v>2400000</v>
      </c>
      <c r="F36" s="29"/>
      <c r="G36" s="29">
        <f t="shared" si="0"/>
        <v>30340000</v>
      </c>
    </row>
    <row r="37" spans="1:7" x14ac:dyDescent="0.25">
      <c r="A37" s="26">
        <v>27</v>
      </c>
      <c r="B37" s="30" t="s">
        <v>44</v>
      </c>
      <c r="C37" s="26" t="s">
        <v>12</v>
      </c>
      <c r="D37" s="28">
        <v>42859</v>
      </c>
      <c r="E37" s="29">
        <v>2400000</v>
      </c>
      <c r="F37" s="29"/>
      <c r="G37" s="29">
        <f t="shared" si="0"/>
        <v>32740000</v>
      </c>
    </row>
    <row r="38" spans="1:7" x14ac:dyDescent="0.25">
      <c r="A38" s="26">
        <v>28</v>
      </c>
      <c r="B38" s="30" t="s">
        <v>45</v>
      </c>
      <c r="C38" s="26" t="s">
        <v>12</v>
      </c>
      <c r="D38" s="28">
        <v>42860</v>
      </c>
      <c r="E38" s="29">
        <v>2400000</v>
      </c>
      <c r="F38" s="29"/>
      <c r="G38" s="29">
        <f t="shared" si="0"/>
        <v>35140000</v>
      </c>
    </row>
    <row r="39" spans="1:7" x14ac:dyDescent="0.25">
      <c r="A39" s="26">
        <v>29</v>
      </c>
      <c r="B39" s="30" t="s">
        <v>46</v>
      </c>
      <c r="C39" s="26" t="s">
        <v>9</v>
      </c>
      <c r="D39" s="28">
        <v>42860</v>
      </c>
      <c r="E39" s="29">
        <v>2400000</v>
      </c>
      <c r="F39" s="29"/>
      <c r="G39" s="29">
        <f t="shared" si="0"/>
        <v>37540000</v>
      </c>
    </row>
    <row r="40" spans="1:7" x14ac:dyDescent="0.25">
      <c r="A40" s="91" t="s">
        <v>279</v>
      </c>
      <c r="B40" s="92"/>
      <c r="C40" s="93"/>
      <c r="D40" s="28">
        <v>42865</v>
      </c>
      <c r="E40" s="29"/>
      <c r="F40" s="29">
        <v>3000000</v>
      </c>
      <c r="G40" s="29">
        <f t="shared" si="0"/>
        <v>34540000</v>
      </c>
    </row>
    <row r="41" spans="1:7" x14ac:dyDescent="0.25">
      <c r="A41" s="26">
        <v>30</v>
      </c>
      <c r="B41" s="30" t="s">
        <v>47</v>
      </c>
      <c r="C41" s="26" t="s">
        <v>12</v>
      </c>
      <c r="D41" s="28">
        <v>42867</v>
      </c>
      <c r="E41" s="29">
        <v>2400000</v>
      </c>
      <c r="F41" s="29"/>
      <c r="G41" s="29">
        <f t="shared" si="0"/>
        <v>36940000</v>
      </c>
    </row>
    <row r="42" spans="1:7" x14ac:dyDescent="0.25">
      <c r="A42" s="26">
        <v>31</v>
      </c>
      <c r="B42" s="30" t="s">
        <v>48</v>
      </c>
      <c r="C42" s="26" t="s">
        <v>12</v>
      </c>
      <c r="D42" s="28">
        <v>42869</v>
      </c>
      <c r="E42" s="29">
        <v>2400000</v>
      </c>
      <c r="F42" s="29"/>
      <c r="G42" s="29">
        <f t="shared" si="0"/>
        <v>39340000</v>
      </c>
    </row>
    <row r="43" spans="1:7" x14ac:dyDescent="0.25">
      <c r="A43" s="26">
        <v>32</v>
      </c>
      <c r="B43" s="30" t="s">
        <v>49</v>
      </c>
      <c r="C43" s="26" t="s">
        <v>9</v>
      </c>
      <c r="D43" s="28">
        <v>42869</v>
      </c>
      <c r="E43" s="29">
        <v>2400000</v>
      </c>
      <c r="F43" s="29"/>
      <c r="G43" s="29">
        <f t="shared" si="0"/>
        <v>41740000</v>
      </c>
    </row>
    <row r="44" spans="1:7" x14ac:dyDescent="0.25">
      <c r="A44" s="26">
        <v>33</v>
      </c>
      <c r="B44" s="30" t="s">
        <v>50</v>
      </c>
      <c r="C44" s="26" t="s">
        <v>12</v>
      </c>
      <c r="D44" s="28">
        <v>42870</v>
      </c>
      <c r="E44" s="29">
        <v>2400000</v>
      </c>
      <c r="F44" s="29"/>
      <c r="G44" s="29">
        <f t="shared" si="0"/>
        <v>44140000</v>
      </c>
    </row>
    <row r="45" spans="1:7" x14ac:dyDescent="0.25">
      <c r="A45" s="26">
        <v>34</v>
      </c>
      <c r="B45" s="30" t="s">
        <v>51</v>
      </c>
      <c r="C45" s="26" t="s">
        <v>12</v>
      </c>
      <c r="D45" s="28">
        <v>42870</v>
      </c>
      <c r="E45" s="29">
        <v>2400000</v>
      </c>
      <c r="F45" s="29"/>
      <c r="G45" s="29">
        <f t="shared" si="0"/>
        <v>46540000</v>
      </c>
    </row>
    <row r="46" spans="1:7" x14ac:dyDescent="0.25">
      <c r="A46" s="26">
        <v>35</v>
      </c>
      <c r="B46" s="30" t="s">
        <v>52</v>
      </c>
      <c r="C46" s="26" t="s">
        <v>38</v>
      </c>
      <c r="D46" s="28">
        <v>42870</v>
      </c>
      <c r="E46" s="29">
        <v>2400000</v>
      </c>
      <c r="F46" s="29"/>
      <c r="G46" s="29">
        <f t="shared" si="0"/>
        <v>48940000</v>
      </c>
    </row>
    <row r="47" spans="1:7" x14ac:dyDescent="0.25">
      <c r="A47" s="91" t="s">
        <v>279</v>
      </c>
      <c r="B47" s="92"/>
      <c r="C47" s="93"/>
      <c r="D47" s="28">
        <v>42871</v>
      </c>
      <c r="E47" s="29"/>
      <c r="F47" s="29">
        <v>37000000</v>
      </c>
      <c r="G47" s="29">
        <f t="shared" si="0"/>
        <v>11940000</v>
      </c>
    </row>
    <row r="48" spans="1:7" x14ac:dyDescent="0.25">
      <c r="A48" s="26">
        <v>36</v>
      </c>
      <c r="B48" s="30" t="s">
        <v>53</v>
      </c>
      <c r="C48" s="26" t="s">
        <v>9</v>
      </c>
      <c r="D48" s="28">
        <v>42871</v>
      </c>
      <c r="E48" s="29">
        <v>2400000</v>
      </c>
      <c r="F48" s="29"/>
      <c r="G48" s="29">
        <f t="shared" si="0"/>
        <v>14340000</v>
      </c>
    </row>
    <row r="49" spans="1:7" x14ac:dyDescent="0.25">
      <c r="A49" s="91" t="s">
        <v>10</v>
      </c>
      <c r="B49" s="92"/>
      <c r="C49" s="93"/>
      <c r="D49" s="28">
        <v>42877</v>
      </c>
      <c r="E49" s="29"/>
      <c r="F49" s="35">
        <v>60750000</v>
      </c>
      <c r="G49" s="29">
        <f t="shared" si="0"/>
        <v>-46410000</v>
      </c>
    </row>
    <row r="50" spans="1:7" x14ac:dyDescent="0.25">
      <c r="A50" s="26">
        <v>37</v>
      </c>
      <c r="B50" s="30" t="s">
        <v>54</v>
      </c>
      <c r="C50" s="26" t="s">
        <v>12</v>
      </c>
      <c r="D50" s="28">
        <v>42883</v>
      </c>
      <c r="E50" s="29">
        <v>2400000</v>
      </c>
      <c r="F50" s="29"/>
      <c r="G50" s="29">
        <f t="shared" si="0"/>
        <v>-44010000</v>
      </c>
    </row>
    <row r="51" spans="1:7" x14ac:dyDescent="0.25">
      <c r="A51" s="26">
        <v>38</v>
      </c>
      <c r="B51" s="30" t="s">
        <v>55</v>
      </c>
      <c r="C51" s="26" t="s">
        <v>12</v>
      </c>
      <c r="D51" s="28">
        <v>42890</v>
      </c>
      <c r="E51" s="29">
        <v>2400000</v>
      </c>
      <c r="F51" s="29"/>
      <c r="G51" s="29">
        <f t="shared" si="0"/>
        <v>-41610000</v>
      </c>
    </row>
    <row r="52" spans="1:7" x14ac:dyDescent="0.25">
      <c r="A52" s="26">
        <v>39</v>
      </c>
      <c r="B52" s="30" t="s">
        <v>56</v>
      </c>
      <c r="C52" s="26" t="s">
        <v>12</v>
      </c>
      <c r="D52" s="28">
        <v>42890</v>
      </c>
      <c r="E52" s="29">
        <v>2400000</v>
      </c>
      <c r="F52" s="29"/>
      <c r="G52" s="29">
        <f t="shared" si="0"/>
        <v>-39210000</v>
      </c>
    </row>
    <row r="53" spans="1:7" x14ac:dyDescent="0.25">
      <c r="A53" s="26">
        <v>40</v>
      </c>
      <c r="B53" s="30" t="s">
        <v>57</v>
      </c>
      <c r="C53" s="26" t="s">
        <v>9</v>
      </c>
      <c r="D53" s="28">
        <v>42890</v>
      </c>
      <c r="E53" s="29">
        <v>2400000</v>
      </c>
      <c r="F53" s="29"/>
      <c r="G53" s="29">
        <f t="shared" si="0"/>
        <v>-36810000</v>
      </c>
    </row>
    <row r="54" spans="1:7" x14ac:dyDescent="0.25">
      <c r="A54" s="26">
        <v>41</v>
      </c>
      <c r="B54" s="30" t="s">
        <v>58</v>
      </c>
      <c r="C54" s="26" t="s">
        <v>12</v>
      </c>
      <c r="D54" s="28">
        <v>42890</v>
      </c>
      <c r="E54" s="29">
        <v>2400000</v>
      </c>
      <c r="F54" s="29"/>
      <c r="G54" s="29">
        <f t="shared" si="0"/>
        <v>-34410000</v>
      </c>
    </row>
    <row r="55" spans="1:7" x14ac:dyDescent="0.25">
      <c r="A55" s="26">
        <v>42</v>
      </c>
      <c r="B55" s="30" t="s">
        <v>59</v>
      </c>
      <c r="C55" s="26" t="s">
        <v>12</v>
      </c>
      <c r="D55" s="28">
        <v>42890</v>
      </c>
      <c r="E55" s="29">
        <v>2400000</v>
      </c>
      <c r="F55" s="29"/>
      <c r="G55" s="29">
        <f t="shared" si="0"/>
        <v>-32010000</v>
      </c>
    </row>
    <row r="56" spans="1:7" x14ac:dyDescent="0.25">
      <c r="A56" s="26">
        <v>43</v>
      </c>
      <c r="B56" s="30" t="s">
        <v>60</v>
      </c>
      <c r="C56" s="26" t="s">
        <v>12</v>
      </c>
      <c r="D56" s="28">
        <v>42890</v>
      </c>
      <c r="E56" s="29">
        <v>2400000</v>
      </c>
      <c r="F56" s="29"/>
      <c r="G56" s="29">
        <f t="shared" si="0"/>
        <v>-29610000</v>
      </c>
    </row>
    <row r="57" spans="1:7" x14ac:dyDescent="0.25">
      <c r="A57" s="26">
        <v>44</v>
      </c>
      <c r="B57" s="30" t="s">
        <v>61</v>
      </c>
      <c r="C57" s="26" t="s">
        <v>12</v>
      </c>
      <c r="D57" s="28">
        <v>42890</v>
      </c>
      <c r="E57" s="29">
        <v>2400000</v>
      </c>
      <c r="F57" s="29"/>
      <c r="G57" s="29">
        <f t="shared" si="0"/>
        <v>-27210000</v>
      </c>
    </row>
    <row r="58" spans="1:7" x14ac:dyDescent="0.25">
      <c r="A58" s="26">
        <v>45</v>
      </c>
      <c r="B58" s="30" t="s">
        <v>62</v>
      </c>
      <c r="C58" s="26" t="s">
        <v>12</v>
      </c>
      <c r="D58" s="28">
        <v>42891</v>
      </c>
      <c r="E58" s="29">
        <v>2400000</v>
      </c>
      <c r="F58" s="29"/>
      <c r="G58" s="29">
        <f t="shared" si="0"/>
        <v>-24810000</v>
      </c>
    </row>
    <row r="59" spans="1:7" x14ac:dyDescent="0.25">
      <c r="A59" s="26">
        <v>46</v>
      </c>
      <c r="B59" s="30" t="s">
        <v>63</v>
      </c>
      <c r="C59" s="26" t="s">
        <v>35</v>
      </c>
      <c r="D59" s="28">
        <v>42891</v>
      </c>
      <c r="E59" s="29">
        <v>2400000</v>
      </c>
      <c r="F59" s="29"/>
      <c r="G59" s="29">
        <f t="shared" si="0"/>
        <v>-22410000</v>
      </c>
    </row>
    <row r="60" spans="1:7" x14ac:dyDescent="0.25">
      <c r="A60" s="26">
        <v>47</v>
      </c>
      <c r="B60" s="30" t="s">
        <v>64</v>
      </c>
      <c r="C60" s="26" t="s">
        <v>12</v>
      </c>
      <c r="D60" s="28">
        <v>42891</v>
      </c>
      <c r="E60" s="29">
        <v>2400000</v>
      </c>
      <c r="F60" s="29"/>
      <c r="G60" s="29">
        <f t="shared" si="0"/>
        <v>-20010000</v>
      </c>
    </row>
    <row r="61" spans="1:7" x14ac:dyDescent="0.25">
      <c r="A61" s="26">
        <v>48</v>
      </c>
      <c r="B61" s="30" t="s">
        <v>65</v>
      </c>
      <c r="C61" s="26" t="s">
        <v>38</v>
      </c>
      <c r="D61" s="28">
        <v>42892</v>
      </c>
      <c r="E61" s="29">
        <v>2400000</v>
      </c>
      <c r="F61" s="29"/>
      <c r="G61" s="29">
        <f t="shared" si="0"/>
        <v>-17610000</v>
      </c>
    </row>
    <row r="62" spans="1:7" x14ac:dyDescent="0.25">
      <c r="A62" s="26">
        <v>49</v>
      </c>
      <c r="B62" s="30" t="s">
        <v>66</v>
      </c>
      <c r="C62" s="26" t="s">
        <v>12</v>
      </c>
      <c r="D62" s="28">
        <v>42892</v>
      </c>
      <c r="E62" s="29">
        <v>2400000</v>
      </c>
      <c r="F62" s="29"/>
      <c r="G62" s="29">
        <f t="shared" si="0"/>
        <v>-15210000</v>
      </c>
    </row>
    <row r="63" spans="1:7" x14ac:dyDescent="0.25">
      <c r="A63" s="26">
        <v>50</v>
      </c>
      <c r="B63" s="30" t="s">
        <v>67</v>
      </c>
      <c r="C63" s="26" t="s">
        <v>12</v>
      </c>
      <c r="D63" s="28">
        <v>42894</v>
      </c>
      <c r="E63" s="29">
        <v>2400000</v>
      </c>
      <c r="F63" s="29"/>
      <c r="G63" s="29">
        <f t="shared" si="0"/>
        <v>-12810000</v>
      </c>
    </row>
    <row r="64" spans="1:7" x14ac:dyDescent="0.25">
      <c r="A64" s="26">
        <v>51</v>
      </c>
      <c r="B64" s="30" t="s">
        <v>68</v>
      </c>
      <c r="C64" s="26" t="s">
        <v>9</v>
      </c>
      <c r="D64" s="28">
        <v>42895</v>
      </c>
      <c r="E64" s="29">
        <v>2400000</v>
      </c>
      <c r="F64" s="29"/>
      <c r="G64" s="29">
        <f t="shared" si="0"/>
        <v>-10410000</v>
      </c>
    </row>
    <row r="65" spans="1:7" x14ac:dyDescent="0.25">
      <c r="A65" s="26">
        <v>52</v>
      </c>
      <c r="B65" s="30" t="s">
        <v>69</v>
      </c>
      <c r="C65" s="26" t="s">
        <v>12</v>
      </c>
      <c r="D65" s="28">
        <v>42895</v>
      </c>
      <c r="E65" s="29">
        <v>2400000</v>
      </c>
      <c r="F65" s="29"/>
      <c r="G65" s="29">
        <f t="shared" si="0"/>
        <v>-8010000</v>
      </c>
    </row>
    <row r="66" spans="1:7" x14ac:dyDescent="0.25">
      <c r="A66" s="91" t="s">
        <v>13</v>
      </c>
      <c r="B66" s="92"/>
      <c r="C66" s="93"/>
      <c r="D66" s="28">
        <v>42899</v>
      </c>
      <c r="E66" s="29"/>
      <c r="F66" s="29">
        <v>36000000</v>
      </c>
      <c r="G66" s="29">
        <f t="shared" si="0"/>
        <v>-44010000</v>
      </c>
    </row>
    <row r="67" spans="1:7" x14ac:dyDescent="0.25">
      <c r="A67" s="26">
        <v>53</v>
      </c>
      <c r="B67" s="30" t="s">
        <v>70</v>
      </c>
      <c r="C67" s="26" t="s">
        <v>12</v>
      </c>
      <c r="D67" s="28">
        <v>42901</v>
      </c>
      <c r="E67" s="29">
        <v>2400000</v>
      </c>
      <c r="F67" s="29"/>
      <c r="G67" s="29">
        <f t="shared" si="0"/>
        <v>-41610000</v>
      </c>
    </row>
    <row r="68" spans="1:7" x14ac:dyDescent="0.25">
      <c r="A68" s="26">
        <v>54</v>
      </c>
      <c r="B68" s="30" t="s">
        <v>71</v>
      </c>
      <c r="C68" s="26" t="s">
        <v>72</v>
      </c>
      <c r="D68" s="28">
        <v>42902</v>
      </c>
      <c r="E68" s="29">
        <v>2400000</v>
      </c>
      <c r="F68" s="29"/>
      <c r="G68" s="29">
        <f t="shared" si="0"/>
        <v>-39210000</v>
      </c>
    </row>
    <row r="69" spans="1:7" x14ac:dyDescent="0.25">
      <c r="A69" s="26">
        <v>55</v>
      </c>
      <c r="B69" s="30" t="s">
        <v>73</v>
      </c>
      <c r="C69" s="26" t="s">
        <v>9</v>
      </c>
      <c r="D69" s="28">
        <v>42903</v>
      </c>
      <c r="E69" s="29">
        <v>2400000</v>
      </c>
      <c r="F69" s="29"/>
      <c r="G69" s="29">
        <f t="shared" si="0"/>
        <v>-36810000</v>
      </c>
    </row>
    <row r="70" spans="1:7" x14ac:dyDescent="0.25">
      <c r="A70" s="91" t="s">
        <v>278</v>
      </c>
      <c r="B70" s="92"/>
      <c r="C70" s="93"/>
      <c r="D70" s="28">
        <v>42905</v>
      </c>
      <c r="E70" s="29">
        <v>5000000</v>
      </c>
      <c r="F70" s="29"/>
      <c r="G70" s="29">
        <f t="shared" ref="G70:G133" si="1">G69+E70-F70</f>
        <v>-31810000</v>
      </c>
    </row>
    <row r="71" spans="1:7" x14ac:dyDescent="0.25">
      <c r="A71" s="95" t="s">
        <v>15</v>
      </c>
      <c r="B71" s="96"/>
      <c r="C71" s="97"/>
      <c r="D71" s="28">
        <v>42905</v>
      </c>
      <c r="E71" s="29"/>
      <c r="F71" s="29">
        <v>13500000</v>
      </c>
      <c r="G71" s="29">
        <f t="shared" si="1"/>
        <v>-45310000</v>
      </c>
    </row>
    <row r="72" spans="1:7" x14ac:dyDescent="0.25">
      <c r="A72" s="91" t="s">
        <v>279</v>
      </c>
      <c r="B72" s="92"/>
      <c r="C72" s="93"/>
      <c r="D72" s="28">
        <v>42906</v>
      </c>
      <c r="E72" s="29"/>
      <c r="F72" s="29">
        <v>5600000</v>
      </c>
      <c r="G72" s="29">
        <f t="shared" si="1"/>
        <v>-50910000</v>
      </c>
    </row>
    <row r="73" spans="1:7" x14ac:dyDescent="0.25">
      <c r="A73" s="26">
        <v>56</v>
      </c>
      <c r="B73" s="30" t="s">
        <v>74</v>
      </c>
      <c r="C73" s="26" t="s">
        <v>38</v>
      </c>
      <c r="D73" s="28">
        <v>42906</v>
      </c>
      <c r="E73" s="29">
        <v>2400000</v>
      </c>
      <c r="F73" s="29"/>
      <c r="G73" s="29">
        <f t="shared" si="1"/>
        <v>-48510000</v>
      </c>
    </row>
    <row r="74" spans="1:7" x14ac:dyDescent="0.25">
      <c r="A74" s="26">
        <v>57</v>
      </c>
      <c r="B74" s="30" t="s">
        <v>75</v>
      </c>
      <c r="C74" s="26" t="s">
        <v>9</v>
      </c>
      <c r="D74" s="28">
        <v>42919</v>
      </c>
      <c r="E74" s="29">
        <v>2400000</v>
      </c>
      <c r="F74" s="29"/>
      <c r="G74" s="29">
        <f t="shared" si="1"/>
        <v>-46110000</v>
      </c>
    </row>
    <row r="75" spans="1:7" x14ac:dyDescent="0.25">
      <c r="A75" s="26">
        <v>58</v>
      </c>
      <c r="B75" s="30" t="s">
        <v>76</v>
      </c>
      <c r="C75" s="26" t="s">
        <v>9</v>
      </c>
      <c r="D75" s="28">
        <v>42919</v>
      </c>
      <c r="E75" s="29">
        <v>2400000</v>
      </c>
      <c r="F75" s="29"/>
      <c r="G75" s="29">
        <f t="shared" si="1"/>
        <v>-43710000</v>
      </c>
    </row>
    <row r="76" spans="1:7" x14ac:dyDescent="0.25">
      <c r="A76" s="91" t="s">
        <v>279</v>
      </c>
      <c r="B76" s="92"/>
      <c r="C76" s="93"/>
      <c r="D76" s="28">
        <v>42919</v>
      </c>
      <c r="E76" s="29"/>
      <c r="F76" s="29">
        <v>4800000</v>
      </c>
      <c r="G76" s="29">
        <f t="shared" si="1"/>
        <v>-48510000</v>
      </c>
    </row>
    <row r="77" spans="1:7" x14ac:dyDescent="0.25">
      <c r="A77" s="26">
        <v>59</v>
      </c>
      <c r="B77" s="30" t="s">
        <v>77</v>
      </c>
      <c r="C77" s="26" t="s">
        <v>9</v>
      </c>
      <c r="D77" s="28">
        <v>42920</v>
      </c>
      <c r="E77" s="29">
        <v>2400000</v>
      </c>
      <c r="F77" s="29"/>
      <c r="G77" s="29">
        <f t="shared" si="1"/>
        <v>-46110000</v>
      </c>
    </row>
    <row r="78" spans="1:7" x14ac:dyDescent="0.25">
      <c r="A78" s="26">
        <v>60</v>
      </c>
      <c r="B78" s="30" t="s">
        <v>78</v>
      </c>
      <c r="C78" s="26" t="s">
        <v>12</v>
      </c>
      <c r="D78" s="28">
        <v>42920</v>
      </c>
      <c r="E78" s="29">
        <v>2400000</v>
      </c>
      <c r="F78" s="29"/>
      <c r="G78" s="29">
        <f t="shared" si="1"/>
        <v>-43710000</v>
      </c>
    </row>
    <row r="79" spans="1:7" x14ac:dyDescent="0.25">
      <c r="A79" s="26">
        <v>61</v>
      </c>
      <c r="B79" s="30" t="s">
        <v>79</v>
      </c>
      <c r="C79" s="26" t="s">
        <v>9</v>
      </c>
      <c r="D79" s="28">
        <v>42920</v>
      </c>
      <c r="E79" s="29">
        <v>2400000</v>
      </c>
      <c r="F79" s="29"/>
      <c r="G79" s="29">
        <f t="shared" si="1"/>
        <v>-41310000</v>
      </c>
    </row>
    <row r="80" spans="1:7" x14ac:dyDescent="0.25">
      <c r="A80" s="26">
        <v>62</v>
      </c>
      <c r="B80" s="30" t="s">
        <v>80</v>
      </c>
      <c r="C80" s="26" t="s">
        <v>12</v>
      </c>
      <c r="D80" s="28">
        <v>42921</v>
      </c>
      <c r="E80" s="29">
        <v>2400000</v>
      </c>
      <c r="F80" s="29"/>
      <c r="G80" s="29">
        <f t="shared" si="1"/>
        <v>-38910000</v>
      </c>
    </row>
    <row r="81" spans="1:7" x14ac:dyDescent="0.25">
      <c r="A81" s="26">
        <v>63</v>
      </c>
      <c r="B81" s="30" t="s">
        <v>81</v>
      </c>
      <c r="C81" s="26" t="s">
        <v>12</v>
      </c>
      <c r="D81" s="28">
        <v>42921</v>
      </c>
      <c r="E81" s="29">
        <v>2400000</v>
      </c>
      <c r="F81" s="29"/>
      <c r="G81" s="29">
        <f t="shared" si="1"/>
        <v>-36510000</v>
      </c>
    </row>
    <row r="82" spans="1:7" x14ac:dyDescent="0.25">
      <c r="A82" s="26">
        <v>64</v>
      </c>
      <c r="B82" s="30" t="s">
        <v>82</v>
      </c>
      <c r="C82" s="26" t="s">
        <v>12</v>
      </c>
      <c r="D82" s="28">
        <v>42921</v>
      </c>
      <c r="E82" s="29">
        <v>2400000</v>
      </c>
      <c r="F82" s="29"/>
      <c r="G82" s="29">
        <f t="shared" si="1"/>
        <v>-34110000</v>
      </c>
    </row>
    <row r="83" spans="1:7" x14ac:dyDescent="0.25">
      <c r="A83" s="26">
        <v>65</v>
      </c>
      <c r="B83" s="30" t="s">
        <v>83</v>
      </c>
      <c r="C83" s="26" t="s">
        <v>12</v>
      </c>
      <c r="D83" s="28">
        <v>42921</v>
      </c>
      <c r="E83" s="29">
        <v>2400000</v>
      </c>
      <c r="F83" s="29"/>
      <c r="G83" s="29">
        <f t="shared" si="1"/>
        <v>-31710000</v>
      </c>
    </row>
    <row r="84" spans="1:7" x14ac:dyDescent="0.25">
      <c r="A84" s="26">
        <v>66</v>
      </c>
      <c r="B84" s="30" t="s">
        <v>84</v>
      </c>
      <c r="C84" s="26" t="s">
        <v>9</v>
      </c>
      <c r="D84" s="28">
        <v>42921</v>
      </c>
      <c r="E84" s="29">
        <v>2400000</v>
      </c>
      <c r="F84" s="29"/>
      <c r="G84" s="29">
        <f t="shared" si="1"/>
        <v>-29310000</v>
      </c>
    </row>
    <row r="85" spans="1:7" x14ac:dyDescent="0.25">
      <c r="A85" s="91" t="s">
        <v>279</v>
      </c>
      <c r="B85" s="92"/>
      <c r="C85" s="93"/>
      <c r="D85" s="28">
        <v>42922</v>
      </c>
      <c r="E85" s="29"/>
      <c r="F85" s="29">
        <v>8700000</v>
      </c>
      <c r="G85" s="29">
        <f t="shared" si="1"/>
        <v>-38010000</v>
      </c>
    </row>
    <row r="86" spans="1:7" x14ac:dyDescent="0.25">
      <c r="A86" s="26">
        <v>67</v>
      </c>
      <c r="B86" s="30" t="s">
        <v>85</v>
      </c>
      <c r="C86" s="26" t="s">
        <v>38</v>
      </c>
      <c r="D86" s="28">
        <v>42922</v>
      </c>
      <c r="E86" s="29">
        <v>2400000</v>
      </c>
      <c r="F86" s="29"/>
      <c r="G86" s="29">
        <f t="shared" si="1"/>
        <v>-35610000</v>
      </c>
    </row>
    <row r="87" spans="1:7" x14ac:dyDescent="0.25">
      <c r="A87" s="26">
        <v>68</v>
      </c>
      <c r="B87" s="30" t="s">
        <v>86</v>
      </c>
      <c r="C87" s="26" t="s">
        <v>9</v>
      </c>
      <c r="D87" s="28">
        <v>42922</v>
      </c>
      <c r="E87" s="29">
        <v>2400000</v>
      </c>
      <c r="F87" s="29"/>
      <c r="G87" s="29">
        <f t="shared" si="1"/>
        <v>-33210000</v>
      </c>
    </row>
    <row r="88" spans="1:7" x14ac:dyDescent="0.25">
      <c r="A88" s="26">
        <v>69</v>
      </c>
      <c r="B88" s="30" t="s">
        <v>87</v>
      </c>
      <c r="C88" s="26" t="s">
        <v>12</v>
      </c>
      <c r="D88" s="28">
        <v>42922</v>
      </c>
      <c r="E88" s="29">
        <v>2400000</v>
      </c>
      <c r="F88" s="29"/>
      <c r="G88" s="29">
        <f t="shared" si="1"/>
        <v>-30810000</v>
      </c>
    </row>
    <row r="89" spans="1:7" x14ac:dyDescent="0.25">
      <c r="A89" s="26">
        <v>70</v>
      </c>
      <c r="B89" s="30" t="s">
        <v>88</v>
      </c>
      <c r="C89" s="26" t="s">
        <v>12</v>
      </c>
      <c r="D89" s="28">
        <v>42923</v>
      </c>
      <c r="E89" s="29">
        <v>2400000</v>
      </c>
      <c r="F89" s="29"/>
      <c r="G89" s="29">
        <f t="shared" si="1"/>
        <v>-28410000</v>
      </c>
    </row>
    <row r="90" spans="1:7" x14ac:dyDescent="0.25">
      <c r="A90" s="26">
        <v>71</v>
      </c>
      <c r="B90" s="30" t="s">
        <v>89</v>
      </c>
      <c r="C90" s="26" t="s">
        <v>9</v>
      </c>
      <c r="D90" s="28">
        <v>42923</v>
      </c>
      <c r="E90" s="29">
        <v>2400000</v>
      </c>
      <c r="F90" s="29"/>
      <c r="G90" s="29">
        <f t="shared" si="1"/>
        <v>-26010000</v>
      </c>
    </row>
    <row r="91" spans="1:7" x14ac:dyDescent="0.25">
      <c r="A91" s="26">
        <v>72</v>
      </c>
      <c r="B91" s="30" t="s">
        <v>90</v>
      </c>
      <c r="C91" s="26" t="s">
        <v>12</v>
      </c>
      <c r="D91" s="28">
        <v>42923</v>
      </c>
      <c r="E91" s="29">
        <v>2400000</v>
      </c>
      <c r="F91" s="29"/>
      <c r="G91" s="29">
        <f t="shared" si="1"/>
        <v>-23610000</v>
      </c>
    </row>
    <row r="92" spans="1:7" x14ac:dyDescent="0.25">
      <c r="A92" s="26">
        <v>73</v>
      </c>
      <c r="B92" s="30" t="s">
        <v>91</v>
      </c>
      <c r="C92" s="26" t="s">
        <v>9</v>
      </c>
      <c r="D92" s="28">
        <v>42923</v>
      </c>
      <c r="E92" s="29">
        <v>2400000</v>
      </c>
      <c r="F92" s="29"/>
      <c r="G92" s="29">
        <f t="shared" si="1"/>
        <v>-21210000</v>
      </c>
    </row>
    <row r="93" spans="1:7" x14ac:dyDescent="0.25">
      <c r="A93" s="26">
        <v>74</v>
      </c>
      <c r="B93" s="30" t="s">
        <v>92</v>
      </c>
      <c r="C93" s="26" t="s">
        <v>35</v>
      </c>
      <c r="D93" s="28">
        <v>42924</v>
      </c>
      <c r="E93" s="29">
        <v>2400000</v>
      </c>
      <c r="F93" s="29"/>
      <c r="G93" s="29">
        <f t="shared" si="1"/>
        <v>-18810000</v>
      </c>
    </row>
    <row r="94" spans="1:7" x14ac:dyDescent="0.25">
      <c r="A94" s="26">
        <v>75</v>
      </c>
      <c r="B94" s="30" t="s">
        <v>93</v>
      </c>
      <c r="C94" s="26" t="s">
        <v>9</v>
      </c>
      <c r="D94" s="28">
        <v>42924</v>
      </c>
      <c r="E94" s="29">
        <v>2400000</v>
      </c>
      <c r="F94" s="29"/>
      <c r="G94" s="29">
        <f t="shared" si="1"/>
        <v>-16410000</v>
      </c>
    </row>
    <row r="95" spans="1:7" x14ac:dyDescent="0.25">
      <c r="A95" s="26">
        <v>76</v>
      </c>
      <c r="B95" s="30" t="s">
        <v>94</v>
      </c>
      <c r="C95" s="26" t="s">
        <v>12</v>
      </c>
      <c r="D95" s="28">
        <v>42924</v>
      </c>
      <c r="E95" s="29">
        <v>2400000</v>
      </c>
      <c r="F95" s="29"/>
      <c r="G95" s="29">
        <f t="shared" si="1"/>
        <v>-14010000</v>
      </c>
    </row>
    <row r="96" spans="1:7" x14ac:dyDescent="0.25">
      <c r="A96" s="26">
        <v>77</v>
      </c>
      <c r="B96" s="30" t="s">
        <v>95</v>
      </c>
      <c r="C96" s="26" t="s">
        <v>12</v>
      </c>
      <c r="D96" s="28">
        <v>42925</v>
      </c>
      <c r="E96" s="29">
        <v>2400000</v>
      </c>
      <c r="F96" s="29"/>
      <c r="G96" s="29">
        <f t="shared" si="1"/>
        <v>-11610000</v>
      </c>
    </row>
    <row r="97" spans="1:7" x14ac:dyDescent="0.25">
      <c r="A97" s="26">
        <v>78</v>
      </c>
      <c r="B97" s="30" t="s">
        <v>96</v>
      </c>
      <c r="C97" s="26" t="s">
        <v>9</v>
      </c>
      <c r="D97" s="28">
        <v>42925</v>
      </c>
      <c r="E97" s="29">
        <v>2400000</v>
      </c>
      <c r="F97" s="29"/>
      <c r="G97" s="29">
        <f t="shared" si="1"/>
        <v>-9210000</v>
      </c>
    </row>
    <row r="98" spans="1:7" x14ac:dyDescent="0.25">
      <c r="A98" s="26">
        <v>79</v>
      </c>
      <c r="B98" s="30" t="s">
        <v>97</v>
      </c>
      <c r="C98" s="26" t="s">
        <v>12</v>
      </c>
      <c r="D98" s="28">
        <v>42925</v>
      </c>
      <c r="E98" s="29">
        <v>2400000</v>
      </c>
      <c r="F98" s="29"/>
      <c r="G98" s="29">
        <f t="shared" si="1"/>
        <v>-6810000</v>
      </c>
    </row>
    <row r="99" spans="1:7" x14ac:dyDescent="0.25">
      <c r="A99" s="26">
        <v>80</v>
      </c>
      <c r="B99" s="30" t="s">
        <v>98</v>
      </c>
      <c r="C99" s="26" t="s">
        <v>9</v>
      </c>
      <c r="D99" s="28">
        <v>42925</v>
      </c>
      <c r="E99" s="29">
        <v>2400000</v>
      </c>
      <c r="F99" s="29"/>
      <c r="G99" s="29">
        <f t="shared" si="1"/>
        <v>-4410000</v>
      </c>
    </row>
    <row r="100" spans="1:7" x14ac:dyDescent="0.25">
      <c r="A100" s="26">
        <v>81</v>
      </c>
      <c r="B100" s="30" t="s">
        <v>99</v>
      </c>
      <c r="C100" s="26" t="s">
        <v>38</v>
      </c>
      <c r="D100" s="28">
        <v>42925</v>
      </c>
      <c r="E100" s="29">
        <v>2400000</v>
      </c>
      <c r="F100" s="29"/>
      <c r="G100" s="29">
        <f t="shared" si="1"/>
        <v>-2010000</v>
      </c>
    </row>
    <row r="101" spans="1:7" x14ac:dyDescent="0.25">
      <c r="A101" s="91" t="s">
        <v>279</v>
      </c>
      <c r="B101" s="92"/>
      <c r="C101" s="93"/>
      <c r="D101" s="28">
        <v>42926</v>
      </c>
      <c r="E101" s="29"/>
      <c r="F101" s="29">
        <v>25400000</v>
      </c>
      <c r="G101" s="29">
        <f t="shared" si="1"/>
        <v>-27410000</v>
      </c>
    </row>
    <row r="102" spans="1:7" x14ac:dyDescent="0.25">
      <c r="A102" s="91" t="s">
        <v>17</v>
      </c>
      <c r="B102" s="92"/>
      <c r="C102" s="93"/>
      <c r="D102" s="28">
        <v>42926</v>
      </c>
      <c r="E102" s="29"/>
      <c r="F102" s="29">
        <v>63000000</v>
      </c>
      <c r="G102" s="29">
        <f t="shared" si="1"/>
        <v>-90410000</v>
      </c>
    </row>
    <row r="103" spans="1:7" x14ac:dyDescent="0.25">
      <c r="A103" s="91" t="s">
        <v>278</v>
      </c>
      <c r="B103" s="92"/>
      <c r="C103" s="93"/>
      <c r="D103" s="28">
        <v>42927</v>
      </c>
      <c r="E103" s="29">
        <v>55000000</v>
      </c>
      <c r="F103" s="29"/>
      <c r="G103" s="29">
        <f t="shared" si="1"/>
        <v>-35410000</v>
      </c>
    </row>
    <row r="104" spans="1:7" x14ac:dyDescent="0.25">
      <c r="A104" s="26">
        <v>82</v>
      </c>
      <c r="B104" s="30" t="s">
        <v>100</v>
      </c>
      <c r="C104" s="26" t="s">
        <v>12</v>
      </c>
      <c r="D104" s="28">
        <v>42927</v>
      </c>
      <c r="E104" s="29">
        <v>2400000</v>
      </c>
      <c r="F104" s="29"/>
      <c r="G104" s="29">
        <f t="shared" si="1"/>
        <v>-33010000</v>
      </c>
    </row>
    <row r="105" spans="1:7" x14ac:dyDescent="0.25">
      <c r="A105" s="26">
        <v>83</v>
      </c>
      <c r="B105" s="30" t="s">
        <v>101</v>
      </c>
      <c r="C105" s="26" t="s">
        <v>12</v>
      </c>
      <c r="D105" s="28">
        <v>42927</v>
      </c>
      <c r="E105" s="29">
        <v>2400000</v>
      </c>
      <c r="F105" s="29"/>
      <c r="G105" s="29">
        <f t="shared" si="1"/>
        <v>-30610000</v>
      </c>
    </row>
    <row r="106" spans="1:7" x14ac:dyDescent="0.25">
      <c r="A106" s="26">
        <v>84</v>
      </c>
      <c r="B106" s="30" t="s">
        <v>102</v>
      </c>
      <c r="C106" s="26" t="s">
        <v>12</v>
      </c>
      <c r="D106" s="28">
        <v>42927</v>
      </c>
      <c r="E106" s="29">
        <v>2400000</v>
      </c>
      <c r="F106" s="29"/>
      <c r="G106" s="29">
        <f t="shared" si="1"/>
        <v>-28210000</v>
      </c>
    </row>
    <row r="107" spans="1:7" x14ac:dyDescent="0.25">
      <c r="A107" s="26">
        <v>85</v>
      </c>
      <c r="B107" s="30" t="s">
        <v>103</v>
      </c>
      <c r="C107" s="26" t="s">
        <v>12</v>
      </c>
      <c r="D107" s="28">
        <v>42927</v>
      </c>
      <c r="E107" s="29">
        <v>2400000</v>
      </c>
      <c r="F107" s="29"/>
      <c r="G107" s="29">
        <f t="shared" si="1"/>
        <v>-25810000</v>
      </c>
    </row>
    <row r="108" spans="1:7" x14ac:dyDescent="0.25">
      <c r="A108" s="26">
        <v>86</v>
      </c>
      <c r="B108" s="30" t="s">
        <v>104</v>
      </c>
      <c r="C108" s="26" t="s">
        <v>12</v>
      </c>
      <c r="D108" s="28">
        <v>42927</v>
      </c>
      <c r="E108" s="29">
        <v>2400000</v>
      </c>
      <c r="F108" s="29"/>
      <c r="G108" s="29">
        <f t="shared" si="1"/>
        <v>-23410000</v>
      </c>
    </row>
    <row r="109" spans="1:7" x14ac:dyDescent="0.25">
      <c r="A109" s="26">
        <v>87</v>
      </c>
      <c r="B109" s="30" t="s">
        <v>105</v>
      </c>
      <c r="C109" s="26" t="s">
        <v>35</v>
      </c>
      <c r="D109" s="28">
        <v>42928</v>
      </c>
      <c r="E109" s="29">
        <v>2400000</v>
      </c>
      <c r="F109" s="29"/>
      <c r="G109" s="29">
        <f t="shared" si="1"/>
        <v>-21010000</v>
      </c>
    </row>
    <row r="110" spans="1:7" x14ac:dyDescent="0.25">
      <c r="A110" s="26">
        <v>88</v>
      </c>
      <c r="B110" s="30" t="s">
        <v>106</v>
      </c>
      <c r="C110" s="26" t="s">
        <v>9</v>
      </c>
      <c r="D110" s="28">
        <v>42928</v>
      </c>
      <c r="E110" s="29">
        <v>2400000</v>
      </c>
      <c r="F110" s="29"/>
      <c r="G110" s="29">
        <f t="shared" si="1"/>
        <v>-18610000</v>
      </c>
    </row>
    <row r="111" spans="1:7" x14ac:dyDescent="0.25">
      <c r="A111" s="26">
        <v>89</v>
      </c>
      <c r="B111" s="30" t="s">
        <v>107</v>
      </c>
      <c r="C111" s="26" t="s">
        <v>9</v>
      </c>
      <c r="D111" s="28">
        <v>42928</v>
      </c>
      <c r="E111" s="29">
        <v>2400000</v>
      </c>
      <c r="F111" s="29"/>
      <c r="G111" s="29">
        <f t="shared" si="1"/>
        <v>-16210000</v>
      </c>
    </row>
    <row r="112" spans="1:7" x14ac:dyDescent="0.25">
      <c r="A112" s="26">
        <v>90</v>
      </c>
      <c r="B112" s="30" t="s">
        <v>108</v>
      </c>
      <c r="C112" s="26" t="s">
        <v>12</v>
      </c>
      <c r="D112" s="28">
        <v>42929</v>
      </c>
      <c r="E112" s="29">
        <v>2400000</v>
      </c>
      <c r="F112" s="29"/>
      <c r="G112" s="29">
        <f t="shared" si="1"/>
        <v>-13810000</v>
      </c>
    </row>
    <row r="113" spans="1:7" x14ac:dyDescent="0.25">
      <c r="A113" s="26">
        <v>91</v>
      </c>
      <c r="B113" s="30" t="s">
        <v>109</v>
      </c>
      <c r="C113" s="26" t="s">
        <v>12</v>
      </c>
      <c r="D113" s="28">
        <v>42929</v>
      </c>
      <c r="E113" s="29">
        <v>2400000</v>
      </c>
      <c r="F113" s="29"/>
      <c r="G113" s="29">
        <f t="shared" si="1"/>
        <v>-11410000</v>
      </c>
    </row>
    <row r="114" spans="1:7" x14ac:dyDescent="0.25">
      <c r="A114" s="26">
        <v>92</v>
      </c>
      <c r="B114" s="30" t="s">
        <v>110</v>
      </c>
      <c r="C114" s="26" t="s">
        <v>38</v>
      </c>
      <c r="D114" s="28">
        <v>42929</v>
      </c>
      <c r="E114" s="29">
        <v>2400000</v>
      </c>
      <c r="F114" s="29"/>
      <c r="G114" s="29">
        <f t="shared" si="1"/>
        <v>-9010000</v>
      </c>
    </row>
    <row r="115" spans="1:7" x14ac:dyDescent="0.25">
      <c r="A115" s="26">
        <v>93</v>
      </c>
      <c r="B115" s="30" t="s">
        <v>111</v>
      </c>
      <c r="C115" s="26" t="s">
        <v>12</v>
      </c>
      <c r="D115" s="28">
        <v>42929</v>
      </c>
      <c r="E115" s="29">
        <v>2400000</v>
      </c>
      <c r="F115" s="29"/>
      <c r="G115" s="29">
        <f t="shared" si="1"/>
        <v>-6610000</v>
      </c>
    </row>
    <row r="116" spans="1:7" x14ac:dyDescent="0.25">
      <c r="A116" s="26">
        <v>94</v>
      </c>
      <c r="B116" s="30" t="s">
        <v>112</v>
      </c>
      <c r="C116" s="26" t="s">
        <v>12</v>
      </c>
      <c r="D116" s="28">
        <v>42929</v>
      </c>
      <c r="E116" s="29">
        <v>2400000</v>
      </c>
      <c r="F116" s="29"/>
      <c r="G116" s="29">
        <f t="shared" si="1"/>
        <v>-4210000</v>
      </c>
    </row>
    <row r="117" spans="1:7" x14ac:dyDescent="0.25">
      <c r="A117" s="26">
        <v>95</v>
      </c>
      <c r="B117" s="30" t="s">
        <v>113</v>
      </c>
      <c r="C117" s="26" t="s">
        <v>9</v>
      </c>
      <c r="D117" s="28">
        <v>42929</v>
      </c>
      <c r="E117" s="29">
        <v>2400000</v>
      </c>
      <c r="F117" s="29"/>
      <c r="G117" s="29">
        <f t="shared" si="1"/>
        <v>-1810000</v>
      </c>
    </row>
    <row r="118" spans="1:7" x14ac:dyDescent="0.25">
      <c r="A118" s="91" t="s">
        <v>279</v>
      </c>
      <c r="B118" s="92"/>
      <c r="C118" s="93"/>
      <c r="D118" s="28">
        <v>42929</v>
      </c>
      <c r="E118" s="29"/>
      <c r="F118" s="29">
        <v>19700000</v>
      </c>
      <c r="G118" s="29">
        <f t="shared" si="1"/>
        <v>-21510000</v>
      </c>
    </row>
    <row r="119" spans="1:7" x14ac:dyDescent="0.25">
      <c r="A119" s="91" t="s">
        <v>279</v>
      </c>
      <c r="B119" s="92"/>
      <c r="C119" s="93"/>
      <c r="D119" s="28">
        <v>42930</v>
      </c>
      <c r="E119" s="29"/>
      <c r="F119" s="29">
        <v>8600000</v>
      </c>
      <c r="G119" s="29">
        <f t="shared" si="1"/>
        <v>-30110000</v>
      </c>
    </row>
    <row r="120" spans="1:7" x14ac:dyDescent="0.25">
      <c r="A120" s="26">
        <v>96</v>
      </c>
      <c r="B120" s="30" t="s">
        <v>114</v>
      </c>
      <c r="C120" s="26" t="s">
        <v>12</v>
      </c>
      <c r="D120" s="28">
        <v>42930</v>
      </c>
      <c r="E120" s="29">
        <v>2400000</v>
      </c>
      <c r="F120" s="29"/>
      <c r="G120" s="29">
        <f t="shared" si="1"/>
        <v>-27710000</v>
      </c>
    </row>
    <row r="121" spans="1:7" x14ac:dyDescent="0.25">
      <c r="A121" s="26">
        <v>97</v>
      </c>
      <c r="B121" s="30" t="s">
        <v>115</v>
      </c>
      <c r="C121" s="26" t="s">
        <v>38</v>
      </c>
      <c r="D121" s="28">
        <v>42930</v>
      </c>
      <c r="E121" s="29">
        <v>2400000</v>
      </c>
      <c r="F121" s="29"/>
      <c r="G121" s="29">
        <f t="shared" si="1"/>
        <v>-25310000</v>
      </c>
    </row>
    <row r="122" spans="1:7" x14ac:dyDescent="0.25">
      <c r="A122" s="26">
        <v>98</v>
      </c>
      <c r="B122" s="30" t="s">
        <v>116</v>
      </c>
      <c r="C122" s="26" t="s">
        <v>35</v>
      </c>
      <c r="D122" s="28">
        <v>42930</v>
      </c>
      <c r="E122" s="29">
        <v>2400000</v>
      </c>
      <c r="F122" s="29"/>
      <c r="G122" s="29">
        <f t="shared" si="1"/>
        <v>-22910000</v>
      </c>
    </row>
    <row r="123" spans="1:7" x14ac:dyDescent="0.25">
      <c r="A123" s="26">
        <v>99</v>
      </c>
      <c r="B123" s="30" t="s">
        <v>117</v>
      </c>
      <c r="C123" s="26" t="s">
        <v>12</v>
      </c>
      <c r="D123" s="28">
        <v>42930</v>
      </c>
      <c r="E123" s="29">
        <v>2400000</v>
      </c>
      <c r="F123" s="29"/>
      <c r="G123" s="29">
        <f t="shared" si="1"/>
        <v>-20510000</v>
      </c>
    </row>
    <row r="124" spans="1:7" x14ac:dyDescent="0.25">
      <c r="A124" s="26">
        <v>100</v>
      </c>
      <c r="B124" s="30" t="s">
        <v>118</v>
      </c>
      <c r="C124" s="26" t="s">
        <v>12</v>
      </c>
      <c r="D124" s="28">
        <v>42930</v>
      </c>
      <c r="E124" s="29">
        <v>2400000</v>
      </c>
      <c r="F124" s="29"/>
      <c r="G124" s="29">
        <f t="shared" si="1"/>
        <v>-18110000</v>
      </c>
    </row>
    <row r="125" spans="1:7" x14ac:dyDescent="0.25">
      <c r="A125" s="26">
        <v>101</v>
      </c>
      <c r="B125" s="30" t="s">
        <v>119</v>
      </c>
      <c r="C125" s="26" t="s">
        <v>12</v>
      </c>
      <c r="D125" s="28">
        <v>42930</v>
      </c>
      <c r="E125" s="29">
        <v>2400000</v>
      </c>
      <c r="F125" s="29"/>
      <c r="G125" s="29">
        <f t="shared" si="1"/>
        <v>-15710000</v>
      </c>
    </row>
    <row r="126" spans="1:7" x14ac:dyDescent="0.25">
      <c r="A126" s="26">
        <v>102</v>
      </c>
      <c r="B126" s="30" t="s">
        <v>120</v>
      </c>
      <c r="C126" s="26" t="s">
        <v>12</v>
      </c>
      <c r="D126" s="28">
        <v>42930</v>
      </c>
      <c r="E126" s="29">
        <v>2400000</v>
      </c>
      <c r="F126" s="29"/>
      <c r="G126" s="29">
        <f t="shared" si="1"/>
        <v>-13310000</v>
      </c>
    </row>
    <row r="127" spans="1:7" x14ac:dyDescent="0.25">
      <c r="A127" s="26">
        <v>103</v>
      </c>
      <c r="B127" s="30" t="s">
        <v>121</v>
      </c>
      <c r="C127" s="26" t="s">
        <v>38</v>
      </c>
      <c r="D127" s="28">
        <v>42930</v>
      </c>
      <c r="E127" s="29">
        <v>2400000</v>
      </c>
      <c r="F127" s="29"/>
      <c r="G127" s="29">
        <f t="shared" si="1"/>
        <v>-10910000</v>
      </c>
    </row>
    <row r="128" spans="1:7" x14ac:dyDescent="0.25">
      <c r="A128" s="26">
        <v>104</v>
      </c>
      <c r="B128" s="30" t="s">
        <v>122</v>
      </c>
      <c r="C128" s="26" t="s">
        <v>72</v>
      </c>
      <c r="D128" s="28">
        <v>42930</v>
      </c>
      <c r="E128" s="29">
        <v>2400000</v>
      </c>
      <c r="F128" s="29"/>
      <c r="G128" s="29">
        <f t="shared" si="1"/>
        <v>-8510000</v>
      </c>
    </row>
    <row r="129" spans="1:7" x14ac:dyDescent="0.25">
      <c r="A129" s="26">
        <v>105</v>
      </c>
      <c r="B129" s="30" t="s">
        <v>123</v>
      </c>
      <c r="C129" s="26" t="s">
        <v>72</v>
      </c>
      <c r="D129" s="28">
        <v>42931</v>
      </c>
      <c r="E129" s="29">
        <v>2400000</v>
      </c>
      <c r="F129" s="29"/>
      <c r="G129" s="29">
        <f t="shared" si="1"/>
        <v>-6110000</v>
      </c>
    </row>
    <row r="130" spans="1:7" x14ac:dyDescent="0.25">
      <c r="A130" s="26">
        <v>106</v>
      </c>
      <c r="B130" s="30" t="s">
        <v>124</v>
      </c>
      <c r="C130" s="26" t="s">
        <v>12</v>
      </c>
      <c r="D130" s="28">
        <v>42931</v>
      </c>
      <c r="E130" s="29">
        <v>2400000</v>
      </c>
      <c r="F130" s="29"/>
      <c r="G130" s="29">
        <f t="shared" si="1"/>
        <v>-3710000</v>
      </c>
    </row>
    <row r="131" spans="1:7" x14ac:dyDescent="0.25">
      <c r="A131" s="26">
        <v>107</v>
      </c>
      <c r="B131" s="30" t="s">
        <v>125</v>
      </c>
      <c r="C131" s="26" t="s">
        <v>9</v>
      </c>
      <c r="D131" s="28">
        <v>42931</v>
      </c>
      <c r="E131" s="29">
        <v>2400000</v>
      </c>
      <c r="F131" s="29"/>
      <c r="G131" s="29">
        <f t="shared" si="1"/>
        <v>-1310000</v>
      </c>
    </row>
    <row r="132" spans="1:7" x14ac:dyDescent="0.25">
      <c r="A132" s="26">
        <v>108</v>
      </c>
      <c r="B132" s="30" t="s">
        <v>126</v>
      </c>
      <c r="C132" s="26" t="s">
        <v>9</v>
      </c>
      <c r="D132" s="28">
        <v>42931</v>
      </c>
      <c r="E132" s="29">
        <v>2400000</v>
      </c>
      <c r="F132" s="29"/>
      <c r="G132" s="29">
        <f t="shared" si="1"/>
        <v>1090000</v>
      </c>
    </row>
    <row r="133" spans="1:7" x14ac:dyDescent="0.25">
      <c r="A133" s="26">
        <v>109</v>
      </c>
      <c r="B133" s="30" t="s">
        <v>127</v>
      </c>
      <c r="C133" s="26" t="s">
        <v>38</v>
      </c>
      <c r="D133" s="28">
        <v>42931</v>
      </c>
      <c r="E133" s="29">
        <v>2400000</v>
      </c>
      <c r="F133" s="29"/>
      <c r="G133" s="29">
        <f t="shared" si="1"/>
        <v>3490000</v>
      </c>
    </row>
    <row r="134" spans="1:7" x14ac:dyDescent="0.25">
      <c r="A134" s="26">
        <v>110</v>
      </c>
      <c r="B134" s="30" t="s">
        <v>128</v>
      </c>
      <c r="C134" s="26" t="s">
        <v>12</v>
      </c>
      <c r="D134" s="28">
        <v>42931</v>
      </c>
      <c r="E134" s="29">
        <v>2400000</v>
      </c>
      <c r="F134" s="29"/>
      <c r="G134" s="29">
        <f t="shared" ref="G134:G197" si="2">G133+E134-F134</f>
        <v>5890000</v>
      </c>
    </row>
    <row r="135" spans="1:7" x14ac:dyDescent="0.25">
      <c r="A135" s="26">
        <v>111</v>
      </c>
      <c r="B135" s="30" t="s">
        <v>129</v>
      </c>
      <c r="C135" s="26" t="s">
        <v>12</v>
      </c>
      <c r="D135" s="28">
        <v>42931</v>
      </c>
      <c r="E135" s="29">
        <v>2400000</v>
      </c>
      <c r="F135" s="29"/>
      <c r="G135" s="29">
        <f t="shared" si="2"/>
        <v>8290000</v>
      </c>
    </row>
    <row r="136" spans="1:7" x14ac:dyDescent="0.25">
      <c r="A136" s="26">
        <v>112</v>
      </c>
      <c r="B136" s="30" t="s">
        <v>130</v>
      </c>
      <c r="C136" s="26" t="s">
        <v>12</v>
      </c>
      <c r="D136" s="28">
        <v>42932</v>
      </c>
      <c r="E136" s="29">
        <v>2400000</v>
      </c>
      <c r="F136" s="29"/>
      <c r="G136" s="29">
        <f t="shared" si="2"/>
        <v>10690000</v>
      </c>
    </row>
    <row r="137" spans="1:7" x14ac:dyDescent="0.25">
      <c r="A137" s="91" t="s">
        <v>279</v>
      </c>
      <c r="B137" s="92"/>
      <c r="C137" s="93"/>
      <c r="D137" s="28">
        <v>42933</v>
      </c>
      <c r="E137" s="29"/>
      <c r="F137" s="29">
        <v>15400000</v>
      </c>
      <c r="G137" s="29">
        <f t="shared" si="2"/>
        <v>-4710000</v>
      </c>
    </row>
    <row r="138" spans="1:7" x14ac:dyDescent="0.25">
      <c r="A138" s="26">
        <v>113</v>
      </c>
      <c r="B138" s="30" t="s">
        <v>131</v>
      </c>
      <c r="C138" s="26" t="s">
        <v>35</v>
      </c>
      <c r="D138" s="28">
        <v>42933</v>
      </c>
      <c r="E138" s="29">
        <v>2400000</v>
      </c>
      <c r="F138" s="29"/>
      <c r="G138" s="29">
        <f t="shared" si="2"/>
        <v>-2310000</v>
      </c>
    </row>
    <row r="139" spans="1:7" x14ac:dyDescent="0.25">
      <c r="A139" s="26">
        <v>114</v>
      </c>
      <c r="B139" s="30" t="s">
        <v>132</v>
      </c>
      <c r="C139" s="26" t="s">
        <v>35</v>
      </c>
      <c r="D139" s="28">
        <v>42933</v>
      </c>
      <c r="E139" s="29">
        <v>2400000</v>
      </c>
      <c r="F139" s="29"/>
      <c r="G139" s="29">
        <f t="shared" si="2"/>
        <v>90000</v>
      </c>
    </row>
    <row r="140" spans="1:7" x14ac:dyDescent="0.25">
      <c r="A140" s="26">
        <v>115</v>
      </c>
      <c r="B140" s="30" t="s">
        <v>133</v>
      </c>
      <c r="C140" s="26" t="s">
        <v>9</v>
      </c>
      <c r="D140" s="28">
        <v>42933</v>
      </c>
      <c r="E140" s="29">
        <v>2400000</v>
      </c>
      <c r="F140" s="29"/>
      <c r="G140" s="29">
        <f t="shared" si="2"/>
        <v>2490000</v>
      </c>
    </row>
    <row r="141" spans="1:7" x14ac:dyDescent="0.25">
      <c r="A141" s="26">
        <v>116</v>
      </c>
      <c r="B141" s="30" t="s">
        <v>134</v>
      </c>
      <c r="C141" s="26" t="s">
        <v>9</v>
      </c>
      <c r="D141" s="28">
        <v>42933</v>
      </c>
      <c r="E141" s="29">
        <v>2400000</v>
      </c>
      <c r="F141" s="29"/>
      <c r="G141" s="29">
        <f t="shared" si="2"/>
        <v>4890000</v>
      </c>
    </row>
    <row r="142" spans="1:7" x14ac:dyDescent="0.25">
      <c r="A142" s="26">
        <v>117</v>
      </c>
      <c r="B142" s="30" t="s">
        <v>135</v>
      </c>
      <c r="C142" s="26" t="s">
        <v>12</v>
      </c>
      <c r="D142" s="28">
        <v>42933</v>
      </c>
      <c r="E142" s="29">
        <v>2400000</v>
      </c>
      <c r="F142" s="29"/>
      <c r="G142" s="29">
        <f t="shared" si="2"/>
        <v>7290000</v>
      </c>
    </row>
    <row r="143" spans="1:7" x14ac:dyDescent="0.25">
      <c r="A143" s="26">
        <v>118</v>
      </c>
      <c r="B143" s="30" t="s">
        <v>136</v>
      </c>
      <c r="C143" s="26" t="s">
        <v>38</v>
      </c>
      <c r="D143" s="28">
        <v>42934</v>
      </c>
      <c r="E143" s="29">
        <v>2400000</v>
      </c>
      <c r="F143" s="29"/>
      <c r="G143" s="29">
        <f t="shared" si="2"/>
        <v>9690000</v>
      </c>
    </row>
    <row r="144" spans="1:7" x14ac:dyDescent="0.25">
      <c r="A144" s="26">
        <v>119</v>
      </c>
      <c r="B144" s="30" t="s">
        <v>137</v>
      </c>
      <c r="C144" s="26" t="s">
        <v>38</v>
      </c>
      <c r="D144" s="28">
        <v>42934</v>
      </c>
      <c r="E144" s="29">
        <v>2400000</v>
      </c>
      <c r="F144" s="29"/>
      <c r="G144" s="29">
        <f t="shared" si="2"/>
        <v>12090000</v>
      </c>
    </row>
    <row r="145" spans="1:7" x14ac:dyDescent="0.25">
      <c r="A145" s="26">
        <v>120</v>
      </c>
      <c r="B145" s="30" t="s">
        <v>138</v>
      </c>
      <c r="C145" s="26" t="s">
        <v>12</v>
      </c>
      <c r="D145" s="28">
        <v>42934</v>
      </c>
      <c r="E145" s="29">
        <v>2400000</v>
      </c>
      <c r="F145" s="29"/>
      <c r="G145" s="29">
        <f t="shared" si="2"/>
        <v>14490000</v>
      </c>
    </row>
    <row r="146" spans="1:7" x14ac:dyDescent="0.25">
      <c r="A146" s="26">
        <v>121</v>
      </c>
      <c r="B146" s="30" t="s">
        <v>139</v>
      </c>
      <c r="C146" s="26" t="s">
        <v>12</v>
      </c>
      <c r="D146" s="28">
        <v>42934</v>
      </c>
      <c r="E146" s="29">
        <v>2400000</v>
      </c>
      <c r="F146" s="29"/>
      <c r="G146" s="29">
        <f t="shared" si="2"/>
        <v>16890000</v>
      </c>
    </row>
    <row r="147" spans="1:7" x14ac:dyDescent="0.25">
      <c r="A147" s="26">
        <v>122</v>
      </c>
      <c r="B147" s="30" t="s">
        <v>140</v>
      </c>
      <c r="C147" s="26" t="s">
        <v>12</v>
      </c>
      <c r="D147" s="28">
        <v>42934</v>
      </c>
      <c r="E147" s="29">
        <v>2400000</v>
      </c>
      <c r="F147" s="29"/>
      <c r="G147" s="29">
        <f t="shared" si="2"/>
        <v>19290000</v>
      </c>
    </row>
    <row r="148" spans="1:7" x14ac:dyDescent="0.25">
      <c r="A148" s="26">
        <v>123</v>
      </c>
      <c r="B148" s="30" t="s">
        <v>141</v>
      </c>
      <c r="C148" s="26" t="s">
        <v>9</v>
      </c>
      <c r="D148" s="28">
        <v>42934</v>
      </c>
      <c r="E148" s="29">
        <v>2400000</v>
      </c>
      <c r="F148" s="29"/>
      <c r="G148" s="29">
        <f t="shared" si="2"/>
        <v>21690000</v>
      </c>
    </row>
    <row r="149" spans="1:7" x14ac:dyDescent="0.25">
      <c r="A149" s="26">
        <v>124</v>
      </c>
      <c r="B149" s="30" t="s">
        <v>142</v>
      </c>
      <c r="C149" s="26" t="s">
        <v>9</v>
      </c>
      <c r="D149" s="28">
        <v>42934</v>
      </c>
      <c r="E149" s="29">
        <v>2400000</v>
      </c>
      <c r="F149" s="29"/>
      <c r="G149" s="29">
        <f t="shared" si="2"/>
        <v>24090000</v>
      </c>
    </row>
    <row r="150" spans="1:7" x14ac:dyDescent="0.25">
      <c r="A150" s="26">
        <v>125</v>
      </c>
      <c r="B150" s="30" t="s">
        <v>143</v>
      </c>
      <c r="C150" s="26" t="s">
        <v>12</v>
      </c>
      <c r="D150" s="28">
        <v>42934</v>
      </c>
      <c r="E150" s="29">
        <v>2400000</v>
      </c>
      <c r="F150" s="29"/>
      <c r="G150" s="29">
        <f t="shared" si="2"/>
        <v>26490000</v>
      </c>
    </row>
    <row r="151" spans="1:7" x14ac:dyDescent="0.25">
      <c r="A151" s="26">
        <v>126</v>
      </c>
      <c r="B151" s="30" t="s">
        <v>144</v>
      </c>
      <c r="C151" s="26" t="s">
        <v>12</v>
      </c>
      <c r="D151" s="28">
        <v>42934</v>
      </c>
      <c r="E151" s="29">
        <v>2400000</v>
      </c>
      <c r="F151" s="29"/>
      <c r="G151" s="29">
        <f t="shared" si="2"/>
        <v>28890000</v>
      </c>
    </row>
    <row r="152" spans="1:7" x14ac:dyDescent="0.25">
      <c r="A152" s="26">
        <v>127</v>
      </c>
      <c r="B152" s="30" t="s">
        <v>145</v>
      </c>
      <c r="C152" s="26" t="s">
        <v>9</v>
      </c>
      <c r="D152" s="28">
        <v>42934</v>
      </c>
      <c r="E152" s="29">
        <v>2400000</v>
      </c>
      <c r="F152" s="29"/>
      <c r="G152" s="29">
        <f t="shared" si="2"/>
        <v>31290000</v>
      </c>
    </row>
    <row r="153" spans="1:7" x14ac:dyDescent="0.25">
      <c r="A153" s="26">
        <v>128</v>
      </c>
      <c r="B153" s="30" t="s">
        <v>146</v>
      </c>
      <c r="C153" s="26" t="s">
        <v>12</v>
      </c>
      <c r="D153" s="28">
        <v>42934</v>
      </c>
      <c r="E153" s="29">
        <v>2400000</v>
      </c>
      <c r="F153" s="29"/>
      <c r="G153" s="29">
        <f t="shared" si="2"/>
        <v>33690000</v>
      </c>
    </row>
    <row r="154" spans="1:7" x14ac:dyDescent="0.25">
      <c r="A154" s="26">
        <v>129</v>
      </c>
      <c r="B154" s="30" t="s">
        <v>147</v>
      </c>
      <c r="C154" s="26" t="s">
        <v>35</v>
      </c>
      <c r="D154" s="28">
        <v>42934</v>
      </c>
      <c r="E154" s="29">
        <v>2400000</v>
      </c>
      <c r="F154" s="29"/>
      <c r="G154" s="29">
        <f t="shared" si="2"/>
        <v>36090000</v>
      </c>
    </row>
    <row r="155" spans="1:7" x14ac:dyDescent="0.25">
      <c r="A155" s="26">
        <v>130</v>
      </c>
      <c r="B155" s="30" t="s">
        <v>148</v>
      </c>
      <c r="C155" s="26" t="s">
        <v>35</v>
      </c>
      <c r="D155" s="28">
        <v>42934</v>
      </c>
      <c r="E155" s="29">
        <v>2400000</v>
      </c>
      <c r="F155" s="29"/>
      <c r="G155" s="29">
        <f t="shared" si="2"/>
        <v>38490000</v>
      </c>
    </row>
    <row r="156" spans="1:7" x14ac:dyDescent="0.25">
      <c r="A156" s="91" t="s">
        <v>279</v>
      </c>
      <c r="B156" s="92"/>
      <c r="C156" s="93"/>
      <c r="D156" s="28">
        <v>42935</v>
      </c>
      <c r="E156" s="29"/>
      <c r="F156" s="29">
        <v>60000000</v>
      </c>
      <c r="G156" s="29">
        <f t="shared" si="2"/>
        <v>-21510000</v>
      </c>
    </row>
    <row r="157" spans="1:7" x14ac:dyDescent="0.25">
      <c r="A157" s="26">
        <v>131</v>
      </c>
      <c r="B157" s="30" t="s">
        <v>149</v>
      </c>
      <c r="C157" s="26" t="s">
        <v>12</v>
      </c>
      <c r="D157" s="28">
        <v>42935</v>
      </c>
      <c r="E157" s="29">
        <v>2400000</v>
      </c>
      <c r="F157" s="29"/>
      <c r="G157" s="29">
        <f t="shared" si="2"/>
        <v>-19110000</v>
      </c>
    </row>
    <row r="158" spans="1:7" x14ac:dyDescent="0.25">
      <c r="A158" s="26">
        <v>132</v>
      </c>
      <c r="B158" s="30" t="s">
        <v>150</v>
      </c>
      <c r="C158" s="26" t="s">
        <v>38</v>
      </c>
      <c r="D158" s="28">
        <v>42935</v>
      </c>
      <c r="E158" s="29">
        <v>2400000</v>
      </c>
      <c r="F158" s="29"/>
      <c r="G158" s="29">
        <f t="shared" si="2"/>
        <v>-16710000</v>
      </c>
    </row>
    <row r="159" spans="1:7" x14ac:dyDescent="0.25">
      <c r="A159" s="26">
        <v>133</v>
      </c>
      <c r="B159" s="30" t="s">
        <v>151</v>
      </c>
      <c r="C159" s="26" t="s">
        <v>12</v>
      </c>
      <c r="D159" s="28">
        <v>42935</v>
      </c>
      <c r="E159" s="29">
        <v>2400000</v>
      </c>
      <c r="F159" s="29"/>
      <c r="G159" s="29">
        <f t="shared" si="2"/>
        <v>-14310000</v>
      </c>
    </row>
    <row r="160" spans="1:7" x14ac:dyDescent="0.25">
      <c r="A160" s="26">
        <v>134</v>
      </c>
      <c r="B160" s="30" t="s">
        <v>152</v>
      </c>
      <c r="C160" s="26" t="s">
        <v>35</v>
      </c>
      <c r="D160" s="28">
        <v>42935</v>
      </c>
      <c r="E160" s="29">
        <v>2400000</v>
      </c>
      <c r="F160" s="29"/>
      <c r="G160" s="29">
        <f t="shared" si="2"/>
        <v>-11910000</v>
      </c>
    </row>
    <row r="161" spans="1:7" x14ac:dyDescent="0.25">
      <c r="A161" s="26">
        <v>135</v>
      </c>
      <c r="B161" s="30" t="s">
        <v>153</v>
      </c>
      <c r="C161" s="26" t="s">
        <v>38</v>
      </c>
      <c r="D161" s="28">
        <v>42935</v>
      </c>
      <c r="E161" s="29">
        <v>2400000</v>
      </c>
      <c r="F161" s="29"/>
      <c r="G161" s="29">
        <f t="shared" si="2"/>
        <v>-9510000</v>
      </c>
    </row>
    <row r="162" spans="1:7" x14ac:dyDescent="0.25">
      <c r="A162" s="91" t="s">
        <v>279</v>
      </c>
      <c r="B162" s="92"/>
      <c r="C162" s="93"/>
      <c r="D162" s="28">
        <v>42936</v>
      </c>
      <c r="E162" s="29"/>
      <c r="F162" s="29">
        <v>8400000</v>
      </c>
      <c r="G162" s="29">
        <f t="shared" si="2"/>
        <v>-17910000</v>
      </c>
    </row>
    <row r="163" spans="1:7" x14ac:dyDescent="0.25">
      <c r="A163" s="26">
        <v>136</v>
      </c>
      <c r="B163" s="30" t="s">
        <v>154</v>
      </c>
      <c r="C163" s="26" t="s">
        <v>12</v>
      </c>
      <c r="D163" s="28">
        <v>42936</v>
      </c>
      <c r="E163" s="29">
        <v>2400000</v>
      </c>
      <c r="F163" s="29"/>
      <c r="G163" s="29">
        <f t="shared" si="2"/>
        <v>-15510000</v>
      </c>
    </row>
    <row r="164" spans="1:7" x14ac:dyDescent="0.25">
      <c r="A164" s="26">
        <v>137</v>
      </c>
      <c r="B164" s="30" t="s">
        <v>155</v>
      </c>
      <c r="C164" s="26" t="s">
        <v>38</v>
      </c>
      <c r="D164" s="28">
        <v>42936</v>
      </c>
      <c r="E164" s="29">
        <v>2400000</v>
      </c>
      <c r="F164" s="29"/>
      <c r="G164" s="29">
        <f t="shared" si="2"/>
        <v>-13110000</v>
      </c>
    </row>
    <row r="165" spans="1:7" x14ac:dyDescent="0.25">
      <c r="A165" s="26">
        <v>138</v>
      </c>
      <c r="B165" s="30" t="s">
        <v>156</v>
      </c>
      <c r="C165" s="26" t="s">
        <v>12</v>
      </c>
      <c r="D165" s="28">
        <v>42936</v>
      </c>
      <c r="E165" s="29">
        <v>2400000</v>
      </c>
      <c r="F165" s="29"/>
      <c r="G165" s="29">
        <f t="shared" si="2"/>
        <v>-10710000</v>
      </c>
    </row>
    <row r="166" spans="1:7" x14ac:dyDescent="0.25">
      <c r="A166" s="26">
        <v>139</v>
      </c>
      <c r="B166" s="30" t="s">
        <v>157</v>
      </c>
      <c r="C166" s="26" t="s">
        <v>9</v>
      </c>
      <c r="D166" s="28">
        <v>42936</v>
      </c>
      <c r="E166" s="29">
        <v>2400000</v>
      </c>
      <c r="F166" s="29"/>
      <c r="G166" s="29">
        <f t="shared" si="2"/>
        <v>-8310000</v>
      </c>
    </row>
    <row r="167" spans="1:7" x14ac:dyDescent="0.25">
      <c r="A167" s="26">
        <v>140</v>
      </c>
      <c r="B167" s="30" t="s">
        <v>158</v>
      </c>
      <c r="C167" s="26" t="s">
        <v>72</v>
      </c>
      <c r="D167" s="28">
        <v>42936</v>
      </c>
      <c r="E167" s="29">
        <v>2400000</v>
      </c>
      <c r="F167" s="29"/>
      <c r="G167" s="29">
        <f t="shared" si="2"/>
        <v>-5910000</v>
      </c>
    </row>
    <row r="168" spans="1:7" x14ac:dyDescent="0.25">
      <c r="A168" s="26">
        <v>141</v>
      </c>
      <c r="B168" s="30" t="s">
        <v>159</v>
      </c>
      <c r="C168" s="26" t="s">
        <v>72</v>
      </c>
      <c r="D168" s="28">
        <v>42936</v>
      </c>
      <c r="E168" s="29">
        <v>2400000</v>
      </c>
      <c r="F168" s="29"/>
      <c r="G168" s="29">
        <f t="shared" si="2"/>
        <v>-3510000</v>
      </c>
    </row>
    <row r="169" spans="1:7" x14ac:dyDescent="0.25">
      <c r="A169" s="91" t="s">
        <v>279</v>
      </c>
      <c r="B169" s="92"/>
      <c r="C169" s="93"/>
      <c r="D169" s="28">
        <v>42937</v>
      </c>
      <c r="E169" s="29"/>
      <c r="F169" s="29">
        <v>9450000</v>
      </c>
      <c r="G169" s="29">
        <f t="shared" si="2"/>
        <v>-12960000</v>
      </c>
    </row>
    <row r="170" spans="1:7" x14ac:dyDescent="0.25">
      <c r="A170" s="26">
        <v>142</v>
      </c>
      <c r="B170" s="30" t="s">
        <v>160</v>
      </c>
      <c r="C170" s="26" t="s">
        <v>9</v>
      </c>
      <c r="D170" s="28">
        <v>42937</v>
      </c>
      <c r="E170" s="29">
        <v>2400000</v>
      </c>
      <c r="F170" s="29"/>
      <c r="G170" s="29">
        <f t="shared" si="2"/>
        <v>-10560000</v>
      </c>
    </row>
    <row r="171" spans="1:7" x14ac:dyDescent="0.25">
      <c r="A171" s="26">
        <v>143</v>
      </c>
      <c r="B171" s="30" t="s">
        <v>161</v>
      </c>
      <c r="C171" s="26" t="s">
        <v>12</v>
      </c>
      <c r="D171" s="28">
        <v>42937</v>
      </c>
      <c r="E171" s="29">
        <v>2400000</v>
      </c>
      <c r="F171" s="29"/>
      <c r="G171" s="29">
        <f t="shared" si="2"/>
        <v>-8160000</v>
      </c>
    </row>
    <row r="172" spans="1:7" x14ac:dyDescent="0.25">
      <c r="A172" s="26">
        <v>144</v>
      </c>
      <c r="B172" s="30" t="s">
        <v>162</v>
      </c>
      <c r="C172" s="26" t="s">
        <v>9</v>
      </c>
      <c r="D172" s="28">
        <v>42937</v>
      </c>
      <c r="E172" s="29">
        <v>2400000</v>
      </c>
      <c r="F172" s="29"/>
      <c r="G172" s="29">
        <f t="shared" si="2"/>
        <v>-5760000</v>
      </c>
    </row>
    <row r="173" spans="1:7" x14ac:dyDescent="0.25">
      <c r="A173" s="26">
        <v>145</v>
      </c>
      <c r="B173" s="30" t="s">
        <v>163</v>
      </c>
      <c r="C173" s="26" t="s">
        <v>35</v>
      </c>
      <c r="D173" s="28">
        <v>42937</v>
      </c>
      <c r="E173" s="29">
        <v>2400000</v>
      </c>
      <c r="F173" s="29"/>
      <c r="G173" s="29">
        <f t="shared" si="2"/>
        <v>-3360000</v>
      </c>
    </row>
    <row r="174" spans="1:7" x14ac:dyDescent="0.25">
      <c r="A174" s="26">
        <v>146</v>
      </c>
      <c r="B174" s="30" t="s">
        <v>164</v>
      </c>
      <c r="C174" s="26" t="s">
        <v>12</v>
      </c>
      <c r="D174" s="28">
        <v>42937</v>
      </c>
      <c r="E174" s="29">
        <v>2400000</v>
      </c>
      <c r="F174" s="29"/>
      <c r="G174" s="29">
        <f t="shared" si="2"/>
        <v>-960000</v>
      </c>
    </row>
    <row r="175" spans="1:7" x14ac:dyDescent="0.25">
      <c r="A175" s="26">
        <v>147</v>
      </c>
      <c r="B175" s="30" t="s">
        <v>165</v>
      </c>
      <c r="C175" s="26" t="s">
        <v>9</v>
      </c>
      <c r="D175" s="28">
        <v>42937</v>
      </c>
      <c r="E175" s="29">
        <v>2400000</v>
      </c>
      <c r="F175" s="29"/>
      <c r="G175" s="29">
        <f t="shared" si="2"/>
        <v>1440000</v>
      </c>
    </row>
    <row r="176" spans="1:7" x14ac:dyDescent="0.25">
      <c r="A176" s="26">
        <v>148</v>
      </c>
      <c r="B176" s="30" t="s">
        <v>166</v>
      </c>
      <c r="C176" s="26" t="s">
        <v>12</v>
      </c>
      <c r="D176" s="28">
        <v>42937</v>
      </c>
      <c r="E176" s="29">
        <v>2400000</v>
      </c>
      <c r="F176" s="29"/>
      <c r="G176" s="29">
        <f t="shared" si="2"/>
        <v>3840000</v>
      </c>
    </row>
    <row r="177" spans="1:7" x14ac:dyDescent="0.25">
      <c r="A177" s="26">
        <v>149</v>
      </c>
      <c r="B177" s="30" t="s">
        <v>167</v>
      </c>
      <c r="C177" s="26" t="s">
        <v>9</v>
      </c>
      <c r="D177" s="28">
        <v>42937</v>
      </c>
      <c r="E177" s="29">
        <v>2400000</v>
      </c>
      <c r="F177" s="29"/>
      <c r="G177" s="29">
        <f t="shared" si="2"/>
        <v>6240000</v>
      </c>
    </row>
    <row r="178" spans="1:7" x14ac:dyDescent="0.25">
      <c r="A178" s="26">
        <v>150</v>
      </c>
      <c r="B178" s="30" t="s">
        <v>168</v>
      </c>
      <c r="C178" s="26" t="s">
        <v>9</v>
      </c>
      <c r="D178" s="28">
        <v>42937</v>
      </c>
      <c r="E178" s="29">
        <v>2400000</v>
      </c>
      <c r="F178" s="29"/>
      <c r="G178" s="29">
        <f t="shared" si="2"/>
        <v>8640000</v>
      </c>
    </row>
    <row r="179" spans="1:7" x14ac:dyDescent="0.25">
      <c r="A179" s="26">
        <v>151</v>
      </c>
      <c r="B179" s="30" t="s">
        <v>169</v>
      </c>
      <c r="C179" s="26" t="s">
        <v>9</v>
      </c>
      <c r="D179" s="28">
        <v>42937</v>
      </c>
      <c r="E179" s="29">
        <v>2400000</v>
      </c>
      <c r="F179" s="29"/>
      <c r="G179" s="29">
        <f t="shared" si="2"/>
        <v>11040000</v>
      </c>
    </row>
    <row r="180" spans="1:7" x14ac:dyDescent="0.25">
      <c r="A180" s="26">
        <v>152</v>
      </c>
      <c r="B180" s="30" t="s">
        <v>170</v>
      </c>
      <c r="C180" s="26" t="s">
        <v>12</v>
      </c>
      <c r="D180" s="28">
        <v>42937</v>
      </c>
      <c r="E180" s="29">
        <v>2400000</v>
      </c>
      <c r="F180" s="29"/>
      <c r="G180" s="29">
        <f t="shared" si="2"/>
        <v>13440000</v>
      </c>
    </row>
    <row r="181" spans="1:7" x14ac:dyDescent="0.25">
      <c r="A181" s="26">
        <v>153</v>
      </c>
      <c r="B181" s="30" t="s">
        <v>171</v>
      </c>
      <c r="C181" s="26" t="s">
        <v>12</v>
      </c>
      <c r="D181" s="28">
        <v>42937</v>
      </c>
      <c r="E181" s="29">
        <v>2400000</v>
      </c>
      <c r="F181" s="29"/>
      <c r="G181" s="29">
        <f t="shared" si="2"/>
        <v>15840000</v>
      </c>
    </row>
    <row r="182" spans="1:7" x14ac:dyDescent="0.25">
      <c r="A182" s="26">
        <v>154</v>
      </c>
      <c r="B182" s="30" t="s">
        <v>172</v>
      </c>
      <c r="C182" s="26" t="s">
        <v>12</v>
      </c>
      <c r="D182" s="28">
        <v>42937</v>
      </c>
      <c r="E182" s="29">
        <v>2400000</v>
      </c>
      <c r="F182" s="29"/>
      <c r="G182" s="29">
        <f t="shared" si="2"/>
        <v>18240000</v>
      </c>
    </row>
    <row r="183" spans="1:7" x14ac:dyDescent="0.25">
      <c r="A183" s="26">
        <v>155</v>
      </c>
      <c r="B183" s="30" t="s">
        <v>173</v>
      </c>
      <c r="C183" s="26" t="s">
        <v>38</v>
      </c>
      <c r="D183" s="28">
        <v>42937</v>
      </c>
      <c r="E183" s="29">
        <v>2400000</v>
      </c>
      <c r="F183" s="29"/>
      <c r="G183" s="29">
        <f t="shared" si="2"/>
        <v>20640000</v>
      </c>
    </row>
    <row r="184" spans="1:7" x14ac:dyDescent="0.25">
      <c r="A184" s="26">
        <v>156</v>
      </c>
      <c r="B184" s="30" t="s">
        <v>174</v>
      </c>
      <c r="C184" s="26" t="s">
        <v>12</v>
      </c>
      <c r="D184" s="28">
        <v>42937</v>
      </c>
      <c r="E184" s="29">
        <v>2400000</v>
      </c>
      <c r="F184" s="29"/>
      <c r="G184" s="29">
        <f t="shared" si="2"/>
        <v>23040000</v>
      </c>
    </row>
    <row r="185" spans="1:7" x14ac:dyDescent="0.25">
      <c r="A185" s="26">
        <v>157</v>
      </c>
      <c r="B185" s="30" t="s">
        <v>175</v>
      </c>
      <c r="C185" s="26" t="s">
        <v>12</v>
      </c>
      <c r="D185" s="28">
        <v>42937</v>
      </c>
      <c r="E185" s="29">
        <v>2400000</v>
      </c>
      <c r="F185" s="29"/>
      <c r="G185" s="29">
        <f t="shared" si="2"/>
        <v>25440000</v>
      </c>
    </row>
    <row r="186" spans="1:7" x14ac:dyDescent="0.25">
      <c r="A186" s="26">
        <v>158</v>
      </c>
      <c r="B186" s="30" t="s">
        <v>176</v>
      </c>
      <c r="C186" s="26" t="s">
        <v>38</v>
      </c>
      <c r="D186" s="28">
        <v>42937</v>
      </c>
      <c r="E186" s="29">
        <v>2400000</v>
      </c>
      <c r="F186" s="29"/>
      <c r="G186" s="29">
        <f t="shared" si="2"/>
        <v>27840000</v>
      </c>
    </row>
    <row r="187" spans="1:7" x14ac:dyDescent="0.25">
      <c r="A187" s="26">
        <v>159</v>
      </c>
      <c r="B187" s="30" t="s">
        <v>177</v>
      </c>
      <c r="C187" s="26" t="s">
        <v>38</v>
      </c>
      <c r="D187" s="28">
        <v>42937</v>
      </c>
      <c r="E187" s="29">
        <v>2400000</v>
      </c>
      <c r="F187" s="29"/>
      <c r="G187" s="29">
        <f t="shared" si="2"/>
        <v>30240000</v>
      </c>
    </row>
    <row r="188" spans="1:7" x14ac:dyDescent="0.25">
      <c r="A188" s="26">
        <v>160</v>
      </c>
      <c r="B188" s="30" t="s">
        <v>178</v>
      </c>
      <c r="C188" s="26" t="s">
        <v>35</v>
      </c>
      <c r="D188" s="28">
        <v>42937</v>
      </c>
      <c r="E188" s="29">
        <v>2400000</v>
      </c>
      <c r="F188" s="29"/>
      <c r="G188" s="29">
        <f t="shared" si="2"/>
        <v>32640000</v>
      </c>
    </row>
    <row r="189" spans="1:7" x14ac:dyDescent="0.25">
      <c r="A189" s="26">
        <v>161</v>
      </c>
      <c r="B189" s="30" t="s">
        <v>179</v>
      </c>
      <c r="C189" s="26" t="s">
        <v>38</v>
      </c>
      <c r="D189" s="28">
        <v>42938</v>
      </c>
      <c r="E189" s="29">
        <v>2400000</v>
      </c>
      <c r="F189" s="29"/>
      <c r="G189" s="29">
        <f t="shared" si="2"/>
        <v>35040000</v>
      </c>
    </row>
    <row r="190" spans="1:7" x14ac:dyDescent="0.25">
      <c r="A190" s="26">
        <v>162</v>
      </c>
      <c r="B190" s="30" t="s">
        <v>180</v>
      </c>
      <c r="C190" s="26" t="s">
        <v>9</v>
      </c>
      <c r="D190" s="28">
        <v>42938</v>
      </c>
      <c r="E190" s="29">
        <v>2400000</v>
      </c>
      <c r="F190" s="29"/>
      <c r="G190" s="29">
        <f t="shared" si="2"/>
        <v>37440000</v>
      </c>
    </row>
    <row r="191" spans="1:7" x14ac:dyDescent="0.25">
      <c r="A191" s="26">
        <v>163</v>
      </c>
      <c r="B191" s="30" t="s">
        <v>181</v>
      </c>
      <c r="C191" s="26" t="s">
        <v>12</v>
      </c>
      <c r="D191" s="28">
        <v>42938</v>
      </c>
      <c r="E191" s="29">
        <v>2400000</v>
      </c>
      <c r="F191" s="29"/>
      <c r="G191" s="29">
        <f t="shared" si="2"/>
        <v>39840000</v>
      </c>
    </row>
    <row r="192" spans="1:7" x14ac:dyDescent="0.25">
      <c r="A192" s="26">
        <v>164</v>
      </c>
      <c r="B192" s="30" t="s">
        <v>182</v>
      </c>
      <c r="C192" s="26" t="s">
        <v>9</v>
      </c>
      <c r="D192" s="28">
        <v>42938</v>
      </c>
      <c r="E192" s="29">
        <v>2400000</v>
      </c>
      <c r="F192" s="29"/>
      <c r="G192" s="29">
        <f t="shared" si="2"/>
        <v>42240000</v>
      </c>
    </row>
    <row r="193" spans="1:7" x14ac:dyDescent="0.25">
      <c r="A193" s="26">
        <v>165</v>
      </c>
      <c r="B193" s="30" t="s">
        <v>183</v>
      </c>
      <c r="C193" s="26" t="s">
        <v>9</v>
      </c>
      <c r="D193" s="28">
        <v>42938</v>
      </c>
      <c r="E193" s="29">
        <v>2400000</v>
      </c>
      <c r="F193" s="29"/>
      <c r="G193" s="29">
        <f t="shared" si="2"/>
        <v>44640000</v>
      </c>
    </row>
    <row r="194" spans="1:7" x14ac:dyDescent="0.25">
      <c r="A194" s="26">
        <v>166</v>
      </c>
      <c r="B194" s="30" t="s">
        <v>184</v>
      </c>
      <c r="C194" s="26" t="s">
        <v>35</v>
      </c>
      <c r="D194" s="28">
        <v>42938</v>
      </c>
      <c r="E194" s="29">
        <v>2400000</v>
      </c>
      <c r="F194" s="29"/>
      <c r="G194" s="29">
        <f t="shared" si="2"/>
        <v>47040000</v>
      </c>
    </row>
    <row r="195" spans="1:7" x14ac:dyDescent="0.25">
      <c r="A195" s="26">
        <v>167</v>
      </c>
      <c r="B195" s="30" t="s">
        <v>185</v>
      </c>
      <c r="C195" s="26" t="s">
        <v>38</v>
      </c>
      <c r="D195" s="28">
        <v>42938</v>
      </c>
      <c r="E195" s="29">
        <v>2400000</v>
      </c>
      <c r="F195" s="29"/>
      <c r="G195" s="29">
        <f t="shared" si="2"/>
        <v>49440000</v>
      </c>
    </row>
    <row r="196" spans="1:7" x14ac:dyDescent="0.25">
      <c r="A196" s="26">
        <v>168</v>
      </c>
      <c r="B196" s="30" t="s">
        <v>186</v>
      </c>
      <c r="C196" s="26" t="s">
        <v>12</v>
      </c>
      <c r="D196" s="28">
        <v>42938</v>
      </c>
      <c r="E196" s="29">
        <v>2400000</v>
      </c>
      <c r="F196" s="29"/>
      <c r="G196" s="29">
        <f t="shared" si="2"/>
        <v>51840000</v>
      </c>
    </row>
    <row r="197" spans="1:7" x14ac:dyDescent="0.25">
      <c r="A197" s="26">
        <v>169</v>
      </c>
      <c r="B197" s="30" t="s">
        <v>187</v>
      </c>
      <c r="C197" s="26" t="s">
        <v>12</v>
      </c>
      <c r="D197" s="28">
        <v>42938</v>
      </c>
      <c r="E197" s="29">
        <v>2400000</v>
      </c>
      <c r="F197" s="29"/>
      <c r="G197" s="29">
        <f t="shared" si="2"/>
        <v>54240000</v>
      </c>
    </row>
    <row r="198" spans="1:7" x14ac:dyDescent="0.25">
      <c r="A198" s="26">
        <v>170</v>
      </c>
      <c r="B198" s="30" t="s">
        <v>188</v>
      </c>
      <c r="C198" s="26" t="s">
        <v>72</v>
      </c>
      <c r="D198" s="28">
        <v>42938</v>
      </c>
      <c r="E198" s="29">
        <v>2400000</v>
      </c>
      <c r="F198" s="29"/>
      <c r="G198" s="29">
        <f t="shared" ref="G198:G261" si="3">G197+E198-F198</f>
        <v>56640000</v>
      </c>
    </row>
    <row r="199" spans="1:7" x14ac:dyDescent="0.25">
      <c r="A199" s="26">
        <v>171</v>
      </c>
      <c r="B199" s="30" t="s">
        <v>189</v>
      </c>
      <c r="C199" s="26" t="s">
        <v>9</v>
      </c>
      <c r="D199" s="28">
        <v>42938</v>
      </c>
      <c r="E199" s="29">
        <v>2400000</v>
      </c>
      <c r="F199" s="29"/>
      <c r="G199" s="29">
        <f t="shared" si="3"/>
        <v>59040000</v>
      </c>
    </row>
    <row r="200" spans="1:7" x14ac:dyDescent="0.25">
      <c r="A200" s="26">
        <v>172</v>
      </c>
      <c r="B200" s="30" t="s">
        <v>190</v>
      </c>
      <c r="C200" s="26" t="s">
        <v>9</v>
      </c>
      <c r="D200" s="28">
        <v>42938</v>
      </c>
      <c r="E200" s="29">
        <v>2400000</v>
      </c>
      <c r="F200" s="29"/>
      <c r="G200" s="29">
        <f t="shared" si="3"/>
        <v>61440000</v>
      </c>
    </row>
    <row r="201" spans="1:7" x14ac:dyDescent="0.25">
      <c r="A201" s="26">
        <v>173</v>
      </c>
      <c r="B201" s="30" t="s">
        <v>191</v>
      </c>
      <c r="C201" s="26" t="s">
        <v>9</v>
      </c>
      <c r="D201" s="28">
        <v>42938</v>
      </c>
      <c r="E201" s="29">
        <v>2400000</v>
      </c>
      <c r="F201" s="29"/>
      <c r="G201" s="29">
        <f t="shared" si="3"/>
        <v>63840000</v>
      </c>
    </row>
    <row r="202" spans="1:7" x14ac:dyDescent="0.25">
      <c r="A202" s="26">
        <v>174</v>
      </c>
      <c r="B202" s="30" t="s">
        <v>192</v>
      </c>
      <c r="C202" s="26" t="s">
        <v>12</v>
      </c>
      <c r="D202" s="28">
        <v>42938</v>
      </c>
      <c r="E202" s="29">
        <v>2400000</v>
      </c>
      <c r="F202" s="29"/>
      <c r="G202" s="29">
        <f t="shared" si="3"/>
        <v>66240000</v>
      </c>
    </row>
    <row r="203" spans="1:7" x14ac:dyDescent="0.25">
      <c r="A203" s="26">
        <v>175</v>
      </c>
      <c r="B203" s="30" t="s">
        <v>193</v>
      </c>
      <c r="C203" s="26" t="s">
        <v>38</v>
      </c>
      <c r="D203" s="28">
        <v>42938</v>
      </c>
      <c r="E203" s="29">
        <v>2400000</v>
      </c>
      <c r="F203" s="29"/>
      <c r="G203" s="29">
        <f t="shared" si="3"/>
        <v>68640000</v>
      </c>
    </row>
    <row r="204" spans="1:7" x14ac:dyDescent="0.25">
      <c r="A204" s="26">
        <v>176</v>
      </c>
      <c r="B204" s="30" t="s">
        <v>194</v>
      </c>
      <c r="C204" s="26" t="s">
        <v>9</v>
      </c>
      <c r="D204" s="28">
        <v>42939</v>
      </c>
      <c r="E204" s="29">
        <v>2400000</v>
      </c>
      <c r="F204" s="29"/>
      <c r="G204" s="29">
        <f t="shared" si="3"/>
        <v>71040000</v>
      </c>
    </row>
    <row r="205" spans="1:7" x14ac:dyDescent="0.25">
      <c r="A205" s="26">
        <v>177</v>
      </c>
      <c r="B205" s="30" t="s">
        <v>195</v>
      </c>
      <c r="C205" s="26" t="s">
        <v>9</v>
      </c>
      <c r="D205" s="28">
        <v>42939</v>
      </c>
      <c r="E205" s="29">
        <v>2400000</v>
      </c>
      <c r="F205" s="29"/>
      <c r="G205" s="29">
        <f t="shared" si="3"/>
        <v>73440000</v>
      </c>
    </row>
    <row r="206" spans="1:7" x14ac:dyDescent="0.25">
      <c r="A206" s="26">
        <v>178</v>
      </c>
      <c r="B206" s="30" t="s">
        <v>196</v>
      </c>
      <c r="C206" s="26" t="s">
        <v>38</v>
      </c>
      <c r="D206" s="28">
        <v>42939</v>
      </c>
      <c r="E206" s="29">
        <v>2400000</v>
      </c>
      <c r="F206" s="29"/>
      <c r="G206" s="29">
        <f t="shared" si="3"/>
        <v>75840000</v>
      </c>
    </row>
    <row r="207" spans="1:7" x14ac:dyDescent="0.25">
      <c r="A207" s="26">
        <v>179</v>
      </c>
      <c r="B207" s="30" t="s">
        <v>197</v>
      </c>
      <c r="C207" s="26" t="s">
        <v>38</v>
      </c>
      <c r="D207" s="28">
        <v>42939</v>
      </c>
      <c r="E207" s="29">
        <v>2400000</v>
      </c>
      <c r="F207" s="29"/>
      <c r="G207" s="29">
        <f t="shared" si="3"/>
        <v>78240000</v>
      </c>
    </row>
    <row r="208" spans="1:7" x14ac:dyDescent="0.25">
      <c r="A208" s="26">
        <v>180</v>
      </c>
      <c r="B208" s="30" t="s">
        <v>198</v>
      </c>
      <c r="C208" s="26" t="s">
        <v>12</v>
      </c>
      <c r="D208" s="28">
        <v>42939</v>
      </c>
      <c r="E208" s="29">
        <v>2400000</v>
      </c>
      <c r="F208" s="29"/>
      <c r="G208" s="29">
        <f t="shared" si="3"/>
        <v>80640000</v>
      </c>
    </row>
    <row r="209" spans="1:7" x14ac:dyDescent="0.25">
      <c r="A209" s="26">
        <v>181</v>
      </c>
      <c r="B209" s="30" t="s">
        <v>199</v>
      </c>
      <c r="C209" s="26" t="s">
        <v>9</v>
      </c>
      <c r="D209" s="28">
        <v>42939</v>
      </c>
      <c r="E209" s="29">
        <v>2400000</v>
      </c>
      <c r="F209" s="29"/>
      <c r="G209" s="29">
        <f t="shared" si="3"/>
        <v>83040000</v>
      </c>
    </row>
    <row r="210" spans="1:7" x14ac:dyDescent="0.25">
      <c r="A210" s="26">
        <v>182</v>
      </c>
      <c r="B210" s="30" t="s">
        <v>200</v>
      </c>
      <c r="C210" s="26" t="s">
        <v>12</v>
      </c>
      <c r="D210" s="28">
        <v>42939</v>
      </c>
      <c r="E210" s="29">
        <v>2400000</v>
      </c>
      <c r="F210" s="29"/>
      <c r="G210" s="29">
        <f t="shared" si="3"/>
        <v>85440000</v>
      </c>
    </row>
    <row r="211" spans="1:7" x14ac:dyDescent="0.25">
      <c r="A211" s="26">
        <v>183</v>
      </c>
      <c r="B211" s="30" t="s">
        <v>201</v>
      </c>
      <c r="C211" s="26" t="s">
        <v>38</v>
      </c>
      <c r="D211" s="28">
        <v>42939</v>
      </c>
      <c r="E211" s="29">
        <v>2400000</v>
      </c>
      <c r="F211" s="29"/>
      <c r="G211" s="29">
        <f t="shared" si="3"/>
        <v>87840000</v>
      </c>
    </row>
    <row r="212" spans="1:7" x14ac:dyDescent="0.25">
      <c r="A212" s="26">
        <v>184</v>
      </c>
      <c r="B212" s="30" t="s">
        <v>202</v>
      </c>
      <c r="C212" s="26" t="s">
        <v>35</v>
      </c>
      <c r="D212" s="28">
        <v>42939</v>
      </c>
      <c r="E212" s="29">
        <v>2400000</v>
      </c>
      <c r="F212" s="29"/>
      <c r="G212" s="29">
        <f t="shared" si="3"/>
        <v>90240000</v>
      </c>
    </row>
    <row r="213" spans="1:7" x14ac:dyDescent="0.25">
      <c r="A213" s="26">
        <v>185</v>
      </c>
      <c r="B213" s="30" t="s">
        <v>203</v>
      </c>
      <c r="C213" s="26" t="s">
        <v>12</v>
      </c>
      <c r="D213" s="28">
        <v>42939</v>
      </c>
      <c r="E213" s="29">
        <v>2400000</v>
      </c>
      <c r="F213" s="29"/>
      <c r="G213" s="29">
        <f t="shared" si="3"/>
        <v>92640000</v>
      </c>
    </row>
    <row r="214" spans="1:7" x14ac:dyDescent="0.25">
      <c r="A214" s="26">
        <v>186</v>
      </c>
      <c r="B214" s="30" t="s">
        <v>204</v>
      </c>
      <c r="C214" s="26" t="s">
        <v>12</v>
      </c>
      <c r="D214" s="28">
        <v>42939</v>
      </c>
      <c r="E214" s="29">
        <v>2400000</v>
      </c>
      <c r="F214" s="29"/>
      <c r="G214" s="29">
        <f t="shared" si="3"/>
        <v>95040000</v>
      </c>
    </row>
    <row r="215" spans="1:7" x14ac:dyDescent="0.25">
      <c r="A215" s="26">
        <v>187</v>
      </c>
      <c r="B215" s="30" t="s">
        <v>205</v>
      </c>
      <c r="C215" s="26" t="s">
        <v>9</v>
      </c>
      <c r="D215" s="28">
        <v>42939</v>
      </c>
      <c r="E215" s="29">
        <v>2400000</v>
      </c>
      <c r="F215" s="29"/>
      <c r="G215" s="29">
        <f t="shared" si="3"/>
        <v>97440000</v>
      </c>
    </row>
    <row r="216" spans="1:7" x14ac:dyDescent="0.25">
      <c r="A216" s="26">
        <v>188</v>
      </c>
      <c r="B216" s="30" t="s">
        <v>206</v>
      </c>
      <c r="C216" s="26" t="s">
        <v>12</v>
      </c>
      <c r="D216" s="28">
        <v>42939</v>
      </c>
      <c r="E216" s="29">
        <v>2400000</v>
      </c>
      <c r="F216" s="29"/>
      <c r="G216" s="29">
        <f t="shared" si="3"/>
        <v>99840000</v>
      </c>
    </row>
    <row r="217" spans="1:7" x14ac:dyDescent="0.25">
      <c r="A217" s="26">
        <v>189</v>
      </c>
      <c r="B217" s="30" t="s">
        <v>207</v>
      </c>
      <c r="C217" s="26" t="s">
        <v>12</v>
      </c>
      <c r="D217" s="28">
        <v>42939</v>
      </c>
      <c r="E217" s="29">
        <v>2400000</v>
      </c>
      <c r="F217" s="29"/>
      <c r="G217" s="29">
        <f t="shared" si="3"/>
        <v>102240000</v>
      </c>
    </row>
    <row r="218" spans="1:7" x14ac:dyDescent="0.25">
      <c r="A218" s="26">
        <v>190</v>
      </c>
      <c r="B218" s="30" t="s">
        <v>208</v>
      </c>
      <c r="C218" s="26" t="s">
        <v>9</v>
      </c>
      <c r="D218" s="28">
        <v>42939</v>
      </c>
      <c r="E218" s="29">
        <v>2400000</v>
      </c>
      <c r="F218" s="29"/>
      <c r="G218" s="29">
        <f t="shared" si="3"/>
        <v>104640000</v>
      </c>
    </row>
    <row r="219" spans="1:7" x14ac:dyDescent="0.25">
      <c r="A219" s="26">
        <v>191</v>
      </c>
      <c r="B219" s="30" t="s">
        <v>209</v>
      </c>
      <c r="C219" s="26" t="s">
        <v>9</v>
      </c>
      <c r="D219" s="28">
        <v>42939</v>
      </c>
      <c r="E219" s="29">
        <v>2400000</v>
      </c>
      <c r="F219" s="29"/>
      <c r="G219" s="29">
        <f t="shared" si="3"/>
        <v>107040000</v>
      </c>
    </row>
    <row r="220" spans="1:7" x14ac:dyDescent="0.25">
      <c r="A220" s="26">
        <v>192</v>
      </c>
      <c r="B220" s="30" t="s">
        <v>210</v>
      </c>
      <c r="C220" s="26" t="s">
        <v>9</v>
      </c>
      <c r="D220" s="28">
        <v>42939</v>
      </c>
      <c r="E220" s="29">
        <v>2400000</v>
      </c>
      <c r="F220" s="29"/>
      <c r="G220" s="29">
        <f t="shared" si="3"/>
        <v>109440000</v>
      </c>
    </row>
    <row r="221" spans="1:7" x14ac:dyDescent="0.25">
      <c r="A221" s="26">
        <v>193</v>
      </c>
      <c r="B221" s="30" t="s">
        <v>211</v>
      </c>
      <c r="C221" s="26" t="s">
        <v>9</v>
      </c>
      <c r="D221" s="28">
        <v>42939</v>
      </c>
      <c r="E221" s="29">
        <v>2400000</v>
      </c>
      <c r="F221" s="29"/>
      <c r="G221" s="29">
        <f t="shared" si="3"/>
        <v>111840000</v>
      </c>
    </row>
    <row r="222" spans="1:7" x14ac:dyDescent="0.25">
      <c r="A222" s="26">
        <v>194</v>
      </c>
      <c r="B222" s="30" t="s">
        <v>212</v>
      </c>
      <c r="C222" s="26" t="s">
        <v>38</v>
      </c>
      <c r="D222" s="28">
        <v>42939</v>
      </c>
      <c r="E222" s="29">
        <v>2400000</v>
      </c>
      <c r="F222" s="29"/>
      <c r="G222" s="29">
        <f t="shared" si="3"/>
        <v>114240000</v>
      </c>
    </row>
    <row r="223" spans="1:7" x14ac:dyDescent="0.25">
      <c r="A223" s="91" t="s">
        <v>279</v>
      </c>
      <c r="B223" s="92"/>
      <c r="C223" s="93"/>
      <c r="D223" s="28">
        <v>42940</v>
      </c>
      <c r="E223" s="29"/>
      <c r="F223" s="29">
        <v>47700000</v>
      </c>
      <c r="G223" s="29">
        <f t="shared" si="3"/>
        <v>66540000</v>
      </c>
    </row>
    <row r="224" spans="1:7" x14ac:dyDescent="0.25">
      <c r="A224" s="26">
        <v>195</v>
      </c>
      <c r="B224" s="30" t="s">
        <v>213</v>
      </c>
      <c r="C224" s="26" t="s">
        <v>12</v>
      </c>
      <c r="D224" s="28">
        <v>42940</v>
      </c>
      <c r="E224" s="29">
        <v>2400000</v>
      </c>
      <c r="F224" s="29"/>
      <c r="G224" s="29">
        <f t="shared" si="3"/>
        <v>68940000</v>
      </c>
    </row>
    <row r="225" spans="1:7" x14ac:dyDescent="0.25">
      <c r="A225" s="26">
        <v>196</v>
      </c>
      <c r="B225" s="30" t="s">
        <v>214</v>
      </c>
      <c r="C225" s="26" t="s">
        <v>9</v>
      </c>
      <c r="D225" s="28">
        <v>42940</v>
      </c>
      <c r="E225" s="29">
        <v>2400000</v>
      </c>
      <c r="F225" s="29"/>
      <c r="G225" s="29">
        <f t="shared" si="3"/>
        <v>71340000</v>
      </c>
    </row>
    <row r="226" spans="1:7" x14ac:dyDescent="0.25">
      <c r="A226" s="26">
        <v>197</v>
      </c>
      <c r="B226" s="30" t="s">
        <v>215</v>
      </c>
      <c r="C226" s="26" t="s">
        <v>9</v>
      </c>
      <c r="D226" s="28">
        <v>42940</v>
      </c>
      <c r="E226" s="29">
        <v>2400000</v>
      </c>
      <c r="F226" s="29"/>
      <c r="G226" s="29">
        <f t="shared" si="3"/>
        <v>73740000</v>
      </c>
    </row>
    <row r="227" spans="1:7" x14ac:dyDescent="0.25">
      <c r="A227" s="26">
        <v>198</v>
      </c>
      <c r="B227" s="30" t="s">
        <v>216</v>
      </c>
      <c r="C227" s="26" t="s">
        <v>9</v>
      </c>
      <c r="D227" s="28">
        <v>42940</v>
      </c>
      <c r="E227" s="29">
        <v>2400000</v>
      </c>
      <c r="F227" s="29"/>
      <c r="G227" s="29">
        <f t="shared" si="3"/>
        <v>76140000</v>
      </c>
    </row>
    <row r="228" spans="1:7" x14ac:dyDescent="0.25">
      <c r="A228" s="26">
        <v>199</v>
      </c>
      <c r="B228" s="30" t="s">
        <v>217</v>
      </c>
      <c r="C228" s="26" t="s">
        <v>9</v>
      </c>
      <c r="D228" s="28">
        <v>42940</v>
      </c>
      <c r="E228" s="29">
        <v>2400000</v>
      </c>
      <c r="F228" s="29"/>
      <c r="G228" s="29">
        <f t="shared" si="3"/>
        <v>78540000</v>
      </c>
    </row>
    <row r="229" spans="1:7" x14ac:dyDescent="0.25">
      <c r="A229" s="26">
        <v>200</v>
      </c>
      <c r="B229" s="30" t="s">
        <v>218</v>
      </c>
      <c r="C229" s="26" t="s">
        <v>35</v>
      </c>
      <c r="D229" s="28">
        <v>42940</v>
      </c>
      <c r="E229" s="29">
        <v>2400000</v>
      </c>
      <c r="F229" s="29"/>
      <c r="G229" s="29">
        <f t="shared" si="3"/>
        <v>80940000</v>
      </c>
    </row>
    <row r="230" spans="1:7" x14ac:dyDescent="0.25">
      <c r="A230" s="26">
        <v>201</v>
      </c>
      <c r="B230" s="30" t="s">
        <v>219</v>
      </c>
      <c r="C230" s="26" t="s">
        <v>12</v>
      </c>
      <c r="D230" s="28">
        <v>42940</v>
      </c>
      <c r="E230" s="29">
        <v>2400000</v>
      </c>
      <c r="F230" s="29"/>
      <c r="G230" s="29">
        <f t="shared" si="3"/>
        <v>83340000</v>
      </c>
    </row>
    <row r="231" spans="1:7" x14ac:dyDescent="0.25">
      <c r="A231" s="26">
        <v>202</v>
      </c>
      <c r="B231" s="30" t="s">
        <v>220</v>
      </c>
      <c r="C231" s="26" t="s">
        <v>12</v>
      </c>
      <c r="D231" s="28">
        <v>42940</v>
      </c>
      <c r="E231" s="29">
        <v>2400000</v>
      </c>
      <c r="F231" s="29"/>
      <c r="G231" s="29">
        <f t="shared" si="3"/>
        <v>85740000</v>
      </c>
    </row>
    <row r="232" spans="1:7" x14ac:dyDescent="0.25">
      <c r="A232" s="26">
        <v>203</v>
      </c>
      <c r="B232" s="30" t="s">
        <v>221</v>
      </c>
      <c r="C232" s="26" t="s">
        <v>9</v>
      </c>
      <c r="D232" s="28">
        <v>42940</v>
      </c>
      <c r="E232" s="29">
        <v>2400000</v>
      </c>
      <c r="F232" s="29"/>
      <c r="G232" s="29">
        <f t="shared" si="3"/>
        <v>88140000</v>
      </c>
    </row>
    <row r="233" spans="1:7" x14ac:dyDescent="0.25">
      <c r="A233" s="26">
        <v>204</v>
      </c>
      <c r="B233" s="30" t="s">
        <v>222</v>
      </c>
      <c r="C233" s="26" t="s">
        <v>9</v>
      </c>
      <c r="D233" s="28">
        <v>42940</v>
      </c>
      <c r="E233" s="29">
        <v>2400000</v>
      </c>
      <c r="F233" s="29"/>
      <c r="G233" s="29">
        <f t="shared" si="3"/>
        <v>90540000</v>
      </c>
    </row>
    <row r="234" spans="1:7" x14ac:dyDescent="0.25">
      <c r="A234" s="26">
        <v>205</v>
      </c>
      <c r="B234" s="30" t="s">
        <v>223</v>
      </c>
      <c r="C234" s="26" t="s">
        <v>9</v>
      </c>
      <c r="D234" s="28">
        <v>42940</v>
      </c>
      <c r="E234" s="29">
        <v>2400000</v>
      </c>
      <c r="F234" s="29"/>
      <c r="G234" s="29">
        <f t="shared" si="3"/>
        <v>92940000</v>
      </c>
    </row>
    <row r="235" spans="1:7" x14ac:dyDescent="0.25">
      <c r="A235" s="26">
        <v>206</v>
      </c>
      <c r="B235" s="30" t="s">
        <v>224</v>
      </c>
      <c r="C235" s="26" t="s">
        <v>9</v>
      </c>
      <c r="D235" s="28">
        <v>42940</v>
      </c>
      <c r="E235" s="29">
        <v>2400000</v>
      </c>
      <c r="F235" s="29"/>
      <c r="G235" s="29">
        <f t="shared" si="3"/>
        <v>95340000</v>
      </c>
    </row>
    <row r="236" spans="1:7" x14ac:dyDescent="0.25">
      <c r="A236" s="26">
        <v>207</v>
      </c>
      <c r="B236" s="30" t="s">
        <v>225</v>
      </c>
      <c r="C236" s="26" t="s">
        <v>9</v>
      </c>
      <c r="D236" s="28">
        <v>42940</v>
      </c>
      <c r="E236" s="29">
        <v>2400000</v>
      </c>
      <c r="F236" s="29"/>
      <c r="G236" s="29">
        <f t="shared" si="3"/>
        <v>97740000</v>
      </c>
    </row>
    <row r="237" spans="1:7" x14ac:dyDescent="0.25">
      <c r="A237" s="26">
        <v>208</v>
      </c>
      <c r="B237" s="30" t="s">
        <v>226</v>
      </c>
      <c r="C237" s="26" t="s">
        <v>9</v>
      </c>
      <c r="D237" s="28">
        <v>42940</v>
      </c>
      <c r="E237" s="29">
        <v>2400000</v>
      </c>
      <c r="F237" s="29"/>
      <c r="G237" s="29">
        <f t="shared" si="3"/>
        <v>100140000</v>
      </c>
    </row>
    <row r="238" spans="1:7" x14ac:dyDescent="0.25">
      <c r="A238" s="26">
        <v>209</v>
      </c>
      <c r="B238" s="30" t="s">
        <v>227</v>
      </c>
      <c r="C238" s="26" t="s">
        <v>9</v>
      </c>
      <c r="D238" s="28">
        <v>42940</v>
      </c>
      <c r="E238" s="29">
        <v>2400000</v>
      </c>
      <c r="F238" s="29"/>
      <c r="G238" s="29">
        <f t="shared" si="3"/>
        <v>102540000</v>
      </c>
    </row>
    <row r="239" spans="1:7" x14ac:dyDescent="0.25">
      <c r="A239" s="91" t="s">
        <v>279</v>
      </c>
      <c r="B239" s="92"/>
      <c r="C239" s="93"/>
      <c r="D239" s="28">
        <v>42941</v>
      </c>
      <c r="E239" s="29"/>
      <c r="F239" s="29">
        <v>93000000</v>
      </c>
      <c r="G239" s="29">
        <f t="shared" si="3"/>
        <v>9540000</v>
      </c>
    </row>
    <row r="240" spans="1:7" x14ac:dyDescent="0.25">
      <c r="A240" s="26">
        <v>210</v>
      </c>
      <c r="B240" s="30" t="s">
        <v>228</v>
      </c>
      <c r="C240" s="26" t="s">
        <v>12</v>
      </c>
      <c r="D240" s="28">
        <v>42941</v>
      </c>
      <c r="E240" s="29">
        <v>2400000</v>
      </c>
      <c r="F240" s="29"/>
      <c r="G240" s="29">
        <f t="shared" si="3"/>
        <v>11940000</v>
      </c>
    </row>
    <row r="241" spans="1:7" x14ac:dyDescent="0.25">
      <c r="A241" s="26">
        <v>211</v>
      </c>
      <c r="B241" s="30" t="s">
        <v>229</v>
      </c>
      <c r="C241" s="26" t="s">
        <v>230</v>
      </c>
      <c r="D241" s="28">
        <v>42941</v>
      </c>
      <c r="E241" s="29">
        <v>2400000</v>
      </c>
      <c r="F241" s="29"/>
      <c r="G241" s="29">
        <f t="shared" si="3"/>
        <v>14340000</v>
      </c>
    </row>
    <row r="242" spans="1:7" x14ac:dyDescent="0.25">
      <c r="A242" s="26">
        <v>212</v>
      </c>
      <c r="B242" s="30" t="s">
        <v>231</v>
      </c>
      <c r="C242" s="26" t="s">
        <v>72</v>
      </c>
      <c r="D242" s="28">
        <v>42942</v>
      </c>
      <c r="E242" s="29">
        <v>2400000</v>
      </c>
      <c r="F242" s="29"/>
      <c r="G242" s="29">
        <f t="shared" si="3"/>
        <v>16740000</v>
      </c>
    </row>
    <row r="243" spans="1:7" x14ac:dyDescent="0.25">
      <c r="A243" s="26">
        <v>213</v>
      </c>
      <c r="B243" s="30" t="s">
        <v>232</v>
      </c>
      <c r="C243" s="26" t="s">
        <v>72</v>
      </c>
      <c r="D243" s="28">
        <v>42942</v>
      </c>
      <c r="E243" s="29">
        <v>2400000</v>
      </c>
      <c r="F243" s="29"/>
      <c r="G243" s="29">
        <f t="shared" si="3"/>
        <v>19140000</v>
      </c>
    </row>
    <row r="244" spans="1:7" x14ac:dyDescent="0.25">
      <c r="A244" s="26">
        <v>214</v>
      </c>
      <c r="B244" s="30" t="s">
        <v>233</v>
      </c>
      <c r="C244" s="26" t="s">
        <v>9</v>
      </c>
      <c r="D244" s="28">
        <v>42942</v>
      </c>
      <c r="E244" s="29">
        <v>2400000</v>
      </c>
      <c r="F244" s="29"/>
      <c r="G244" s="29">
        <f t="shared" si="3"/>
        <v>21540000</v>
      </c>
    </row>
    <row r="245" spans="1:7" x14ac:dyDescent="0.25">
      <c r="A245" s="26">
        <v>215</v>
      </c>
      <c r="B245" s="30" t="s">
        <v>234</v>
      </c>
      <c r="C245" s="26" t="s">
        <v>35</v>
      </c>
      <c r="D245" s="28">
        <v>42943</v>
      </c>
      <c r="E245" s="29">
        <v>2400000</v>
      </c>
      <c r="F245" s="29"/>
      <c r="G245" s="29">
        <f t="shared" si="3"/>
        <v>23940000</v>
      </c>
    </row>
    <row r="246" spans="1:7" x14ac:dyDescent="0.25">
      <c r="A246" s="91" t="s">
        <v>279</v>
      </c>
      <c r="B246" s="92"/>
      <c r="C246" s="93"/>
      <c r="D246" s="28">
        <v>42943</v>
      </c>
      <c r="E246" s="29"/>
      <c r="F246" s="29">
        <v>16570000</v>
      </c>
      <c r="G246" s="29">
        <f t="shared" si="3"/>
        <v>7370000</v>
      </c>
    </row>
    <row r="247" spans="1:7" x14ac:dyDescent="0.25">
      <c r="A247" s="91" t="s">
        <v>279</v>
      </c>
      <c r="B247" s="92"/>
      <c r="C247" s="93"/>
      <c r="D247" s="28">
        <v>42944</v>
      </c>
      <c r="E247" s="29"/>
      <c r="F247" s="29">
        <v>47900000</v>
      </c>
      <c r="G247" s="29">
        <f t="shared" si="3"/>
        <v>-40530000</v>
      </c>
    </row>
    <row r="248" spans="1:7" x14ac:dyDescent="0.25">
      <c r="A248" s="26">
        <v>216</v>
      </c>
      <c r="B248" s="30" t="s">
        <v>235</v>
      </c>
      <c r="C248" s="26" t="s">
        <v>9</v>
      </c>
      <c r="D248" s="28">
        <v>42944</v>
      </c>
      <c r="E248" s="29">
        <v>2400000</v>
      </c>
      <c r="F248" s="29"/>
      <c r="G248" s="29">
        <f t="shared" si="3"/>
        <v>-38130000</v>
      </c>
    </row>
    <row r="249" spans="1:7" x14ac:dyDescent="0.25">
      <c r="A249" s="26">
        <v>217</v>
      </c>
      <c r="B249" s="30" t="s">
        <v>236</v>
      </c>
      <c r="C249" s="26" t="s">
        <v>9</v>
      </c>
      <c r="D249" s="28">
        <v>42945</v>
      </c>
      <c r="E249" s="29">
        <v>2400000</v>
      </c>
      <c r="F249" s="29"/>
      <c r="G249" s="29">
        <f t="shared" si="3"/>
        <v>-35730000</v>
      </c>
    </row>
    <row r="250" spans="1:7" x14ac:dyDescent="0.25">
      <c r="A250" s="26">
        <v>218</v>
      </c>
      <c r="B250" s="30" t="s">
        <v>237</v>
      </c>
      <c r="C250" s="26" t="s">
        <v>12</v>
      </c>
      <c r="D250" s="28">
        <v>42945</v>
      </c>
      <c r="E250" s="29">
        <v>2400000</v>
      </c>
      <c r="F250" s="29"/>
      <c r="G250" s="29">
        <f t="shared" si="3"/>
        <v>-33330000</v>
      </c>
    </row>
    <row r="251" spans="1:7" x14ac:dyDescent="0.25">
      <c r="A251" s="26">
        <v>219</v>
      </c>
      <c r="B251" s="30" t="s">
        <v>238</v>
      </c>
      <c r="C251" s="26" t="s">
        <v>9</v>
      </c>
      <c r="D251" s="28">
        <v>42945</v>
      </c>
      <c r="E251" s="29">
        <v>2400000</v>
      </c>
      <c r="F251" s="29"/>
      <c r="G251" s="29">
        <f t="shared" si="3"/>
        <v>-30930000</v>
      </c>
    </row>
    <row r="252" spans="1:7" x14ac:dyDescent="0.25">
      <c r="A252" s="91" t="s">
        <v>19</v>
      </c>
      <c r="B252" s="92"/>
      <c r="C252" s="93"/>
      <c r="D252" s="28">
        <v>42947</v>
      </c>
      <c r="E252" s="29"/>
      <c r="F252" s="36">
        <v>290250000</v>
      </c>
      <c r="G252" s="29">
        <f t="shared" si="3"/>
        <v>-321180000</v>
      </c>
    </row>
    <row r="253" spans="1:7" x14ac:dyDescent="0.25">
      <c r="A253" s="26">
        <v>220</v>
      </c>
      <c r="B253" s="30" t="s">
        <v>239</v>
      </c>
      <c r="C253" s="26" t="s">
        <v>12</v>
      </c>
      <c r="D253" s="28">
        <v>42947</v>
      </c>
      <c r="E253" s="29">
        <v>2400000</v>
      </c>
      <c r="F253" s="29"/>
      <c r="G253" s="29">
        <f t="shared" si="3"/>
        <v>-318780000</v>
      </c>
    </row>
    <row r="254" spans="1:7" x14ac:dyDescent="0.25">
      <c r="A254" s="26">
        <v>221</v>
      </c>
      <c r="B254" s="30" t="s">
        <v>240</v>
      </c>
      <c r="C254" s="26" t="s">
        <v>9</v>
      </c>
      <c r="D254" s="28">
        <v>42947</v>
      </c>
      <c r="E254" s="29">
        <v>2400000</v>
      </c>
      <c r="F254" s="29"/>
      <c r="G254" s="29">
        <f t="shared" si="3"/>
        <v>-316380000</v>
      </c>
    </row>
    <row r="255" spans="1:7" x14ac:dyDescent="0.25">
      <c r="A255" s="26">
        <v>222</v>
      </c>
      <c r="B255" s="30" t="s">
        <v>241</v>
      </c>
      <c r="C255" s="26" t="s">
        <v>12</v>
      </c>
      <c r="D255" s="28">
        <v>42947</v>
      </c>
      <c r="E255" s="29">
        <v>2400000</v>
      </c>
      <c r="F255" s="29"/>
      <c r="G255" s="29">
        <f t="shared" si="3"/>
        <v>-313980000</v>
      </c>
    </row>
    <row r="256" spans="1:7" x14ac:dyDescent="0.25">
      <c r="A256" s="26">
        <v>223</v>
      </c>
      <c r="B256" s="30" t="s">
        <v>242</v>
      </c>
      <c r="C256" s="26" t="s">
        <v>12</v>
      </c>
      <c r="D256" s="28">
        <v>42947</v>
      </c>
      <c r="E256" s="29">
        <v>2400000</v>
      </c>
      <c r="F256" s="29"/>
      <c r="G256" s="29">
        <f t="shared" si="3"/>
        <v>-311580000</v>
      </c>
    </row>
    <row r="257" spans="1:7" x14ac:dyDescent="0.25">
      <c r="A257" s="91" t="s">
        <v>279</v>
      </c>
      <c r="B257" s="92"/>
      <c r="C257" s="93"/>
      <c r="D257" s="28">
        <v>42947</v>
      </c>
      <c r="E257" s="29"/>
      <c r="F257" s="29">
        <v>5650000</v>
      </c>
      <c r="G257" s="29">
        <f t="shared" si="3"/>
        <v>-317230000</v>
      </c>
    </row>
    <row r="258" spans="1:7" x14ac:dyDescent="0.25">
      <c r="A258" s="91" t="s">
        <v>279</v>
      </c>
      <c r="B258" s="92"/>
      <c r="C258" s="93"/>
      <c r="D258" s="28">
        <v>42948</v>
      </c>
      <c r="E258" s="29"/>
      <c r="F258" s="29">
        <v>16000000</v>
      </c>
      <c r="G258" s="29">
        <f t="shared" si="3"/>
        <v>-333230000</v>
      </c>
    </row>
    <row r="259" spans="1:7" x14ac:dyDescent="0.25">
      <c r="A259" s="91" t="s">
        <v>278</v>
      </c>
      <c r="B259" s="92"/>
      <c r="C259" s="93"/>
      <c r="D259" s="28">
        <v>42948</v>
      </c>
      <c r="E259" s="29">
        <v>322500000</v>
      </c>
      <c r="F259" s="29"/>
      <c r="G259" s="29">
        <f t="shared" si="3"/>
        <v>-10730000</v>
      </c>
    </row>
    <row r="260" spans="1:7" x14ac:dyDescent="0.25">
      <c r="A260" s="91" t="s">
        <v>279</v>
      </c>
      <c r="B260" s="92"/>
      <c r="C260" s="93"/>
      <c r="D260" s="28">
        <v>42948</v>
      </c>
      <c r="E260" s="29"/>
      <c r="F260" s="29">
        <v>7200000</v>
      </c>
      <c r="G260" s="29">
        <f t="shared" si="3"/>
        <v>-17930000</v>
      </c>
    </row>
    <row r="261" spans="1:7" x14ac:dyDescent="0.25">
      <c r="A261" s="26">
        <v>224</v>
      </c>
      <c r="B261" s="30" t="s">
        <v>243</v>
      </c>
      <c r="C261" s="26" t="s">
        <v>12</v>
      </c>
      <c r="D261" s="28">
        <v>42948</v>
      </c>
      <c r="E261" s="29">
        <v>2400000</v>
      </c>
      <c r="F261" s="29"/>
      <c r="G261" s="29">
        <f t="shared" si="3"/>
        <v>-15530000</v>
      </c>
    </row>
    <row r="262" spans="1:7" x14ac:dyDescent="0.25">
      <c r="A262" s="26">
        <v>225</v>
      </c>
      <c r="B262" s="30" t="s">
        <v>244</v>
      </c>
      <c r="C262" s="26" t="s">
        <v>12</v>
      </c>
      <c r="D262" s="28">
        <v>42948</v>
      </c>
      <c r="E262" s="29">
        <v>2400000</v>
      </c>
      <c r="F262" s="29"/>
      <c r="G262" s="29">
        <f t="shared" ref="G262:G325" si="4">G261+E262-F262</f>
        <v>-13130000</v>
      </c>
    </row>
    <row r="263" spans="1:7" x14ac:dyDescent="0.25">
      <c r="A263" s="26">
        <v>226</v>
      </c>
      <c r="B263" s="30" t="s">
        <v>245</v>
      </c>
      <c r="C263" s="26" t="s">
        <v>12</v>
      </c>
      <c r="D263" s="28">
        <v>42948</v>
      </c>
      <c r="E263" s="29">
        <v>2400000</v>
      </c>
      <c r="F263" s="29"/>
      <c r="G263" s="29">
        <f t="shared" si="4"/>
        <v>-10730000</v>
      </c>
    </row>
    <row r="264" spans="1:7" x14ac:dyDescent="0.25">
      <c r="A264" s="26">
        <v>227</v>
      </c>
      <c r="B264" s="30" t="s">
        <v>246</v>
      </c>
      <c r="C264" s="26" t="s">
        <v>72</v>
      </c>
      <c r="D264" s="28">
        <v>42949</v>
      </c>
      <c r="E264" s="29">
        <v>2400000</v>
      </c>
      <c r="F264" s="29"/>
      <c r="G264" s="29">
        <f t="shared" si="4"/>
        <v>-8330000</v>
      </c>
    </row>
    <row r="265" spans="1:7" x14ac:dyDescent="0.25">
      <c r="A265" s="91" t="s">
        <v>279</v>
      </c>
      <c r="B265" s="92"/>
      <c r="C265" s="93"/>
      <c r="D265" s="28">
        <v>42950</v>
      </c>
      <c r="E265" s="29"/>
      <c r="F265" s="29">
        <v>7650000</v>
      </c>
      <c r="G265" s="29">
        <f t="shared" si="4"/>
        <v>-15980000</v>
      </c>
    </row>
    <row r="266" spans="1:7" x14ac:dyDescent="0.25">
      <c r="A266" s="26">
        <v>228</v>
      </c>
      <c r="B266" s="30" t="s">
        <v>247</v>
      </c>
      <c r="C266" s="26" t="s">
        <v>38</v>
      </c>
      <c r="D266" s="28">
        <v>42952</v>
      </c>
      <c r="E266" s="29">
        <v>2400000</v>
      </c>
      <c r="F266" s="29"/>
      <c r="G266" s="29">
        <f t="shared" si="4"/>
        <v>-13580000</v>
      </c>
    </row>
    <row r="267" spans="1:7" x14ac:dyDescent="0.25">
      <c r="A267" s="26">
        <v>229</v>
      </c>
      <c r="B267" s="30" t="s">
        <v>248</v>
      </c>
      <c r="C267" s="26" t="s">
        <v>9</v>
      </c>
      <c r="D267" s="28">
        <v>42952</v>
      </c>
      <c r="E267" s="29">
        <v>2400000</v>
      </c>
      <c r="F267" s="29"/>
      <c r="G267" s="29">
        <f t="shared" si="4"/>
        <v>-11180000</v>
      </c>
    </row>
    <row r="268" spans="1:7" x14ac:dyDescent="0.25">
      <c r="A268" s="26">
        <v>230</v>
      </c>
      <c r="B268" s="30" t="s">
        <v>249</v>
      </c>
      <c r="C268" s="26" t="s">
        <v>38</v>
      </c>
      <c r="D268" s="28">
        <v>42955</v>
      </c>
      <c r="E268" s="29">
        <v>2400000</v>
      </c>
      <c r="F268" s="29"/>
      <c r="G268" s="29">
        <f t="shared" si="4"/>
        <v>-8780000</v>
      </c>
    </row>
    <row r="269" spans="1:7" x14ac:dyDescent="0.25">
      <c r="A269" s="91" t="s">
        <v>279</v>
      </c>
      <c r="B269" s="92"/>
      <c r="C269" s="93"/>
      <c r="D269" s="28">
        <v>42956</v>
      </c>
      <c r="E269" s="29"/>
      <c r="F269" s="29">
        <v>8300000</v>
      </c>
      <c r="G269" s="29">
        <f t="shared" si="4"/>
        <v>-17080000</v>
      </c>
    </row>
    <row r="270" spans="1:7" x14ac:dyDescent="0.25">
      <c r="A270" s="26">
        <v>231</v>
      </c>
      <c r="B270" s="30" t="s">
        <v>250</v>
      </c>
      <c r="C270" s="26" t="s">
        <v>12</v>
      </c>
      <c r="D270" s="28">
        <v>42958</v>
      </c>
      <c r="E270" s="29">
        <v>2400000</v>
      </c>
      <c r="F270" s="29"/>
      <c r="G270" s="29">
        <f t="shared" si="4"/>
        <v>-14680000</v>
      </c>
    </row>
    <row r="271" spans="1:7" x14ac:dyDescent="0.25">
      <c r="A271" s="26">
        <v>232</v>
      </c>
      <c r="B271" s="30" t="s">
        <v>251</v>
      </c>
      <c r="C271" s="26" t="s">
        <v>38</v>
      </c>
      <c r="D271" s="28">
        <v>42958</v>
      </c>
      <c r="E271" s="29">
        <v>2400000</v>
      </c>
      <c r="F271" s="29"/>
      <c r="G271" s="29">
        <f t="shared" si="4"/>
        <v>-12280000</v>
      </c>
    </row>
    <row r="272" spans="1:7" x14ac:dyDescent="0.25">
      <c r="A272" s="26">
        <v>233</v>
      </c>
      <c r="B272" s="30" t="s">
        <v>252</v>
      </c>
      <c r="C272" s="26" t="s">
        <v>12</v>
      </c>
      <c r="D272" s="28">
        <v>42959</v>
      </c>
      <c r="E272" s="29">
        <v>1350000</v>
      </c>
      <c r="F272" s="29"/>
      <c r="G272" s="29">
        <f t="shared" si="4"/>
        <v>-10930000</v>
      </c>
    </row>
    <row r="273" spans="1:7" x14ac:dyDescent="0.25">
      <c r="A273" s="26">
        <v>234</v>
      </c>
      <c r="B273" s="30" t="s">
        <v>253</v>
      </c>
      <c r="C273" s="26" t="s">
        <v>9</v>
      </c>
      <c r="D273" s="28">
        <v>42959</v>
      </c>
      <c r="E273" s="29">
        <v>2400000</v>
      </c>
      <c r="F273" s="29"/>
      <c r="G273" s="29">
        <f t="shared" si="4"/>
        <v>-8530000</v>
      </c>
    </row>
    <row r="274" spans="1:7" x14ac:dyDescent="0.25">
      <c r="A274" s="91" t="s">
        <v>278</v>
      </c>
      <c r="B274" s="92"/>
      <c r="C274" s="93"/>
      <c r="D274" s="28">
        <v>42976</v>
      </c>
      <c r="E274" s="29">
        <v>38000000</v>
      </c>
      <c r="F274" s="29"/>
      <c r="G274" s="29">
        <f t="shared" si="4"/>
        <v>29470000</v>
      </c>
    </row>
    <row r="275" spans="1:7" x14ac:dyDescent="0.25">
      <c r="A275" s="98" t="s">
        <v>21</v>
      </c>
      <c r="B275" s="99"/>
      <c r="C275" s="100"/>
      <c r="D275" s="28">
        <v>42976</v>
      </c>
      <c r="E275" s="29"/>
      <c r="F275" s="29">
        <v>40500000</v>
      </c>
      <c r="G275" s="29">
        <f t="shared" si="4"/>
        <v>-11030000</v>
      </c>
    </row>
    <row r="276" spans="1:7" x14ac:dyDescent="0.25">
      <c r="A276" s="91" t="s">
        <v>278</v>
      </c>
      <c r="B276" s="92"/>
      <c r="C276" s="93"/>
      <c r="D276" s="28">
        <v>42977</v>
      </c>
      <c r="E276" s="29">
        <v>5000000</v>
      </c>
      <c r="F276" s="29"/>
      <c r="G276" s="29">
        <f t="shared" si="4"/>
        <v>-6030000</v>
      </c>
    </row>
    <row r="277" spans="1:7" x14ac:dyDescent="0.25">
      <c r="A277" s="94" t="s">
        <v>285</v>
      </c>
      <c r="B277" s="94"/>
      <c r="C277" s="94"/>
      <c r="D277" s="28">
        <v>42977</v>
      </c>
      <c r="E277" s="29"/>
      <c r="F277" s="29">
        <v>2722600</v>
      </c>
      <c r="G277" s="29">
        <f t="shared" si="4"/>
        <v>-8752600</v>
      </c>
    </row>
    <row r="278" spans="1:7" x14ac:dyDescent="0.25">
      <c r="A278" s="26">
        <v>235</v>
      </c>
      <c r="B278" s="30" t="s">
        <v>254</v>
      </c>
      <c r="C278" s="26" t="s">
        <v>38</v>
      </c>
      <c r="D278" s="28">
        <v>42980</v>
      </c>
      <c r="E278" s="37">
        <v>2400000</v>
      </c>
      <c r="F278" s="29"/>
      <c r="G278" s="29">
        <f t="shared" si="4"/>
        <v>-6352600</v>
      </c>
    </row>
    <row r="279" spans="1:7" x14ac:dyDescent="0.25">
      <c r="A279" s="91" t="s">
        <v>279</v>
      </c>
      <c r="B279" s="92"/>
      <c r="C279" s="93"/>
      <c r="D279" s="28">
        <v>42989</v>
      </c>
      <c r="E279" s="37"/>
      <c r="F279" s="29">
        <v>17000000</v>
      </c>
      <c r="G279" s="29">
        <f t="shared" si="4"/>
        <v>-23352600</v>
      </c>
    </row>
    <row r="280" spans="1:7" x14ac:dyDescent="0.25">
      <c r="A280" s="26">
        <v>236</v>
      </c>
      <c r="B280" s="30" t="s">
        <v>255</v>
      </c>
      <c r="C280" s="26" t="s">
        <v>12</v>
      </c>
      <c r="D280" s="28">
        <v>42990</v>
      </c>
      <c r="E280" s="37">
        <v>2400000</v>
      </c>
      <c r="F280" s="29"/>
      <c r="G280" s="29">
        <f t="shared" si="4"/>
        <v>-20952600</v>
      </c>
    </row>
    <row r="281" spans="1:7" x14ac:dyDescent="0.25">
      <c r="A281" s="26">
        <v>237</v>
      </c>
      <c r="B281" s="30" t="s">
        <v>256</v>
      </c>
      <c r="C281" s="26" t="s">
        <v>12</v>
      </c>
      <c r="D281" s="28">
        <v>42993</v>
      </c>
      <c r="E281" s="37">
        <v>2400000</v>
      </c>
      <c r="F281" s="29"/>
      <c r="G281" s="29">
        <f t="shared" si="4"/>
        <v>-18552600</v>
      </c>
    </row>
    <row r="282" spans="1:7" x14ac:dyDescent="0.25">
      <c r="A282" s="26">
        <v>238</v>
      </c>
      <c r="B282" s="30" t="s">
        <v>257</v>
      </c>
      <c r="C282" s="26" t="s">
        <v>12</v>
      </c>
      <c r="D282" s="28">
        <v>42993</v>
      </c>
      <c r="E282" s="37">
        <v>2400000</v>
      </c>
      <c r="F282" s="29"/>
      <c r="G282" s="29">
        <f t="shared" si="4"/>
        <v>-16152600</v>
      </c>
    </row>
    <row r="283" spans="1:7" x14ac:dyDescent="0.25">
      <c r="A283" s="91" t="s">
        <v>279</v>
      </c>
      <c r="B283" s="92"/>
      <c r="C283" s="93"/>
      <c r="D283" s="28">
        <v>42993</v>
      </c>
      <c r="E283" s="37"/>
      <c r="F283" s="29">
        <v>19000000</v>
      </c>
      <c r="G283" s="29">
        <f t="shared" si="4"/>
        <v>-35152600</v>
      </c>
    </row>
    <row r="284" spans="1:7" x14ac:dyDescent="0.25">
      <c r="A284" s="26">
        <v>239</v>
      </c>
      <c r="B284" s="30" t="s">
        <v>258</v>
      </c>
      <c r="C284" s="26" t="s">
        <v>12</v>
      </c>
      <c r="D284" s="28">
        <v>42995</v>
      </c>
      <c r="E284" s="37">
        <v>2400000</v>
      </c>
      <c r="F284" s="29"/>
      <c r="G284" s="29">
        <f t="shared" si="4"/>
        <v>-32752600</v>
      </c>
    </row>
    <row r="285" spans="1:7" x14ac:dyDescent="0.25">
      <c r="A285" s="26">
        <v>240</v>
      </c>
      <c r="B285" s="30" t="s">
        <v>259</v>
      </c>
      <c r="C285" s="26" t="s">
        <v>35</v>
      </c>
      <c r="D285" s="28">
        <v>42995</v>
      </c>
      <c r="E285" s="37">
        <v>2400000</v>
      </c>
      <c r="F285" s="29"/>
      <c r="G285" s="29">
        <f t="shared" si="4"/>
        <v>-30352600</v>
      </c>
    </row>
    <row r="286" spans="1:7" x14ac:dyDescent="0.25">
      <c r="A286" s="26">
        <v>241</v>
      </c>
      <c r="B286" s="30" t="s">
        <v>260</v>
      </c>
      <c r="C286" s="26" t="s">
        <v>35</v>
      </c>
      <c r="D286" s="28">
        <v>42995</v>
      </c>
      <c r="E286" s="37">
        <v>2400000</v>
      </c>
      <c r="F286" s="29"/>
      <c r="G286" s="29">
        <f t="shared" si="4"/>
        <v>-27952600</v>
      </c>
    </row>
    <row r="287" spans="1:7" x14ac:dyDescent="0.25">
      <c r="A287" s="91" t="s">
        <v>279</v>
      </c>
      <c r="B287" s="92"/>
      <c r="C287" s="93"/>
      <c r="D287" s="28">
        <v>42996</v>
      </c>
      <c r="E287" s="37"/>
      <c r="F287" s="29">
        <v>18000000</v>
      </c>
      <c r="G287" s="29">
        <f t="shared" si="4"/>
        <v>-45952600</v>
      </c>
    </row>
    <row r="288" spans="1:7" x14ac:dyDescent="0.25">
      <c r="A288" s="26">
        <v>242</v>
      </c>
      <c r="B288" s="30" t="s">
        <v>261</v>
      </c>
      <c r="C288" s="26" t="s">
        <v>12</v>
      </c>
      <c r="D288" s="28">
        <v>42997</v>
      </c>
      <c r="E288" s="37">
        <v>2400000</v>
      </c>
      <c r="F288" s="29"/>
      <c r="G288" s="29">
        <f t="shared" si="4"/>
        <v>-43552600</v>
      </c>
    </row>
    <row r="289" spans="1:7" x14ac:dyDescent="0.25">
      <c r="A289" s="26">
        <v>243</v>
      </c>
      <c r="B289" s="30" t="s">
        <v>262</v>
      </c>
      <c r="C289" s="26" t="s">
        <v>9</v>
      </c>
      <c r="D289" s="28">
        <v>42997</v>
      </c>
      <c r="E289" s="37">
        <v>2400000</v>
      </c>
      <c r="F289" s="29"/>
      <c r="G289" s="29">
        <f t="shared" si="4"/>
        <v>-41152600</v>
      </c>
    </row>
    <row r="290" spans="1:7" x14ac:dyDescent="0.25">
      <c r="A290" s="26">
        <v>244</v>
      </c>
      <c r="B290" s="30" t="s">
        <v>263</v>
      </c>
      <c r="C290" s="26" t="s">
        <v>38</v>
      </c>
      <c r="D290" s="28">
        <v>42998</v>
      </c>
      <c r="E290" s="37">
        <v>2400000</v>
      </c>
      <c r="F290" s="29"/>
      <c r="G290" s="29">
        <f t="shared" si="4"/>
        <v>-38752600</v>
      </c>
    </row>
    <row r="291" spans="1:7" x14ac:dyDescent="0.25">
      <c r="A291" s="26">
        <v>245</v>
      </c>
      <c r="B291" s="30" t="s">
        <v>264</v>
      </c>
      <c r="C291" s="26" t="s">
        <v>9</v>
      </c>
      <c r="D291" s="28">
        <v>42998</v>
      </c>
      <c r="E291" s="37">
        <v>2400000</v>
      </c>
      <c r="F291" s="29"/>
      <c r="G291" s="29">
        <f t="shared" si="4"/>
        <v>-36352600</v>
      </c>
    </row>
    <row r="292" spans="1:7" x14ac:dyDescent="0.25">
      <c r="A292" s="26">
        <v>246</v>
      </c>
      <c r="B292" s="30" t="s">
        <v>265</v>
      </c>
      <c r="C292" s="26" t="s">
        <v>9</v>
      </c>
      <c r="D292" s="28">
        <v>42998</v>
      </c>
      <c r="E292" s="37">
        <v>2400000</v>
      </c>
      <c r="F292" s="29"/>
      <c r="G292" s="29">
        <f t="shared" si="4"/>
        <v>-33952600</v>
      </c>
    </row>
    <row r="293" spans="1:7" x14ac:dyDescent="0.25">
      <c r="A293" s="26">
        <v>247</v>
      </c>
      <c r="B293" s="38" t="s">
        <v>266</v>
      </c>
      <c r="C293" s="26" t="s">
        <v>35</v>
      </c>
      <c r="D293" s="28">
        <v>42998</v>
      </c>
      <c r="E293" s="37">
        <v>2400000</v>
      </c>
      <c r="F293" s="29"/>
      <c r="G293" s="29">
        <f t="shared" si="4"/>
        <v>-31552600</v>
      </c>
    </row>
    <row r="294" spans="1:7" x14ac:dyDescent="0.25">
      <c r="A294" s="91" t="s">
        <v>279</v>
      </c>
      <c r="B294" s="92"/>
      <c r="C294" s="93"/>
      <c r="D294" s="28">
        <v>43000</v>
      </c>
      <c r="E294" s="39"/>
      <c r="F294" s="29">
        <v>7000000</v>
      </c>
      <c r="G294" s="29">
        <f t="shared" si="4"/>
        <v>-38552600</v>
      </c>
    </row>
    <row r="295" spans="1:7" x14ac:dyDescent="0.25">
      <c r="A295" s="91" t="s">
        <v>278</v>
      </c>
      <c r="B295" s="92"/>
      <c r="C295" s="93"/>
      <c r="D295" s="28">
        <v>43000</v>
      </c>
      <c r="E295" s="39">
        <v>35000000</v>
      </c>
      <c r="F295" s="29"/>
      <c r="G295" s="29">
        <f t="shared" si="4"/>
        <v>-3552600</v>
      </c>
    </row>
    <row r="296" spans="1:7" x14ac:dyDescent="0.25">
      <c r="A296" s="26">
        <v>248</v>
      </c>
      <c r="B296" s="32" t="s">
        <v>267</v>
      </c>
      <c r="C296" s="31" t="s">
        <v>12</v>
      </c>
      <c r="D296" s="33">
        <v>43001</v>
      </c>
      <c r="E296" s="37">
        <v>2400000</v>
      </c>
      <c r="F296" s="30"/>
      <c r="G296" s="29">
        <f t="shared" si="4"/>
        <v>-1152600</v>
      </c>
    </row>
    <row r="297" spans="1:7" x14ac:dyDescent="0.25">
      <c r="A297" s="26">
        <v>249</v>
      </c>
      <c r="B297" s="32" t="s">
        <v>268</v>
      </c>
      <c r="C297" s="31" t="s">
        <v>35</v>
      </c>
      <c r="D297" s="33">
        <v>43003</v>
      </c>
      <c r="E297" s="37">
        <v>2400000</v>
      </c>
      <c r="F297" s="30"/>
      <c r="G297" s="29">
        <f t="shared" si="4"/>
        <v>1247400</v>
      </c>
    </row>
    <row r="298" spans="1:7" x14ac:dyDescent="0.25">
      <c r="A298" s="101" t="s">
        <v>277</v>
      </c>
      <c r="B298" s="101"/>
      <c r="C298" s="101"/>
      <c r="D298" s="33">
        <v>43003</v>
      </c>
      <c r="E298" s="37"/>
      <c r="F298" s="29">
        <v>42750000</v>
      </c>
      <c r="G298" s="29">
        <f t="shared" si="4"/>
        <v>-41502600</v>
      </c>
    </row>
    <row r="299" spans="1:7" x14ac:dyDescent="0.25">
      <c r="A299" s="94" t="s">
        <v>279</v>
      </c>
      <c r="B299" s="94"/>
      <c r="C299" s="94"/>
      <c r="D299" s="33">
        <v>43003</v>
      </c>
      <c r="E299" s="37"/>
      <c r="F299" s="29">
        <v>40000000</v>
      </c>
      <c r="G299" s="29">
        <f t="shared" si="4"/>
        <v>-81502600</v>
      </c>
    </row>
    <row r="300" spans="1:7" x14ac:dyDescent="0.25">
      <c r="A300" s="94" t="s">
        <v>278</v>
      </c>
      <c r="B300" s="94"/>
      <c r="C300" s="94"/>
      <c r="D300" s="33">
        <v>43003</v>
      </c>
      <c r="E300" s="37">
        <v>42000000</v>
      </c>
      <c r="F300" s="29"/>
      <c r="G300" s="29">
        <f t="shared" si="4"/>
        <v>-39502600</v>
      </c>
    </row>
    <row r="301" spans="1:7" x14ac:dyDescent="0.25">
      <c r="A301" s="26">
        <v>250</v>
      </c>
      <c r="B301" s="32" t="s">
        <v>269</v>
      </c>
      <c r="C301" s="31" t="s">
        <v>9</v>
      </c>
      <c r="D301" s="33">
        <v>43004</v>
      </c>
      <c r="E301" s="37">
        <v>2400000</v>
      </c>
      <c r="F301" s="30"/>
      <c r="G301" s="29">
        <f t="shared" si="4"/>
        <v>-37102600</v>
      </c>
    </row>
    <row r="302" spans="1:7" x14ac:dyDescent="0.25">
      <c r="A302" s="94" t="s">
        <v>280</v>
      </c>
      <c r="B302" s="94"/>
      <c r="C302" s="94"/>
      <c r="D302" s="33">
        <v>43004</v>
      </c>
      <c r="E302" s="37"/>
      <c r="F302" s="37">
        <v>564000</v>
      </c>
      <c r="G302" s="29">
        <f t="shared" si="4"/>
        <v>-37666600</v>
      </c>
    </row>
    <row r="303" spans="1:7" x14ac:dyDescent="0.25">
      <c r="A303" s="26">
        <v>251</v>
      </c>
      <c r="B303" s="32" t="s">
        <v>270</v>
      </c>
      <c r="C303" s="31" t="s">
        <v>12</v>
      </c>
      <c r="D303" s="33">
        <v>43006</v>
      </c>
      <c r="E303" s="37">
        <v>2400000</v>
      </c>
      <c r="F303" s="30"/>
      <c r="G303" s="29">
        <f t="shared" si="4"/>
        <v>-35266600</v>
      </c>
    </row>
    <row r="304" spans="1:7" x14ac:dyDescent="0.25">
      <c r="A304" s="94" t="s">
        <v>278</v>
      </c>
      <c r="B304" s="94"/>
      <c r="C304" s="94"/>
      <c r="D304" s="33">
        <v>43007</v>
      </c>
      <c r="E304" s="37">
        <v>12000000</v>
      </c>
      <c r="F304" s="30"/>
      <c r="G304" s="29">
        <f t="shared" si="4"/>
        <v>-23266600</v>
      </c>
    </row>
    <row r="305" spans="1:7" x14ac:dyDescent="0.25">
      <c r="A305" s="26">
        <v>252</v>
      </c>
      <c r="B305" s="32" t="s">
        <v>271</v>
      </c>
      <c r="C305" s="31" t="s">
        <v>35</v>
      </c>
      <c r="D305" s="33">
        <v>43008</v>
      </c>
      <c r="E305" s="37">
        <v>2400000</v>
      </c>
      <c r="F305" s="30"/>
      <c r="G305" s="29">
        <f t="shared" si="4"/>
        <v>-20866600</v>
      </c>
    </row>
    <row r="306" spans="1:7" x14ac:dyDescent="0.25">
      <c r="A306" s="26">
        <v>253</v>
      </c>
      <c r="B306" s="32" t="s">
        <v>272</v>
      </c>
      <c r="C306" s="31" t="s">
        <v>9</v>
      </c>
      <c r="D306" s="32"/>
      <c r="E306" s="37">
        <v>2400000</v>
      </c>
      <c r="F306" s="30"/>
      <c r="G306" s="29">
        <f t="shared" si="4"/>
        <v>-18466600</v>
      </c>
    </row>
    <row r="307" spans="1:7" x14ac:dyDescent="0.25">
      <c r="A307" s="26">
        <v>254</v>
      </c>
      <c r="B307" s="32" t="s">
        <v>273</v>
      </c>
      <c r="C307" s="31" t="s">
        <v>38</v>
      </c>
      <c r="D307" s="33">
        <v>43008</v>
      </c>
      <c r="E307" s="37">
        <v>2400000</v>
      </c>
      <c r="F307" s="30"/>
      <c r="G307" s="29">
        <f t="shared" si="4"/>
        <v>-16066600</v>
      </c>
    </row>
    <row r="308" spans="1:7" x14ac:dyDescent="0.25">
      <c r="A308" s="26">
        <v>255</v>
      </c>
      <c r="B308" s="32" t="s">
        <v>274</v>
      </c>
      <c r="C308" s="31" t="s">
        <v>72</v>
      </c>
      <c r="D308" s="33">
        <v>43008</v>
      </c>
      <c r="E308" s="37">
        <v>2400000</v>
      </c>
      <c r="F308" s="29"/>
      <c r="G308" s="29">
        <f t="shared" si="4"/>
        <v>-13666600</v>
      </c>
    </row>
    <row r="309" spans="1:7" x14ac:dyDescent="0.25">
      <c r="A309" s="26">
        <v>256</v>
      </c>
      <c r="B309" s="32" t="s">
        <v>275</v>
      </c>
      <c r="C309" s="31" t="s">
        <v>9</v>
      </c>
      <c r="D309" s="33">
        <v>43010</v>
      </c>
      <c r="E309" s="37">
        <v>2400000</v>
      </c>
      <c r="F309" s="29"/>
      <c r="G309" s="29">
        <f t="shared" si="4"/>
        <v>-11266600</v>
      </c>
    </row>
    <row r="310" spans="1:7" x14ac:dyDescent="0.25">
      <c r="A310" s="94" t="s">
        <v>281</v>
      </c>
      <c r="B310" s="94"/>
      <c r="C310" s="94"/>
      <c r="D310" s="33">
        <v>43010</v>
      </c>
      <c r="E310" s="37"/>
      <c r="F310" s="29">
        <v>281900</v>
      </c>
      <c r="G310" s="29">
        <f t="shared" si="4"/>
        <v>-11548500</v>
      </c>
    </row>
    <row r="311" spans="1:7" x14ac:dyDescent="0.25">
      <c r="A311" s="94" t="s">
        <v>282</v>
      </c>
      <c r="B311" s="94"/>
      <c r="C311" s="94"/>
      <c r="D311" s="33">
        <v>43010</v>
      </c>
      <c r="E311" s="37"/>
      <c r="F311" s="29">
        <v>948000</v>
      </c>
      <c r="G311" s="29">
        <f t="shared" si="4"/>
        <v>-12496500</v>
      </c>
    </row>
    <row r="312" spans="1:7" x14ac:dyDescent="0.25">
      <c r="A312" s="101" t="s">
        <v>283</v>
      </c>
      <c r="B312" s="101"/>
      <c r="C312" s="101"/>
      <c r="D312" s="33">
        <v>43010</v>
      </c>
      <c r="E312" s="37"/>
      <c r="F312" s="29">
        <v>24750000</v>
      </c>
      <c r="G312" s="29">
        <f t="shared" si="4"/>
        <v>-37246500</v>
      </c>
    </row>
    <row r="313" spans="1:7" x14ac:dyDescent="0.25">
      <c r="A313" s="26">
        <v>257</v>
      </c>
      <c r="B313" s="32" t="s">
        <v>276</v>
      </c>
      <c r="C313" s="31" t="s">
        <v>12</v>
      </c>
      <c r="D313" s="33">
        <v>43011</v>
      </c>
      <c r="E313" s="37">
        <v>2400000</v>
      </c>
      <c r="F313" s="29"/>
      <c r="G313" s="29">
        <f t="shared" si="4"/>
        <v>-34846500</v>
      </c>
    </row>
    <row r="314" spans="1:7" x14ac:dyDescent="0.25">
      <c r="A314" s="101" t="s">
        <v>284</v>
      </c>
      <c r="B314" s="101"/>
      <c r="C314" s="101"/>
      <c r="D314" s="33">
        <v>43012</v>
      </c>
      <c r="E314" s="29"/>
      <c r="F314" s="29">
        <v>2250000</v>
      </c>
      <c r="G314" s="29">
        <f t="shared" si="4"/>
        <v>-37096500</v>
      </c>
    </row>
    <row r="315" spans="1:7" x14ac:dyDescent="0.25">
      <c r="A315" s="30">
        <v>1</v>
      </c>
      <c r="B315" s="27" t="s">
        <v>77</v>
      </c>
      <c r="C315" s="40" t="s">
        <v>9</v>
      </c>
      <c r="D315" s="41">
        <v>42671</v>
      </c>
      <c r="E315" s="29">
        <v>1100000</v>
      </c>
      <c r="F315" s="29"/>
      <c r="G315" s="29">
        <f t="shared" si="4"/>
        <v>-35996500</v>
      </c>
    </row>
    <row r="316" spans="1:7" x14ac:dyDescent="0.25">
      <c r="A316" s="30">
        <v>2</v>
      </c>
      <c r="B316" s="27" t="s">
        <v>324</v>
      </c>
      <c r="C316" s="40" t="s">
        <v>12</v>
      </c>
      <c r="D316" s="41">
        <v>42688</v>
      </c>
      <c r="E316" s="29">
        <v>1100000</v>
      </c>
      <c r="F316" s="29"/>
      <c r="G316" s="29">
        <f t="shared" si="4"/>
        <v>-34896500</v>
      </c>
    </row>
    <row r="317" spans="1:7" x14ac:dyDescent="0.25">
      <c r="A317" s="30">
        <v>3</v>
      </c>
      <c r="B317" s="27" t="s">
        <v>336</v>
      </c>
      <c r="C317" s="40" t="s">
        <v>12</v>
      </c>
      <c r="D317" s="41">
        <v>42688</v>
      </c>
      <c r="E317" s="29">
        <v>1100000</v>
      </c>
      <c r="F317" s="29"/>
      <c r="G317" s="29">
        <f t="shared" si="4"/>
        <v>-33796500</v>
      </c>
    </row>
    <row r="318" spans="1:7" x14ac:dyDescent="0.25">
      <c r="A318" s="30">
        <v>4</v>
      </c>
      <c r="B318" s="27" t="s">
        <v>343</v>
      </c>
      <c r="C318" s="40" t="s">
        <v>9</v>
      </c>
      <c r="D318" s="41">
        <v>42690</v>
      </c>
      <c r="E318" s="29">
        <v>1100000</v>
      </c>
      <c r="F318" s="29"/>
      <c r="G318" s="29">
        <f t="shared" si="4"/>
        <v>-32696500</v>
      </c>
    </row>
    <row r="319" spans="1:7" x14ac:dyDescent="0.25">
      <c r="A319" s="30">
        <v>5</v>
      </c>
      <c r="B319" s="27" t="s">
        <v>117</v>
      </c>
      <c r="C319" s="40" t="s">
        <v>12</v>
      </c>
      <c r="D319" s="41">
        <v>42699</v>
      </c>
      <c r="E319" s="29">
        <v>1100000</v>
      </c>
      <c r="F319" s="29"/>
      <c r="G319" s="29">
        <f t="shared" si="4"/>
        <v>-31596500</v>
      </c>
    </row>
    <row r="320" spans="1:7" x14ac:dyDescent="0.25">
      <c r="A320" s="30">
        <v>6</v>
      </c>
      <c r="B320" s="27" t="s">
        <v>31</v>
      </c>
      <c r="C320" s="40" t="s">
        <v>9</v>
      </c>
      <c r="D320" s="41">
        <v>42700</v>
      </c>
      <c r="E320" s="29">
        <v>1100000</v>
      </c>
      <c r="F320" s="29"/>
      <c r="G320" s="29">
        <f t="shared" si="4"/>
        <v>-30496500</v>
      </c>
    </row>
    <row r="321" spans="1:7" x14ac:dyDescent="0.25">
      <c r="A321" s="30">
        <v>7</v>
      </c>
      <c r="B321" s="27" t="s">
        <v>66</v>
      </c>
      <c r="C321" s="40" t="s">
        <v>12</v>
      </c>
      <c r="D321" s="41">
        <v>42702</v>
      </c>
      <c r="E321" s="29">
        <v>1100000</v>
      </c>
      <c r="F321" s="29"/>
      <c r="G321" s="29">
        <f t="shared" si="4"/>
        <v>-29396500</v>
      </c>
    </row>
    <row r="322" spans="1:7" x14ac:dyDescent="0.25">
      <c r="A322" s="30">
        <v>8</v>
      </c>
      <c r="B322" s="27" t="s">
        <v>293</v>
      </c>
      <c r="C322" s="40" t="s">
        <v>12</v>
      </c>
      <c r="D322" s="41">
        <v>42702</v>
      </c>
      <c r="E322" s="29">
        <v>1100000</v>
      </c>
      <c r="F322" s="29"/>
      <c r="G322" s="29">
        <f t="shared" si="4"/>
        <v>-28296500</v>
      </c>
    </row>
    <row r="323" spans="1:7" x14ac:dyDescent="0.25">
      <c r="A323" s="30">
        <v>9</v>
      </c>
      <c r="B323" s="27" t="s">
        <v>183</v>
      </c>
      <c r="C323" s="40" t="s">
        <v>9</v>
      </c>
      <c r="D323" s="41">
        <v>42702</v>
      </c>
      <c r="E323" s="29">
        <v>1100000</v>
      </c>
      <c r="F323" s="29"/>
      <c r="G323" s="29">
        <f t="shared" si="4"/>
        <v>-27196500</v>
      </c>
    </row>
    <row r="324" spans="1:7" x14ac:dyDescent="0.25">
      <c r="A324" s="30">
        <v>10</v>
      </c>
      <c r="B324" s="27" t="s">
        <v>331</v>
      </c>
      <c r="C324" s="40" t="s">
        <v>12</v>
      </c>
      <c r="D324" s="41">
        <v>42702</v>
      </c>
      <c r="E324" s="29">
        <v>1100000</v>
      </c>
      <c r="F324" s="29"/>
      <c r="G324" s="29">
        <f t="shared" si="4"/>
        <v>-26096500</v>
      </c>
    </row>
    <row r="325" spans="1:7" x14ac:dyDescent="0.25">
      <c r="A325" s="30">
        <v>11</v>
      </c>
      <c r="B325" s="27" t="s">
        <v>128</v>
      </c>
      <c r="C325" s="40" t="s">
        <v>12</v>
      </c>
      <c r="D325" s="41">
        <v>42703</v>
      </c>
      <c r="E325" s="29">
        <v>1100000</v>
      </c>
      <c r="F325" s="29"/>
      <c r="G325" s="29">
        <f t="shared" si="4"/>
        <v>-24996500</v>
      </c>
    </row>
    <row r="326" spans="1:7" x14ac:dyDescent="0.25">
      <c r="A326" s="30">
        <v>12</v>
      </c>
      <c r="B326" s="27" t="s">
        <v>322</v>
      </c>
      <c r="C326" s="40" t="s">
        <v>12</v>
      </c>
      <c r="D326" s="41">
        <v>42703</v>
      </c>
      <c r="E326" s="29">
        <v>1100000</v>
      </c>
      <c r="F326" s="29"/>
      <c r="G326" s="29">
        <f t="shared" ref="G326:G389" si="5">G325+E326-F326</f>
        <v>-23896500</v>
      </c>
    </row>
    <row r="327" spans="1:7" x14ac:dyDescent="0.25">
      <c r="A327" s="30">
        <v>13</v>
      </c>
      <c r="B327" s="27" t="s">
        <v>101</v>
      </c>
      <c r="C327" s="40" t="s">
        <v>12</v>
      </c>
      <c r="D327" s="41">
        <v>42703</v>
      </c>
      <c r="E327" s="29">
        <v>1100000</v>
      </c>
      <c r="F327" s="29"/>
      <c r="G327" s="29">
        <f t="shared" si="5"/>
        <v>-22796500</v>
      </c>
    </row>
    <row r="328" spans="1:7" x14ac:dyDescent="0.25">
      <c r="A328" s="30">
        <v>14</v>
      </c>
      <c r="B328" s="27" t="s">
        <v>166</v>
      </c>
      <c r="C328" s="40" t="s">
        <v>12</v>
      </c>
      <c r="D328" s="41">
        <v>42704</v>
      </c>
      <c r="E328" s="29">
        <v>1100000</v>
      </c>
      <c r="F328" s="29"/>
      <c r="G328" s="29">
        <f t="shared" si="5"/>
        <v>-21696500</v>
      </c>
    </row>
    <row r="329" spans="1:7" x14ac:dyDescent="0.25">
      <c r="A329" s="30">
        <v>15</v>
      </c>
      <c r="B329" s="27" t="s">
        <v>114</v>
      </c>
      <c r="C329" s="40" t="s">
        <v>12</v>
      </c>
      <c r="D329" s="41">
        <v>42704</v>
      </c>
      <c r="E329" s="29">
        <v>1100000</v>
      </c>
      <c r="F329" s="29"/>
      <c r="G329" s="29">
        <f t="shared" si="5"/>
        <v>-20596500</v>
      </c>
    </row>
    <row r="330" spans="1:7" x14ac:dyDescent="0.25">
      <c r="A330" s="30">
        <v>16</v>
      </c>
      <c r="B330" s="27" t="s">
        <v>78</v>
      </c>
      <c r="C330" s="40" t="s">
        <v>12</v>
      </c>
      <c r="D330" s="41">
        <v>42704</v>
      </c>
      <c r="E330" s="29">
        <v>1100000</v>
      </c>
      <c r="F330" s="29"/>
      <c r="G330" s="29">
        <f t="shared" si="5"/>
        <v>-19496500</v>
      </c>
    </row>
    <row r="331" spans="1:7" x14ac:dyDescent="0.25">
      <c r="A331" s="30">
        <v>17</v>
      </c>
      <c r="B331" s="27" t="s">
        <v>347</v>
      </c>
      <c r="C331" s="40" t="s">
        <v>12</v>
      </c>
      <c r="D331" s="41">
        <v>42704</v>
      </c>
      <c r="E331" s="29">
        <v>1100000</v>
      </c>
      <c r="F331" s="29"/>
      <c r="G331" s="29">
        <f t="shared" si="5"/>
        <v>-18396500</v>
      </c>
    </row>
    <row r="332" spans="1:7" x14ac:dyDescent="0.25">
      <c r="A332" s="30">
        <v>18</v>
      </c>
      <c r="B332" s="27" t="s">
        <v>16</v>
      </c>
      <c r="C332" s="40" t="s">
        <v>12</v>
      </c>
      <c r="D332" s="41">
        <v>42706</v>
      </c>
      <c r="E332" s="29">
        <v>1100000</v>
      </c>
      <c r="F332" s="29"/>
      <c r="G332" s="29">
        <f t="shared" si="5"/>
        <v>-17296500</v>
      </c>
    </row>
    <row r="333" spans="1:7" x14ac:dyDescent="0.25">
      <c r="A333" s="30">
        <v>19</v>
      </c>
      <c r="B333" s="27" t="s">
        <v>40</v>
      </c>
      <c r="C333" s="40" t="s">
        <v>38</v>
      </c>
      <c r="D333" s="41">
        <v>42706</v>
      </c>
      <c r="E333" s="29">
        <v>1100000</v>
      </c>
      <c r="F333" s="29"/>
      <c r="G333" s="29">
        <f t="shared" si="5"/>
        <v>-16196500</v>
      </c>
    </row>
    <row r="334" spans="1:7" x14ac:dyDescent="0.25">
      <c r="A334" s="30">
        <v>20</v>
      </c>
      <c r="B334" s="27" t="s">
        <v>125</v>
      </c>
      <c r="C334" s="40" t="s">
        <v>9</v>
      </c>
      <c r="D334" s="41">
        <v>42709</v>
      </c>
      <c r="E334" s="29">
        <v>1100000</v>
      </c>
      <c r="F334" s="29"/>
      <c r="G334" s="29">
        <f t="shared" si="5"/>
        <v>-15096500</v>
      </c>
    </row>
    <row r="335" spans="1:7" x14ac:dyDescent="0.25">
      <c r="A335" s="30">
        <v>21</v>
      </c>
      <c r="B335" s="27" t="s">
        <v>59</v>
      </c>
      <c r="C335" s="40" t="s">
        <v>12</v>
      </c>
      <c r="D335" s="41">
        <v>42709</v>
      </c>
      <c r="E335" s="29">
        <v>1100000</v>
      </c>
      <c r="F335" s="29"/>
      <c r="G335" s="29">
        <f t="shared" si="5"/>
        <v>-13996500</v>
      </c>
    </row>
    <row r="336" spans="1:7" x14ac:dyDescent="0.25">
      <c r="A336" s="30">
        <v>22</v>
      </c>
      <c r="B336" s="27" t="s">
        <v>315</v>
      </c>
      <c r="C336" s="40" t="s">
        <v>12</v>
      </c>
      <c r="D336" s="41">
        <v>42712</v>
      </c>
      <c r="E336" s="29">
        <v>1100000</v>
      </c>
      <c r="F336" s="29"/>
      <c r="G336" s="29">
        <f t="shared" si="5"/>
        <v>-12896500</v>
      </c>
    </row>
    <row r="337" spans="1:7" x14ac:dyDescent="0.25">
      <c r="A337" s="30">
        <v>23</v>
      </c>
      <c r="B337" s="27" t="s">
        <v>42</v>
      </c>
      <c r="C337" s="40" t="s">
        <v>12</v>
      </c>
      <c r="D337" s="41">
        <v>42714</v>
      </c>
      <c r="E337" s="29">
        <v>1100000</v>
      </c>
      <c r="F337" s="29"/>
      <c r="G337" s="29">
        <f t="shared" si="5"/>
        <v>-11796500</v>
      </c>
    </row>
    <row r="338" spans="1:7" x14ac:dyDescent="0.25">
      <c r="A338" s="30">
        <v>24</v>
      </c>
      <c r="B338" s="27" t="s">
        <v>27</v>
      </c>
      <c r="C338" s="40" t="s">
        <v>12</v>
      </c>
      <c r="D338" s="41">
        <v>42717</v>
      </c>
      <c r="E338" s="29">
        <v>1100000</v>
      </c>
      <c r="F338" s="29"/>
      <c r="G338" s="29">
        <f t="shared" si="5"/>
        <v>-10696500</v>
      </c>
    </row>
    <row r="339" spans="1:7" x14ac:dyDescent="0.25">
      <c r="A339" s="30">
        <v>25</v>
      </c>
      <c r="B339" s="27" t="s">
        <v>244</v>
      </c>
      <c r="C339" s="40" t="s">
        <v>12</v>
      </c>
      <c r="D339" s="41">
        <v>42718</v>
      </c>
      <c r="E339" s="29">
        <v>1100000</v>
      </c>
      <c r="F339" s="29"/>
      <c r="G339" s="29">
        <f t="shared" si="5"/>
        <v>-9596500</v>
      </c>
    </row>
    <row r="340" spans="1:7" x14ac:dyDescent="0.25">
      <c r="A340" s="30">
        <v>26</v>
      </c>
      <c r="B340" s="27" t="s">
        <v>129</v>
      </c>
      <c r="C340" s="40" t="s">
        <v>12</v>
      </c>
      <c r="D340" s="41">
        <v>42719</v>
      </c>
      <c r="E340" s="29">
        <v>1100000</v>
      </c>
      <c r="F340" s="29"/>
      <c r="G340" s="29">
        <f t="shared" si="5"/>
        <v>-8496500</v>
      </c>
    </row>
    <row r="341" spans="1:7" x14ac:dyDescent="0.25">
      <c r="A341" s="30">
        <v>27</v>
      </c>
      <c r="B341" s="27" t="s">
        <v>203</v>
      </c>
      <c r="C341" s="40" t="s">
        <v>12</v>
      </c>
      <c r="D341" s="41">
        <v>42720</v>
      </c>
      <c r="E341" s="29">
        <v>1100000</v>
      </c>
      <c r="F341" s="29"/>
      <c r="G341" s="29">
        <f t="shared" si="5"/>
        <v>-7396500</v>
      </c>
    </row>
    <row r="342" spans="1:7" x14ac:dyDescent="0.25">
      <c r="A342" s="30">
        <v>28</v>
      </c>
      <c r="B342" s="27" t="s">
        <v>28</v>
      </c>
      <c r="C342" s="40" t="s">
        <v>12</v>
      </c>
      <c r="D342" s="41">
        <v>42724</v>
      </c>
      <c r="E342" s="29">
        <v>1100000</v>
      </c>
      <c r="F342" s="29"/>
      <c r="G342" s="29">
        <f t="shared" si="5"/>
        <v>-6296500</v>
      </c>
    </row>
    <row r="343" spans="1:7" x14ac:dyDescent="0.25">
      <c r="A343" s="30">
        <v>29</v>
      </c>
      <c r="B343" s="27" t="s">
        <v>69</v>
      </c>
      <c r="C343" s="40" t="s">
        <v>12</v>
      </c>
      <c r="D343" s="41">
        <v>42726</v>
      </c>
      <c r="E343" s="29">
        <v>1100000</v>
      </c>
      <c r="F343" s="29"/>
      <c r="G343" s="29">
        <f t="shared" si="5"/>
        <v>-5196500</v>
      </c>
    </row>
    <row r="344" spans="1:7" x14ac:dyDescent="0.25">
      <c r="A344" s="30">
        <v>30</v>
      </c>
      <c r="B344" s="27" t="s">
        <v>325</v>
      </c>
      <c r="C344" s="40" t="s">
        <v>12</v>
      </c>
      <c r="D344" s="41">
        <v>42726</v>
      </c>
      <c r="E344" s="29">
        <v>1100000</v>
      </c>
      <c r="F344" s="29"/>
      <c r="G344" s="29">
        <f t="shared" si="5"/>
        <v>-4096500</v>
      </c>
    </row>
    <row r="345" spans="1:7" x14ac:dyDescent="0.25">
      <c r="A345" s="30">
        <v>31</v>
      </c>
      <c r="B345" s="27" t="s">
        <v>76</v>
      </c>
      <c r="C345" s="40" t="s">
        <v>9</v>
      </c>
      <c r="D345" s="41">
        <v>42726</v>
      </c>
      <c r="E345" s="29">
        <v>1100000</v>
      </c>
      <c r="F345" s="29"/>
      <c r="G345" s="29">
        <f t="shared" si="5"/>
        <v>-2996500</v>
      </c>
    </row>
    <row r="346" spans="1:7" x14ac:dyDescent="0.25">
      <c r="A346" s="30">
        <v>32</v>
      </c>
      <c r="B346" s="27" t="s">
        <v>311</v>
      </c>
      <c r="C346" s="40" t="s">
        <v>38</v>
      </c>
      <c r="D346" s="41">
        <v>42731</v>
      </c>
      <c r="E346" s="29">
        <v>1100000</v>
      </c>
      <c r="F346" s="29"/>
      <c r="G346" s="29">
        <f t="shared" si="5"/>
        <v>-1896500</v>
      </c>
    </row>
    <row r="347" spans="1:7" x14ac:dyDescent="0.25">
      <c r="A347" s="30">
        <v>33</v>
      </c>
      <c r="B347" s="27" t="s">
        <v>187</v>
      </c>
      <c r="C347" s="40" t="s">
        <v>12</v>
      </c>
      <c r="D347" s="41">
        <v>42732</v>
      </c>
      <c r="E347" s="29">
        <v>1100000</v>
      </c>
      <c r="F347" s="29"/>
      <c r="G347" s="29">
        <f t="shared" si="5"/>
        <v>-796500</v>
      </c>
    </row>
    <row r="348" spans="1:7" x14ac:dyDescent="0.25">
      <c r="A348" s="30">
        <v>34</v>
      </c>
      <c r="B348" s="27" t="s">
        <v>61</v>
      </c>
      <c r="C348" s="40" t="s">
        <v>12</v>
      </c>
      <c r="D348" s="41">
        <v>42734</v>
      </c>
      <c r="E348" s="29">
        <v>1100000</v>
      </c>
      <c r="F348" s="29"/>
      <c r="G348" s="29">
        <f t="shared" si="5"/>
        <v>303500</v>
      </c>
    </row>
    <row r="349" spans="1:7" x14ac:dyDescent="0.25">
      <c r="A349" s="30">
        <v>35</v>
      </c>
      <c r="B349" s="27" t="s">
        <v>56</v>
      </c>
      <c r="C349" s="40" t="s">
        <v>12</v>
      </c>
      <c r="D349" s="41">
        <v>42734</v>
      </c>
      <c r="E349" s="29">
        <v>1100000</v>
      </c>
      <c r="F349" s="29"/>
      <c r="G349" s="29">
        <f t="shared" si="5"/>
        <v>1403500</v>
      </c>
    </row>
    <row r="350" spans="1:7" x14ac:dyDescent="0.25">
      <c r="A350" s="30">
        <v>36</v>
      </c>
      <c r="B350" s="27" t="s">
        <v>208</v>
      </c>
      <c r="C350" s="40" t="s">
        <v>9</v>
      </c>
      <c r="D350" s="41">
        <v>42735</v>
      </c>
      <c r="E350" s="29">
        <v>1100000</v>
      </c>
      <c r="F350" s="29"/>
      <c r="G350" s="29">
        <f t="shared" si="5"/>
        <v>2503500</v>
      </c>
    </row>
    <row r="351" spans="1:7" x14ac:dyDescent="0.25">
      <c r="A351" s="30">
        <v>37</v>
      </c>
      <c r="B351" s="27" t="s">
        <v>106</v>
      </c>
      <c r="C351" s="40" t="s">
        <v>9</v>
      </c>
      <c r="D351" s="41">
        <v>42738</v>
      </c>
      <c r="E351" s="29">
        <v>1100000</v>
      </c>
      <c r="F351" s="29"/>
      <c r="G351" s="29">
        <f t="shared" si="5"/>
        <v>3603500</v>
      </c>
    </row>
    <row r="352" spans="1:7" x14ac:dyDescent="0.25">
      <c r="A352" s="30">
        <v>38</v>
      </c>
      <c r="B352" s="27" t="s">
        <v>39</v>
      </c>
      <c r="C352" s="40" t="s">
        <v>9</v>
      </c>
      <c r="D352" s="41">
        <v>42739</v>
      </c>
      <c r="E352" s="29">
        <v>1100000</v>
      </c>
      <c r="F352" s="29"/>
      <c r="G352" s="29">
        <f t="shared" si="5"/>
        <v>4703500</v>
      </c>
    </row>
    <row r="353" spans="1:7" x14ac:dyDescent="0.25">
      <c r="A353" s="30">
        <v>39</v>
      </c>
      <c r="B353" s="27" t="s">
        <v>96</v>
      </c>
      <c r="C353" s="40" t="s">
        <v>9</v>
      </c>
      <c r="D353" s="41">
        <v>42739</v>
      </c>
      <c r="E353" s="29">
        <v>1100000</v>
      </c>
      <c r="F353" s="29"/>
      <c r="G353" s="29">
        <f t="shared" si="5"/>
        <v>5803500</v>
      </c>
    </row>
    <row r="354" spans="1:7" x14ac:dyDescent="0.25">
      <c r="A354" s="30">
        <v>40</v>
      </c>
      <c r="B354" s="27" t="s">
        <v>296</v>
      </c>
      <c r="C354" s="40" t="s">
        <v>9</v>
      </c>
      <c r="D354" s="41">
        <v>42740</v>
      </c>
      <c r="E354" s="29">
        <v>1100000</v>
      </c>
      <c r="F354" s="29"/>
      <c r="G354" s="29">
        <f t="shared" si="5"/>
        <v>6903500</v>
      </c>
    </row>
    <row r="355" spans="1:7" x14ac:dyDescent="0.25">
      <c r="A355" s="30">
        <v>41</v>
      </c>
      <c r="B355" s="27" t="s">
        <v>14</v>
      </c>
      <c r="C355" s="40" t="s">
        <v>12</v>
      </c>
      <c r="D355" s="41">
        <v>42742</v>
      </c>
      <c r="E355" s="29">
        <v>1100000</v>
      </c>
      <c r="F355" s="29"/>
      <c r="G355" s="29">
        <f t="shared" si="5"/>
        <v>8003500</v>
      </c>
    </row>
    <row r="356" spans="1:7" x14ac:dyDescent="0.25">
      <c r="A356" s="30">
        <v>42</v>
      </c>
      <c r="B356" s="27" t="s">
        <v>291</v>
      </c>
      <c r="C356" s="40" t="s">
        <v>12</v>
      </c>
      <c r="D356" s="41">
        <v>42744</v>
      </c>
      <c r="E356" s="29">
        <v>1100000</v>
      </c>
      <c r="F356" s="29"/>
      <c r="G356" s="29">
        <f t="shared" si="5"/>
        <v>9103500</v>
      </c>
    </row>
    <row r="357" spans="1:7" x14ac:dyDescent="0.25">
      <c r="A357" s="30">
        <v>43</v>
      </c>
      <c r="B357" s="27" t="s">
        <v>30</v>
      </c>
      <c r="C357" s="40" t="s">
        <v>12</v>
      </c>
      <c r="D357" s="41">
        <v>42745</v>
      </c>
      <c r="E357" s="29">
        <v>1100000</v>
      </c>
      <c r="F357" s="29"/>
      <c r="G357" s="29">
        <f t="shared" si="5"/>
        <v>10203500</v>
      </c>
    </row>
    <row r="358" spans="1:7" x14ac:dyDescent="0.25">
      <c r="A358" s="30">
        <v>44</v>
      </c>
      <c r="B358" s="27" t="s">
        <v>317</v>
      </c>
      <c r="C358" s="40" t="s">
        <v>12</v>
      </c>
      <c r="D358" s="41">
        <v>42745</v>
      </c>
      <c r="E358" s="29">
        <v>1100000</v>
      </c>
      <c r="F358" s="29"/>
      <c r="G358" s="29">
        <f t="shared" si="5"/>
        <v>11303500</v>
      </c>
    </row>
    <row r="359" spans="1:7" x14ac:dyDescent="0.25">
      <c r="A359" s="30">
        <v>45</v>
      </c>
      <c r="B359" s="27" t="s">
        <v>344</v>
      </c>
      <c r="C359" s="40" t="s">
        <v>12</v>
      </c>
      <c r="D359" s="41">
        <v>42745</v>
      </c>
      <c r="E359" s="29">
        <v>1100000</v>
      </c>
      <c r="F359" s="29"/>
      <c r="G359" s="29">
        <f t="shared" si="5"/>
        <v>12403500</v>
      </c>
    </row>
    <row r="360" spans="1:7" x14ac:dyDescent="0.25">
      <c r="A360" s="30">
        <v>46</v>
      </c>
      <c r="B360" s="27" t="s">
        <v>300</v>
      </c>
      <c r="C360" s="40" t="s">
        <v>35</v>
      </c>
      <c r="D360" s="41">
        <v>42746</v>
      </c>
      <c r="E360" s="29">
        <v>1100000</v>
      </c>
      <c r="F360" s="29"/>
      <c r="G360" s="29">
        <f t="shared" si="5"/>
        <v>13503500</v>
      </c>
    </row>
    <row r="361" spans="1:7" x14ac:dyDescent="0.25">
      <c r="A361" s="30">
        <v>47</v>
      </c>
      <c r="B361" s="27" t="s">
        <v>135</v>
      </c>
      <c r="C361" s="40" t="s">
        <v>12</v>
      </c>
      <c r="D361" s="41">
        <v>42747</v>
      </c>
      <c r="E361" s="29">
        <v>1100000</v>
      </c>
      <c r="F361" s="29"/>
      <c r="G361" s="29">
        <f t="shared" si="5"/>
        <v>14603500</v>
      </c>
    </row>
    <row r="362" spans="1:7" x14ac:dyDescent="0.25">
      <c r="A362" s="30">
        <v>48</v>
      </c>
      <c r="B362" s="27" t="s">
        <v>50</v>
      </c>
      <c r="C362" s="40" t="s">
        <v>12</v>
      </c>
      <c r="D362" s="41">
        <v>42747</v>
      </c>
      <c r="E362" s="29">
        <v>1100000</v>
      </c>
      <c r="F362" s="29"/>
      <c r="G362" s="29">
        <f t="shared" si="5"/>
        <v>15703500</v>
      </c>
    </row>
    <row r="363" spans="1:7" x14ac:dyDescent="0.25">
      <c r="A363" s="30">
        <v>49</v>
      </c>
      <c r="B363" s="27" t="s">
        <v>118</v>
      </c>
      <c r="C363" s="40" t="s">
        <v>12</v>
      </c>
      <c r="D363" s="41">
        <v>42751</v>
      </c>
      <c r="E363" s="29">
        <v>1100000</v>
      </c>
      <c r="F363" s="29"/>
      <c r="G363" s="29">
        <f t="shared" si="5"/>
        <v>16803500</v>
      </c>
    </row>
    <row r="364" spans="1:7" x14ac:dyDescent="0.25">
      <c r="A364" s="30">
        <v>50</v>
      </c>
      <c r="B364" s="27" t="s">
        <v>349</v>
      </c>
      <c r="C364" s="40" t="s">
        <v>9</v>
      </c>
      <c r="D364" s="41">
        <v>42751</v>
      </c>
      <c r="E364" s="29">
        <v>1100000</v>
      </c>
      <c r="F364" s="29"/>
      <c r="G364" s="29">
        <f t="shared" si="5"/>
        <v>17903500</v>
      </c>
    </row>
    <row r="365" spans="1:7" x14ac:dyDescent="0.25">
      <c r="A365" s="30">
        <v>51</v>
      </c>
      <c r="B365" s="27" t="s">
        <v>45</v>
      </c>
      <c r="C365" s="40" t="s">
        <v>12</v>
      </c>
      <c r="D365" s="41">
        <v>42752</v>
      </c>
      <c r="E365" s="29">
        <v>1100000</v>
      </c>
      <c r="F365" s="29"/>
      <c r="G365" s="29">
        <f t="shared" si="5"/>
        <v>19003500</v>
      </c>
    </row>
    <row r="366" spans="1:7" x14ac:dyDescent="0.25">
      <c r="A366" s="30">
        <v>52</v>
      </c>
      <c r="B366" s="27" t="s">
        <v>162</v>
      </c>
      <c r="C366" s="40" t="s">
        <v>9</v>
      </c>
      <c r="D366" s="41">
        <v>42753</v>
      </c>
      <c r="E366" s="29">
        <v>1100000</v>
      </c>
      <c r="F366" s="29"/>
      <c r="G366" s="29">
        <f t="shared" si="5"/>
        <v>20103500</v>
      </c>
    </row>
    <row r="367" spans="1:7" x14ac:dyDescent="0.25">
      <c r="A367" s="30">
        <v>53</v>
      </c>
      <c r="B367" s="27" t="s">
        <v>22</v>
      </c>
      <c r="C367" s="40" t="s">
        <v>12</v>
      </c>
      <c r="D367" s="41">
        <v>42756</v>
      </c>
      <c r="E367" s="29">
        <v>1100000</v>
      </c>
      <c r="F367" s="29"/>
      <c r="G367" s="29">
        <f t="shared" si="5"/>
        <v>21203500</v>
      </c>
    </row>
    <row r="368" spans="1:7" x14ac:dyDescent="0.25">
      <c r="A368" s="30">
        <v>54</v>
      </c>
      <c r="B368" s="27" t="s">
        <v>335</v>
      </c>
      <c r="C368" s="40" t="s">
        <v>9</v>
      </c>
      <c r="D368" s="41">
        <v>42756</v>
      </c>
      <c r="E368" s="29">
        <v>1100000</v>
      </c>
      <c r="F368" s="29"/>
      <c r="G368" s="29">
        <f t="shared" si="5"/>
        <v>22303500</v>
      </c>
    </row>
    <row r="369" spans="1:7" x14ac:dyDescent="0.25">
      <c r="A369" s="30">
        <v>55</v>
      </c>
      <c r="B369" s="27" t="s">
        <v>313</v>
      </c>
      <c r="C369" s="40" t="s">
        <v>9</v>
      </c>
      <c r="D369" s="41">
        <v>42758</v>
      </c>
      <c r="E369" s="29">
        <v>1100000</v>
      </c>
      <c r="F369" s="29"/>
      <c r="G369" s="29">
        <f t="shared" si="5"/>
        <v>23403500</v>
      </c>
    </row>
    <row r="370" spans="1:7" x14ac:dyDescent="0.25">
      <c r="A370" s="30">
        <v>56</v>
      </c>
      <c r="B370" s="27" t="s">
        <v>205</v>
      </c>
      <c r="C370" s="40" t="s">
        <v>9</v>
      </c>
      <c r="D370" s="41">
        <v>42758</v>
      </c>
      <c r="E370" s="29">
        <v>1100000</v>
      </c>
      <c r="F370" s="29"/>
      <c r="G370" s="29">
        <f t="shared" si="5"/>
        <v>24503500</v>
      </c>
    </row>
    <row r="371" spans="1:7" x14ac:dyDescent="0.25">
      <c r="A371" s="30">
        <v>57</v>
      </c>
      <c r="B371" s="27" t="s">
        <v>97</v>
      </c>
      <c r="C371" s="40" t="s">
        <v>12</v>
      </c>
      <c r="D371" s="41">
        <v>42759</v>
      </c>
      <c r="E371" s="29">
        <v>1100000</v>
      </c>
      <c r="F371" s="29"/>
      <c r="G371" s="29">
        <f t="shared" si="5"/>
        <v>25603500</v>
      </c>
    </row>
    <row r="372" spans="1:7" x14ac:dyDescent="0.25">
      <c r="A372" s="30">
        <v>58</v>
      </c>
      <c r="B372" s="27" t="s">
        <v>337</v>
      </c>
      <c r="C372" s="40" t="s">
        <v>38</v>
      </c>
      <c r="D372" s="41">
        <v>42759</v>
      </c>
      <c r="E372" s="29">
        <v>1100000</v>
      </c>
      <c r="F372" s="29"/>
      <c r="G372" s="29">
        <f t="shared" si="5"/>
        <v>26703500</v>
      </c>
    </row>
    <row r="373" spans="1:7" x14ac:dyDescent="0.25">
      <c r="A373" s="30">
        <v>59</v>
      </c>
      <c r="B373" s="27" t="s">
        <v>338</v>
      </c>
      <c r="C373" s="40" t="s">
        <v>38</v>
      </c>
      <c r="D373" s="41">
        <v>42759</v>
      </c>
      <c r="E373" s="29">
        <v>1100000</v>
      </c>
      <c r="F373" s="29"/>
      <c r="G373" s="29">
        <f t="shared" si="5"/>
        <v>27803500</v>
      </c>
    </row>
    <row r="374" spans="1:7" x14ac:dyDescent="0.25">
      <c r="A374" s="30">
        <v>60</v>
      </c>
      <c r="B374" s="27" t="s">
        <v>223</v>
      </c>
      <c r="C374" s="40" t="s">
        <v>9</v>
      </c>
      <c r="D374" s="41">
        <v>42759</v>
      </c>
      <c r="E374" s="29">
        <v>1100000</v>
      </c>
      <c r="F374" s="29"/>
      <c r="G374" s="29">
        <f t="shared" si="5"/>
        <v>28903500</v>
      </c>
    </row>
    <row r="375" spans="1:7" x14ac:dyDescent="0.25">
      <c r="A375" s="30">
        <v>61</v>
      </c>
      <c r="B375" s="27" t="s">
        <v>292</v>
      </c>
      <c r="C375" s="40" t="s">
        <v>12</v>
      </c>
      <c r="D375" s="41">
        <v>42761</v>
      </c>
      <c r="E375" s="29">
        <v>1100000</v>
      </c>
      <c r="F375" s="29"/>
      <c r="G375" s="29">
        <f t="shared" si="5"/>
        <v>30003500</v>
      </c>
    </row>
    <row r="376" spans="1:7" x14ac:dyDescent="0.25">
      <c r="A376" s="30">
        <v>62</v>
      </c>
      <c r="B376" s="27" t="s">
        <v>158</v>
      </c>
      <c r="C376" s="40" t="s">
        <v>72</v>
      </c>
      <c r="D376" s="41">
        <v>42761</v>
      </c>
      <c r="E376" s="29">
        <v>1100000</v>
      </c>
      <c r="F376" s="29"/>
      <c r="G376" s="29">
        <f t="shared" si="5"/>
        <v>31103500</v>
      </c>
    </row>
    <row r="377" spans="1:7" x14ac:dyDescent="0.25">
      <c r="A377" s="30">
        <v>63</v>
      </c>
      <c r="B377" s="27" t="s">
        <v>67</v>
      </c>
      <c r="C377" s="40" t="s">
        <v>12</v>
      </c>
      <c r="D377" s="41">
        <v>42761</v>
      </c>
      <c r="E377" s="29">
        <v>1100000</v>
      </c>
      <c r="F377" s="29"/>
      <c r="G377" s="29">
        <f t="shared" si="5"/>
        <v>32203500</v>
      </c>
    </row>
    <row r="378" spans="1:7" x14ac:dyDescent="0.25">
      <c r="A378" s="30">
        <v>64</v>
      </c>
      <c r="B378" s="27" t="s">
        <v>80</v>
      </c>
      <c r="C378" s="40" t="s">
        <v>12</v>
      </c>
      <c r="D378" s="41">
        <v>42762</v>
      </c>
      <c r="E378" s="29">
        <v>1100000</v>
      </c>
      <c r="F378" s="29"/>
      <c r="G378" s="29">
        <f t="shared" si="5"/>
        <v>33303500</v>
      </c>
    </row>
    <row r="379" spans="1:7" x14ac:dyDescent="0.25">
      <c r="A379" s="30">
        <v>65</v>
      </c>
      <c r="B379" s="27" t="s">
        <v>23</v>
      </c>
      <c r="C379" s="40" t="s">
        <v>12</v>
      </c>
      <c r="D379" s="41">
        <v>42762</v>
      </c>
      <c r="E379" s="29">
        <v>1100000</v>
      </c>
      <c r="F379" s="29"/>
      <c r="G379" s="29">
        <f t="shared" si="5"/>
        <v>34403500</v>
      </c>
    </row>
    <row r="380" spans="1:7" x14ac:dyDescent="0.25">
      <c r="A380" s="30">
        <v>66</v>
      </c>
      <c r="B380" s="27" t="s">
        <v>196</v>
      </c>
      <c r="C380" s="40" t="s">
        <v>38</v>
      </c>
      <c r="D380" s="41">
        <v>42762</v>
      </c>
      <c r="E380" s="29">
        <v>1100000</v>
      </c>
      <c r="F380" s="29"/>
      <c r="G380" s="29">
        <f t="shared" si="5"/>
        <v>35503500</v>
      </c>
    </row>
    <row r="381" spans="1:7" x14ac:dyDescent="0.25">
      <c r="A381" s="30">
        <v>67</v>
      </c>
      <c r="B381" s="27" t="s">
        <v>354</v>
      </c>
      <c r="C381" s="40" t="s">
        <v>9</v>
      </c>
      <c r="D381" s="41">
        <v>42763</v>
      </c>
      <c r="E381" s="29">
        <v>1100000</v>
      </c>
      <c r="F381" s="29"/>
      <c r="G381" s="29">
        <f t="shared" si="5"/>
        <v>36603500</v>
      </c>
    </row>
    <row r="382" spans="1:7" x14ac:dyDescent="0.25">
      <c r="A382" s="30">
        <v>68</v>
      </c>
      <c r="B382" s="27" t="s">
        <v>154</v>
      </c>
      <c r="C382" s="40" t="s">
        <v>12</v>
      </c>
      <c r="D382" s="41">
        <v>42765</v>
      </c>
      <c r="E382" s="29">
        <v>1100000</v>
      </c>
      <c r="F382" s="29"/>
      <c r="G382" s="29">
        <f t="shared" si="5"/>
        <v>37703500</v>
      </c>
    </row>
    <row r="383" spans="1:7" x14ac:dyDescent="0.25">
      <c r="A383" s="30">
        <v>69</v>
      </c>
      <c r="B383" s="27" t="s">
        <v>100</v>
      </c>
      <c r="C383" s="40" t="s">
        <v>12</v>
      </c>
      <c r="D383" s="41">
        <v>42765</v>
      </c>
      <c r="E383" s="29">
        <v>1100000</v>
      </c>
      <c r="F383" s="29"/>
      <c r="G383" s="29">
        <f t="shared" si="5"/>
        <v>38803500</v>
      </c>
    </row>
    <row r="384" spans="1:7" x14ac:dyDescent="0.25">
      <c r="A384" s="30">
        <v>70</v>
      </c>
      <c r="B384" s="27" t="s">
        <v>149</v>
      </c>
      <c r="C384" s="40" t="s">
        <v>12</v>
      </c>
      <c r="D384" s="41">
        <v>42765</v>
      </c>
      <c r="E384" s="29">
        <v>1100000</v>
      </c>
      <c r="F384" s="29"/>
      <c r="G384" s="29">
        <f t="shared" si="5"/>
        <v>39903500</v>
      </c>
    </row>
    <row r="385" spans="1:7" x14ac:dyDescent="0.25">
      <c r="A385" s="30">
        <v>71</v>
      </c>
      <c r="B385" s="27" t="s">
        <v>139</v>
      </c>
      <c r="C385" s="40" t="s">
        <v>12</v>
      </c>
      <c r="D385" s="41">
        <v>42765</v>
      </c>
      <c r="E385" s="29">
        <v>1100000</v>
      </c>
      <c r="F385" s="29"/>
      <c r="G385" s="29">
        <f t="shared" si="5"/>
        <v>41003500</v>
      </c>
    </row>
    <row r="386" spans="1:7" x14ac:dyDescent="0.25">
      <c r="A386" s="30">
        <v>72</v>
      </c>
      <c r="B386" s="27" t="s">
        <v>75</v>
      </c>
      <c r="C386" s="40" t="s">
        <v>9</v>
      </c>
      <c r="D386" s="41">
        <v>42765</v>
      </c>
      <c r="E386" s="29">
        <v>1100000</v>
      </c>
      <c r="F386" s="29"/>
      <c r="G386" s="29">
        <f t="shared" si="5"/>
        <v>42103500</v>
      </c>
    </row>
    <row r="387" spans="1:7" x14ac:dyDescent="0.25">
      <c r="A387" s="30">
        <v>73</v>
      </c>
      <c r="B387" s="27" t="s">
        <v>305</v>
      </c>
      <c r="C387" s="40" t="s">
        <v>35</v>
      </c>
      <c r="D387" s="41">
        <v>42765</v>
      </c>
      <c r="E387" s="29">
        <v>1100000</v>
      </c>
      <c r="F387" s="29"/>
      <c r="G387" s="29">
        <f t="shared" si="5"/>
        <v>43203500</v>
      </c>
    </row>
    <row r="388" spans="1:7" x14ac:dyDescent="0.25">
      <c r="A388" s="30">
        <v>74</v>
      </c>
      <c r="B388" s="27" t="s">
        <v>310</v>
      </c>
      <c r="C388" s="40" t="s">
        <v>9</v>
      </c>
      <c r="D388" s="41">
        <v>42765</v>
      </c>
      <c r="E388" s="29">
        <v>1100000</v>
      </c>
      <c r="F388" s="29"/>
      <c r="G388" s="29">
        <f t="shared" si="5"/>
        <v>44303500</v>
      </c>
    </row>
    <row r="389" spans="1:7" x14ac:dyDescent="0.25">
      <c r="A389" s="30">
        <v>75</v>
      </c>
      <c r="B389" s="27" t="s">
        <v>312</v>
      </c>
      <c r="C389" s="40" t="s">
        <v>9</v>
      </c>
      <c r="D389" s="41">
        <v>42765</v>
      </c>
      <c r="E389" s="29">
        <v>1100000</v>
      </c>
      <c r="F389" s="29"/>
      <c r="G389" s="29">
        <f t="shared" si="5"/>
        <v>45403500</v>
      </c>
    </row>
    <row r="390" spans="1:7" x14ac:dyDescent="0.25">
      <c r="A390" s="30">
        <v>76</v>
      </c>
      <c r="B390" s="27" t="s">
        <v>332</v>
      </c>
      <c r="C390" s="40" t="s">
        <v>9</v>
      </c>
      <c r="D390" s="41">
        <v>42765</v>
      </c>
      <c r="E390" s="29">
        <v>1100000</v>
      </c>
      <c r="F390" s="29"/>
      <c r="G390" s="29">
        <f t="shared" ref="G390:G453" si="6">G389+E390-F390</f>
        <v>46503500</v>
      </c>
    </row>
    <row r="391" spans="1:7" x14ac:dyDescent="0.25">
      <c r="A391" s="30">
        <v>77</v>
      </c>
      <c r="B391" s="27" t="s">
        <v>107</v>
      </c>
      <c r="C391" s="40" t="s">
        <v>9</v>
      </c>
      <c r="D391" s="41">
        <v>42766</v>
      </c>
      <c r="E391" s="29">
        <v>1100000</v>
      </c>
      <c r="F391" s="29"/>
      <c r="G391" s="29">
        <f t="shared" si="6"/>
        <v>47603500</v>
      </c>
    </row>
    <row r="392" spans="1:7" x14ac:dyDescent="0.25">
      <c r="A392" s="30">
        <v>78</v>
      </c>
      <c r="B392" s="27" t="s">
        <v>256</v>
      </c>
      <c r="C392" s="40" t="s">
        <v>12</v>
      </c>
      <c r="D392" s="41">
        <v>42766</v>
      </c>
      <c r="E392" s="29">
        <v>1100000</v>
      </c>
      <c r="F392" s="29"/>
      <c r="G392" s="29">
        <f t="shared" si="6"/>
        <v>48703500</v>
      </c>
    </row>
    <row r="393" spans="1:7" x14ac:dyDescent="0.25">
      <c r="A393" s="30">
        <v>79</v>
      </c>
      <c r="B393" s="27" t="s">
        <v>63</v>
      </c>
      <c r="C393" s="40" t="s">
        <v>35</v>
      </c>
      <c r="D393" s="41">
        <v>42766</v>
      </c>
      <c r="E393" s="29">
        <v>1100000</v>
      </c>
      <c r="F393" s="29"/>
      <c r="G393" s="29">
        <f t="shared" si="6"/>
        <v>49803500</v>
      </c>
    </row>
    <row r="394" spans="1:7" x14ac:dyDescent="0.25">
      <c r="A394" s="30">
        <v>80</v>
      </c>
      <c r="B394" s="27" t="s">
        <v>307</v>
      </c>
      <c r="C394" s="40" t="s">
        <v>72</v>
      </c>
      <c r="D394" s="41">
        <v>42766</v>
      </c>
      <c r="E394" s="29">
        <v>1100000</v>
      </c>
      <c r="F394" s="29"/>
      <c r="G394" s="29">
        <f t="shared" si="6"/>
        <v>50903500</v>
      </c>
    </row>
    <row r="395" spans="1:7" x14ac:dyDescent="0.25">
      <c r="A395" s="30">
        <v>81</v>
      </c>
      <c r="B395" s="27" t="s">
        <v>232</v>
      </c>
      <c r="C395" s="40" t="s">
        <v>72</v>
      </c>
      <c r="D395" s="41">
        <v>42766</v>
      </c>
      <c r="E395" s="29">
        <v>1100000</v>
      </c>
      <c r="F395" s="29"/>
      <c r="G395" s="29">
        <f t="shared" si="6"/>
        <v>52003500</v>
      </c>
    </row>
    <row r="396" spans="1:7" x14ac:dyDescent="0.25">
      <c r="A396" s="30">
        <v>82</v>
      </c>
      <c r="B396" s="27" t="s">
        <v>301</v>
      </c>
      <c r="C396" s="40" t="s">
        <v>12</v>
      </c>
      <c r="D396" s="41">
        <v>42767</v>
      </c>
      <c r="E396" s="29">
        <v>1100000</v>
      </c>
      <c r="F396" s="29"/>
      <c r="G396" s="29">
        <f t="shared" si="6"/>
        <v>53103500</v>
      </c>
    </row>
    <row r="397" spans="1:7" x14ac:dyDescent="0.25">
      <c r="A397" s="30">
        <v>83</v>
      </c>
      <c r="B397" s="27" t="s">
        <v>148</v>
      </c>
      <c r="C397" s="40" t="s">
        <v>35</v>
      </c>
      <c r="D397" s="41">
        <v>42767</v>
      </c>
      <c r="E397" s="29">
        <v>1100000</v>
      </c>
      <c r="F397" s="29"/>
      <c r="G397" s="29">
        <f t="shared" si="6"/>
        <v>54203500</v>
      </c>
    </row>
    <row r="398" spans="1:7" x14ac:dyDescent="0.25">
      <c r="A398" s="30">
        <v>84</v>
      </c>
      <c r="B398" s="27" t="s">
        <v>316</v>
      </c>
      <c r="C398" s="40" t="s">
        <v>12</v>
      </c>
      <c r="D398" s="41">
        <v>42767</v>
      </c>
      <c r="E398" s="29">
        <v>1100000</v>
      </c>
      <c r="F398" s="29"/>
      <c r="G398" s="29">
        <f t="shared" si="6"/>
        <v>55303500</v>
      </c>
    </row>
    <row r="399" spans="1:7" x14ac:dyDescent="0.25">
      <c r="A399" s="30">
        <v>85</v>
      </c>
      <c r="B399" s="27" t="s">
        <v>18</v>
      </c>
      <c r="C399" s="40" t="s">
        <v>12</v>
      </c>
      <c r="D399" s="41">
        <v>42768</v>
      </c>
      <c r="E399" s="29">
        <v>1100000</v>
      </c>
      <c r="F399" s="29"/>
      <c r="G399" s="29">
        <f t="shared" si="6"/>
        <v>56403500</v>
      </c>
    </row>
    <row r="400" spans="1:7" x14ac:dyDescent="0.25">
      <c r="A400" s="30">
        <v>86</v>
      </c>
      <c r="B400" s="27" t="s">
        <v>308</v>
      </c>
      <c r="C400" s="40" t="s">
        <v>35</v>
      </c>
      <c r="D400" s="41">
        <v>42768</v>
      </c>
      <c r="E400" s="29">
        <v>1100000</v>
      </c>
      <c r="F400" s="29"/>
      <c r="G400" s="29">
        <f t="shared" si="6"/>
        <v>57503500</v>
      </c>
    </row>
    <row r="401" spans="1:7" x14ac:dyDescent="0.25">
      <c r="A401" s="30">
        <v>87</v>
      </c>
      <c r="B401" s="27" t="s">
        <v>62</v>
      </c>
      <c r="C401" s="40" t="s">
        <v>12</v>
      </c>
      <c r="D401" s="41">
        <v>42769</v>
      </c>
      <c r="E401" s="29">
        <v>1100000</v>
      </c>
      <c r="F401" s="29"/>
      <c r="G401" s="29">
        <f t="shared" si="6"/>
        <v>58603500</v>
      </c>
    </row>
    <row r="402" spans="1:7" x14ac:dyDescent="0.25">
      <c r="A402" s="30">
        <v>88</v>
      </c>
      <c r="B402" s="27" t="s">
        <v>99</v>
      </c>
      <c r="C402" s="40" t="s">
        <v>38</v>
      </c>
      <c r="D402" s="41">
        <v>42769</v>
      </c>
      <c r="E402" s="29">
        <v>1100000</v>
      </c>
      <c r="F402" s="29"/>
      <c r="G402" s="29">
        <f t="shared" si="6"/>
        <v>59703500</v>
      </c>
    </row>
    <row r="403" spans="1:7" x14ac:dyDescent="0.25">
      <c r="A403" s="30">
        <v>89</v>
      </c>
      <c r="B403" s="27" t="s">
        <v>105</v>
      </c>
      <c r="C403" s="40" t="s">
        <v>35</v>
      </c>
      <c r="D403" s="41">
        <v>42769</v>
      </c>
      <c r="E403" s="29">
        <v>1100000</v>
      </c>
      <c r="F403" s="29"/>
      <c r="G403" s="29">
        <f t="shared" si="6"/>
        <v>60803500</v>
      </c>
    </row>
    <row r="404" spans="1:7" x14ac:dyDescent="0.25">
      <c r="A404" s="30">
        <v>90</v>
      </c>
      <c r="B404" s="27" t="s">
        <v>122</v>
      </c>
      <c r="C404" s="40" t="s">
        <v>72</v>
      </c>
      <c r="D404" s="41">
        <v>42769</v>
      </c>
      <c r="E404" s="29">
        <v>1100000</v>
      </c>
      <c r="F404" s="29"/>
      <c r="G404" s="29">
        <f t="shared" si="6"/>
        <v>61903500</v>
      </c>
    </row>
    <row r="405" spans="1:7" x14ac:dyDescent="0.25">
      <c r="A405" s="30">
        <v>91</v>
      </c>
      <c r="B405" s="27" t="s">
        <v>334</v>
      </c>
      <c r="C405" s="40" t="s">
        <v>12</v>
      </c>
      <c r="D405" s="41">
        <v>42769</v>
      </c>
      <c r="E405" s="29">
        <v>1100000</v>
      </c>
      <c r="F405" s="29"/>
      <c r="G405" s="29">
        <f t="shared" si="6"/>
        <v>63003500</v>
      </c>
    </row>
    <row r="406" spans="1:7" x14ac:dyDescent="0.25">
      <c r="A406" s="30">
        <v>92</v>
      </c>
      <c r="B406" s="27" t="s">
        <v>113</v>
      </c>
      <c r="C406" s="40" t="s">
        <v>9</v>
      </c>
      <c r="D406" s="41">
        <v>42769</v>
      </c>
      <c r="E406" s="29">
        <v>1100000</v>
      </c>
      <c r="F406" s="29"/>
      <c r="G406" s="29">
        <f t="shared" si="6"/>
        <v>64103500</v>
      </c>
    </row>
    <row r="407" spans="1:7" x14ac:dyDescent="0.25">
      <c r="A407" s="30">
        <v>93</v>
      </c>
      <c r="B407" s="27" t="s">
        <v>151</v>
      </c>
      <c r="C407" s="40" t="s">
        <v>12</v>
      </c>
      <c r="D407" s="41">
        <v>42770</v>
      </c>
      <c r="E407" s="29">
        <v>1100000</v>
      </c>
      <c r="F407" s="29"/>
      <c r="G407" s="29">
        <f t="shared" si="6"/>
        <v>65203500</v>
      </c>
    </row>
    <row r="408" spans="1:7" x14ac:dyDescent="0.25">
      <c r="A408" s="30">
        <v>94</v>
      </c>
      <c r="B408" s="27" t="s">
        <v>87</v>
      </c>
      <c r="C408" s="40" t="s">
        <v>12</v>
      </c>
      <c r="D408" s="41">
        <v>42770</v>
      </c>
      <c r="E408" s="29">
        <v>1100000</v>
      </c>
      <c r="F408" s="29"/>
      <c r="G408" s="29">
        <f t="shared" si="6"/>
        <v>66303500</v>
      </c>
    </row>
    <row r="409" spans="1:7" x14ac:dyDescent="0.25">
      <c r="A409" s="30">
        <v>95</v>
      </c>
      <c r="B409" s="27" t="s">
        <v>170</v>
      </c>
      <c r="C409" s="40" t="s">
        <v>12</v>
      </c>
      <c r="D409" s="41">
        <v>42770</v>
      </c>
      <c r="E409" s="29">
        <v>1100000</v>
      </c>
      <c r="F409" s="29"/>
      <c r="G409" s="29">
        <f t="shared" si="6"/>
        <v>67403500</v>
      </c>
    </row>
    <row r="410" spans="1:7" x14ac:dyDescent="0.25">
      <c r="A410" s="30">
        <v>96</v>
      </c>
      <c r="B410" s="27" t="s">
        <v>130</v>
      </c>
      <c r="C410" s="40" t="s">
        <v>12</v>
      </c>
      <c r="D410" s="41">
        <v>42770</v>
      </c>
      <c r="E410" s="29">
        <v>1100000</v>
      </c>
      <c r="F410" s="29"/>
      <c r="G410" s="29">
        <f t="shared" si="6"/>
        <v>68503500</v>
      </c>
    </row>
    <row r="411" spans="1:7" x14ac:dyDescent="0.25">
      <c r="A411" s="30">
        <v>97</v>
      </c>
      <c r="B411" s="27" t="s">
        <v>89</v>
      </c>
      <c r="C411" s="40" t="s">
        <v>9</v>
      </c>
      <c r="D411" s="41">
        <v>42770</v>
      </c>
      <c r="E411" s="29">
        <v>1100000</v>
      </c>
      <c r="F411" s="29"/>
      <c r="G411" s="29">
        <f t="shared" si="6"/>
        <v>69603500</v>
      </c>
    </row>
    <row r="412" spans="1:7" x14ac:dyDescent="0.25">
      <c r="A412" s="30">
        <v>98</v>
      </c>
      <c r="B412" s="27" t="s">
        <v>215</v>
      </c>
      <c r="C412" s="40" t="s">
        <v>9</v>
      </c>
      <c r="D412" s="41">
        <v>42770</v>
      </c>
      <c r="E412" s="29">
        <v>1100000</v>
      </c>
      <c r="F412" s="29"/>
      <c r="G412" s="29">
        <f t="shared" si="6"/>
        <v>70703500</v>
      </c>
    </row>
    <row r="413" spans="1:7" x14ac:dyDescent="0.25">
      <c r="A413" s="30">
        <v>99</v>
      </c>
      <c r="B413" s="27" t="s">
        <v>43</v>
      </c>
      <c r="C413" s="40" t="s">
        <v>12</v>
      </c>
      <c r="D413" s="41">
        <v>42772</v>
      </c>
      <c r="E413" s="29">
        <v>1100000</v>
      </c>
      <c r="F413" s="29"/>
      <c r="G413" s="29">
        <f t="shared" si="6"/>
        <v>71803500</v>
      </c>
    </row>
    <row r="414" spans="1:7" x14ac:dyDescent="0.25">
      <c r="A414" s="30">
        <v>100</v>
      </c>
      <c r="B414" s="27" t="s">
        <v>44</v>
      </c>
      <c r="C414" s="40" t="s">
        <v>12</v>
      </c>
      <c r="D414" s="41">
        <v>42772</v>
      </c>
      <c r="E414" s="29">
        <v>1100000</v>
      </c>
      <c r="F414" s="29"/>
      <c r="G414" s="29">
        <f t="shared" si="6"/>
        <v>72903500</v>
      </c>
    </row>
    <row r="415" spans="1:7" x14ac:dyDescent="0.25">
      <c r="A415" s="30">
        <v>101</v>
      </c>
      <c r="B415" s="27" t="s">
        <v>202</v>
      </c>
      <c r="C415" s="40" t="s">
        <v>35</v>
      </c>
      <c r="D415" s="41">
        <v>42772</v>
      </c>
      <c r="E415" s="29">
        <v>1100000</v>
      </c>
      <c r="F415" s="29"/>
      <c r="G415" s="29">
        <f t="shared" si="6"/>
        <v>74003500</v>
      </c>
    </row>
    <row r="416" spans="1:7" x14ac:dyDescent="0.25">
      <c r="A416" s="30">
        <v>102</v>
      </c>
      <c r="B416" s="27" t="s">
        <v>218</v>
      </c>
      <c r="C416" s="40" t="s">
        <v>35</v>
      </c>
      <c r="D416" s="41">
        <v>42772</v>
      </c>
      <c r="E416" s="29">
        <v>1100000</v>
      </c>
      <c r="F416" s="29"/>
      <c r="G416" s="29">
        <f t="shared" si="6"/>
        <v>75103500</v>
      </c>
    </row>
    <row r="417" spans="1:7" x14ac:dyDescent="0.25">
      <c r="A417" s="30">
        <v>103</v>
      </c>
      <c r="B417" s="27" t="s">
        <v>340</v>
      </c>
      <c r="C417" s="40" t="s">
        <v>38</v>
      </c>
      <c r="D417" s="41">
        <v>42772</v>
      </c>
      <c r="E417" s="29">
        <v>1100000</v>
      </c>
      <c r="F417" s="29"/>
      <c r="G417" s="29">
        <f t="shared" si="6"/>
        <v>76203500</v>
      </c>
    </row>
    <row r="418" spans="1:7" x14ac:dyDescent="0.25">
      <c r="A418" s="30">
        <v>104</v>
      </c>
      <c r="B418" s="27" t="s">
        <v>224</v>
      </c>
      <c r="C418" s="40" t="s">
        <v>9</v>
      </c>
      <c r="D418" s="41">
        <v>42772</v>
      </c>
      <c r="E418" s="29">
        <v>1100000</v>
      </c>
      <c r="F418" s="29"/>
      <c r="G418" s="29">
        <f t="shared" si="6"/>
        <v>77303500</v>
      </c>
    </row>
    <row r="419" spans="1:7" x14ac:dyDescent="0.25">
      <c r="A419" s="30">
        <v>105</v>
      </c>
      <c r="B419" s="27" t="s">
        <v>221</v>
      </c>
      <c r="C419" s="40" t="s">
        <v>9</v>
      </c>
      <c r="D419" s="41">
        <v>42772</v>
      </c>
      <c r="E419" s="29">
        <v>1100000</v>
      </c>
      <c r="F419" s="29"/>
      <c r="G419" s="29">
        <f t="shared" si="6"/>
        <v>78403500</v>
      </c>
    </row>
    <row r="420" spans="1:7" x14ac:dyDescent="0.25">
      <c r="A420" s="30">
        <v>106</v>
      </c>
      <c r="B420" s="27" t="s">
        <v>236</v>
      </c>
      <c r="C420" s="40" t="s">
        <v>9</v>
      </c>
      <c r="D420" s="41">
        <v>42772</v>
      </c>
      <c r="E420" s="29">
        <v>1100000</v>
      </c>
      <c r="F420" s="29"/>
      <c r="G420" s="29">
        <f t="shared" si="6"/>
        <v>79503500</v>
      </c>
    </row>
    <row r="421" spans="1:7" x14ac:dyDescent="0.25">
      <c r="A421" s="30">
        <v>107</v>
      </c>
      <c r="B421" s="27" t="s">
        <v>289</v>
      </c>
      <c r="C421" s="40" t="s">
        <v>12</v>
      </c>
      <c r="D421" s="41">
        <v>42773</v>
      </c>
      <c r="E421" s="29">
        <v>1100000</v>
      </c>
      <c r="F421" s="29"/>
      <c r="G421" s="29">
        <f t="shared" si="6"/>
        <v>80603500</v>
      </c>
    </row>
    <row r="422" spans="1:7" x14ac:dyDescent="0.25">
      <c r="A422" s="30">
        <v>108</v>
      </c>
      <c r="B422" s="27" t="s">
        <v>111</v>
      </c>
      <c r="C422" s="40" t="s">
        <v>12</v>
      </c>
      <c r="D422" s="41">
        <v>42773</v>
      </c>
      <c r="E422" s="29">
        <v>1100000</v>
      </c>
      <c r="F422" s="29"/>
      <c r="G422" s="29">
        <f t="shared" si="6"/>
        <v>81703500</v>
      </c>
    </row>
    <row r="423" spans="1:7" x14ac:dyDescent="0.25">
      <c r="A423" s="30">
        <v>109</v>
      </c>
      <c r="B423" s="27" t="s">
        <v>92</v>
      </c>
      <c r="C423" s="40" t="s">
        <v>35</v>
      </c>
      <c r="D423" s="41">
        <v>42773</v>
      </c>
      <c r="E423" s="29">
        <v>1100000</v>
      </c>
      <c r="F423" s="29"/>
      <c r="G423" s="29">
        <f t="shared" si="6"/>
        <v>82803500</v>
      </c>
    </row>
    <row r="424" spans="1:7" x14ac:dyDescent="0.25">
      <c r="A424" s="30">
        <v>110</v>
      </c>
      <c r="B424" s="27" t="s">
        <v>231</v>
      </c>
      <c r="C424" s="40" t="s">
        <v>72</v>
      </c>
      <c r="D424" s="41">
        <v>42773</v>
      </c>
      <c r="E424" s="29">
        <v>1100000</v>
      </c>
      <c r="F424" s="29"/>
      <c r="G424" s="29">
        <f t="shared" si="6"/>
        <v>83903500</v>
      </c>
    </row>
    <row r="425" spans="1:7" x14ac:dyDescent="0.25">
      <c r="A425" s="30">
        <v>111</v>
      </c>
      <c r="B425" s="27" t="s">
        <v>222</v>
      </c>
      <c r="C425" s="40" t="s">
        <v>9</v>
      </c>
      <c r="D425" s="41">
        <v>42773</v>
      </c>
      <c r="E425" s="29">
        <v>1100000</v>
      </c>
      <c r="F425" s="29"/>
      <c r="G425" s="29">
        <f t="shared" si="6"/>
        <v>85003500</v>
      </c>
    </row>
    <row r="426" spans="1:7" x14ac:dyDescent="0.25">
      <c r="A426" s="30">
        <v>112</v>
      </c>
      <c r="B426" s="27" t="s">
        <v>140</v>
      </c>
      <c r="C426" s="40" t="s">
        <v>12</v>
      </c>
      <c r="D426" s="41">
        <v>42773</v>
      </c>
      <c r="E426" s="29">
        <v>1100000</v>
      </c>
      <c r="F426" s="29"/>
      <c r="G426" s="29">
        <f t="shared" si="6"/>
        <v>86103500</v>
      </c>
    </row>
    <row r="427" spans="1:7" x14ac:dyDescent="0.25">
      <c r="A427" s="30">
        <v>113</v>
      </c>
      <c r="B427" s="27" t="s">
        <v>198</v>
      </c>
      <c r="C427" s="40" t="s">
        <v>12</v>
      </c>
      <c r="D427" s="41">
        <v>42773</v>
      </c>
      <c r="E427" s="29">
        <v>1100000</v>
      </c>
      <c r="F427" s="29"/>
      <c r="G427" s="29">
        <f t="shared" si="6"/>
        <v>87203500</v>
      </c>
    </row>
    <row r="428" spans="1:7" x14ac:dyDescent="0.25">
      <c r="A428" s="30">
        <v>114</v>
      </c>
      <c r="B428" s="27" t="s">
        <v>126</v>
      </c>
      <c r="C428" s="40" t="s">
        <v>9</v>
      </c>
      <c r="D428" s="41">
        <v>42774</v>
      </c>
      <c r="E428" s="29">
        <v>1100000</v>
      </c>
      <c r="F428" s="29"/>
      <c r="G428" s="29">
        <f t="shared" si="6"/>
        <v>88303500</v>
      </c>
    </row>
    <row r="429" spans="1:7" x14ac:dyDescent="0.25">
      <c r="A429" s="30">
        <v>115</v>
      </c>
      <c r="B429" s="27" t="s">
        <v>319</v>
      </c>
      <c r="C429" s="40" t="s">
        <v>35</v>
      </c>
      <c r="D429" s="41">
        <v>42774</v>
      </c>
      <c r="E429" s="29">
        <v>1100000</v>
      </c>
      <c r="F429" s="29"/>
      <c r="G429" s="29">
        <f t="shared" si="6"/>
        <v>89403500</v>
      </c>
    </row>
    <row r="430" spans="1:7" x14ac:dyDescent="0.25">
      <c r="A430" s="30">
        <v>116</v>
      </c>
      <c r="B430" s="27" t="s">
        <v>321</v>
      </c>
      <c r="C430" s="40" t="s">
        <v>35</v>
      </c>
      <c r="D430" s="41">
        <v>42774</v>
      </c>
      <c r="E430" s="29">
        <v>1100000</v>
      </c>
      <c r="F430" s="29"/>
      <c r="G430" s="29">
        <f t="shared" si="6"/>
        <v>90503500</v>
      </c>
    </row>
    <row r="431" spans="1:7" x14ac:dyDescent="0.25">
      <c r="A431" s="30">
        <v>117</v>
      </c>
      <c r="B431" s="27" t="s">
        <v>327</v>
      </c>
      <c r="C431" s="40" t="s">
        <v>12</v>
      </c>
      <c r="D431" s="41">
        <v>42774</v>
      </c>
      <c r="E431" s="29">
        <v>1100000</v>
      </c>
      <c r="F431" s="29"/>
      <c r="G431" s="29">
        <f t="shared" si="6"/>
        <v>91603500</v>
      </c>
    </row>
    <row r="432" spans="1:7" x14ac:dyDescent="0.25">
      <c r="A432" s="30">
        <v>118</v>
      </c>
      <c r="B432" s="27" t="s">
        <v>330</v>
      </c>
      <c r="C432" s="40" t="s">
        <v>9</v>
      </c>
      <c r="D432" s="41">
        <v>42774</v>
      </c>
      <c r="E432" s="29">
        <v>1100000</v>
      </c>
      <c r="F432" s="29"/>
      <c r="G432" s="29">
        <f t="shared" si="6"/>
        <v>92703500</v>
      </c>
    </row>
    <row r="433" spans="1:7" x14ac:dyDescent="0.25">
      <c r="A433" s="30">
        <v>119</v>
      </c>
      <c r="B433" s="27" t="s">
        <v>197</v>
      </c>
      <c r="C433" s="40" t="s">
        <v>38</v>
      </c>
      <c r="D433" s="41">
        <v>42774</v>
      </c>
      <c r="E433" s="29">
        <v>1100000</v>
      </c>
      <c r="F433" s="29"/>
      <c r="G433" s="29">
        <f t="shared" si="6"/>
        <v>93803500</v>
      </c>
    </row>
    <row r="434" spans="1:7" x14ac:dyDescent="0.25">
      <c r="A434" s="30">
        <v>120</v>
      </c>
      <c r="B434" s="27" t="s">
        <v>286</v>
      </c>
      <c r="C434" s="40" t="s">
        <v>9</v>
      </c>
      <c r="D434" s="41">
        <v>42775</v>
      </c>
      <c r="E434" s="29">
        <v>1100000</v>
      </c>
      <c r="F434" s="29"/>
      <c r="G434" s="29">
        <f t="shared" si="6"/>
        <v>94903500</v>
      </c>
    </row>
    <row r="435" spans="1:7" x14ac:dyDescent="0.25">
      <c r="A435" s="30">
        <v>121</v>
      </c>
      <c r="B435" s="27" t="s">
        <v>144</v>
      </c>
      <c r="C435" s="40" t="s">
        <v>12</v>
      </c>
      <c r="D435" s="41">
        <v>42775</v>
      </c>
      <c r="E435" s="29">
        <v>1100000</v>
      </c>
      <c r="F435" s="29"/>
      <c r="G435" s="29">
        <f t="shared" si="6"/>
        <v>96003500</v>
      </c>
    </row>
    <row r="436" spans="1:7" x14ac:dyDescent="0.25">
      <c r="A436" s="30">
        <v>122</v>
      </c>
      <c r="B436" s="27" t="s">
        <v>294</v>
      </c>
      <c r="C436" s="40" t="s">
        <v>12</v>
      </c>
      <c r="D436" s="41">
        <v>42775</v>
      </c>
      <c r="E436" s="29">
        <v>1100000</v>
      </c>
      <c r="F436" s="29"/>
      <c r="G436" s="29">
        <f t="shared" si="6"/>
        <v>97103500</v>
      </c>
    </row>
    <row r="437" spans="1:7" x14ac:dyDescent="0.25">
      <c r="A437" s="30">
        <v>123</v>
      </c>
      <c r="B437" s="27" t="s">
        <v>181</v>
      </c>
      <c r="C437" s="40" t="s">
        <v>12</v>
      </c>
      <c r="D437" s="41">
        <v>42775</v>
      </c>
      <c r="E437" s="29">
        <v>1100000</v>
      </c>
      <c r="F437" s="29"/>
      <c r="G437" s="29">
        <f t="shared" si="6"/>
        <v>98203500</v>
      </c>
    </row>
    <row r="438" spans="1:7" x14ac:dyDescent="0.25">
      <c r="A438" s="30">
        <v>124</v>
      </c>
      <c r="B438" s="27" t="s">
        <v>34</v>
      </c>
      <c r="C438" s="40" t="s">
        <v>35</v>
      </c>
      <c r="D438" s="41">
        <v>42775</v>
      </c>
      <c r="E438" s="29">
        <v>1100000</v>
      </c>
      <c r="F438" s="29"/>
      <c r="G438" s="29">
        <f t="shared" si="6"/>
        <v>99303500</v>
      </c>
    </row>
    <row r="439" spans="1:7" x14ac:dyDescent="0.25">
      <c r="A439" s="30">
        <v>125</v>
      </c>
      <c r="B439" s="27" t="s">
        <v>152</v>
      </c>
      <c r="C439" s="40" t="s">
        <v>35</v>
      </c>
      <c r="D439" s="41">
        <v>42775</v>
      </c>
      <c r="E439" s="29">
        <v>1100000</v>
      </c>
      <c r="F439" s="29"/>
      <c r="G439" s="29">
        <f t="shared" si="6"/>
        <v>100403500</v>
      </c>
    </row>
    <row r="440" spans="1:7" x14ac:dyDescent="0.25">
      <c r="A440" s="30">
        <v>126</v>
      </c>
      <c r="B440" s="27" t="s">
        <v>147</v>
      </c>
      <c r="C440" s="40" t="s">
        <v>35</v>
      </c>
      <c r="D440" s="41">
        <v>42775</v>
      </c>
      <c r="E440" s="29">
        <v>1100000</v>
      </c>
      <c r="F440" s="29"/>
      <c r="G440" s="29">
        <f t="shared" si="6"/>
        <v>101503500</v>
      </c>
    </row>
    <row r="441" spans="1:7" x14ac:dyDescent="0.25">
      <c r="A441" s="30">
        <v>127</v>
      </c>
      <c r="B441" s="27" t="s">
        <v>323</v>
      </c>
      <c r="C441" s="40" t="s">
        <v>35</v>
      </c>
      <c r="D441" s="41">
        <v>42775</v>
      </c>
      <c r="E441" s="29">
        <v>1100000</v>
      </c>
      <c r="F441" s="29"/>
      <c r="G441" s="29">
        <f t="shared" si="6"/>
        <v>102603500</v>
      </c>
    </row>
    <row r="442" spans="1:7" x14ac:dyDescent="0.25">
      <c r="A442" s="30">
        <v>128</v>
      </c>
      <c r="B442" s="27" t="s">
        <v>51</v>
      </c>
      <c r="C442" s="40" t="s">
        <v>12</v>
      </c>
      <c r="D442" s="41">
        <v>42775</v>
      </c>
      <c r="E442" s="29">
        <v>1100000</v>
      </c>
      <c r="F442" s="29"/>
      <c r="G442" s="29">
        <f t="shared" si="6"/>
        <v>103703500</v>
      </c>
    </row>
    <row r="443" spans="1:7" x14ac:dyDescent="0.25">
      <c r="A443" s="30">
        <v>129</v>
      </c>
      <c r="B443" s="27" t="s">
        <v>240</v>
      </c>
      <c r="C443" s="40" t="s">
        <v>9</v>
      </c>
      <c r="D443" s="41">
        <v>42775</v>
      </c>
      <c r="E443" s="29">
        <v>1100000</v>
      </c>
      <c r="F443" s="29"/>
      <c r="G443" s="29">
        <f t="shared" si="6"/>
        <v>104803500</v>
      </c>
    </row>
    <row r="444" spans="1:7" x14ac:dyDescent="0.25">
      <c r="A444" s="30">
        <v>130</v>
      </c>
      <c r="B444" s="27" t="s">
        <v>299</v>
      </c>
      <c r="C444" s="40" t="s">
        <v>12</v>
      </c>
      <c r="D444" s="41">
        <v>42776</v>
      </c>
      <c r="E444" s="29">
        <v>1100000</v>
      </c>
      <c r="F444" s="29"/>
      <c r="G444" s="29">
        <f t="shared" si="6"/>
        <v>105903500</v>
      </c>
    </row>
    <row r="445" spans="1:7" x14ac:dyDescent="0.25">
      <c r="A445" s="30">
        <v>131</v>
      </c>
      <c r="B445" s="27" t="s">
        <v>209</v>
      </c>
      <c r="C445" s="40" t="s">
        <v>9</v>
      </c>
      <c r="D445" s="41">
        <v>42776</v>
      </c>
      <c r="E445" s="29">
        <v>1100000</v>
      </c>
      <c r="F445" s="29"/>
      <c r="G445" s="29">
        <f t="shared" si="6"/>
        <v>107003500</v>
      </c>
    </row>
    <row r="446" spans="1:7" x14ac:dyDescent="0.25">
      <c r="A446" s="30">
        <v>132</v>
      </c>
      <c r="B446" s="27" t="s">
        <v>304</v>
      </c>
      <c r="C446" s="40" t="s">
        <v>9</v>
      </c>
      <c r="D446" s="41">
        <v>42776</v>
      </c>
      <c r="E446" s="29">
        <v>1100000</v>
      </c>
      <c r="F446" s="29"/>
      <c r="G446" s="29">
        <f t="shared" si="6"/>
        <v>108103500</v>
      </c>
    </row>
    <row r="447" spans="1:7" x14ac:dyDescent="0.25">
      <c r="A447" s="30">
        <v>133</v>
      </c>
      <c r="B447" s="27" t="s">
        <v>306</v>
      </c>
      <c r="C447" s="40" t="s">
        <v>12</v>
      </c>
      <c r="D447" s="41">
        <v>42776</v>
      </c>
      <c r="E447" s="29">
        <v>1100000</v>
      </c>
      <c r="F447" s="29"/>
      <c r="G447" s="29">
        <f t="shared" si="6"/>
        <v>109203500</v>
      </c>
    </row>
    <row r="448" spans="1:7" x14ac:dyDescent="0.25">
      <c r="A448" s="30">
        <v>134</v>
      </c>
      <c r="B448" s="27" t="s">
        <v>141</v>
      </c>
      <c r="C448" s="40" t="s">
        <v>9</v>
      </c>
      <c r="D448" s="41">
        <v>42776</v>
      </c>
      <c r="E448" s="29">
        <v>1100000</v>
      </c>
      <c r="F448" s="29"/>
      <c r="G448" s="29">
        <f t="shared" si="6"/>
        <v>110303500</v>
      </c>
    </row>
    <row r="449" spans="1:7" x14ac:dyDescent="0.25">
      <c r="A449" s="30">
        <v>135</v>
      </c>
      <c r="B449" s="27" t="s">
        <v>326</v>
      </c>
      <c r="C449" s="40" t="s">
        <v>12</v>
      </c>
      <c r="D449" s="41">
        <v>42776</v>
      </c>
      <c r="E449" s="29">
        <v>1100000</v>
      </c>
      <c r="F449" s="29"/>
      <c r="G449" s="29">
        <f t="shared" si="6"/>
        <v>111403500</v>
      </c>
    </row>
    <row r="450" spans="1:7" x14ac:dyDescent="0.25">
      <c r="A450" s="30">
        <v>136</v>
      </c>
      <c r="B450" s="27" t="s">
        <v>121</v>
      </c>
      <c r="C450" s="40" t="s">
        <v>38</v>
      </c>
      <c r="D450" s="41">
        <v>42776</v>
      </c>
      <c r="E450" s="29">
        <v>1100000</v>
      </c>
      <c r="F450" s="29"/>
      <c r="G450" s="29">
        <f t="shared" si="6"/>
        <v>112503500</v>
      </c>
    </row>
    <row r="451" spans="1:7" x14ac:dyDescent="0.25">
      <c r="A451" s="30">
        <v>137</v>
      </c>
      <c r="B451" s="27" t="s">
        <v>143</v>
      </c>
      <c r="C451" s="40" t="s">
        <v>12</v>
      </c>
      <c r="D451" s="41">
        <v>42777</v>
      </c>
      <c r="E451" s="29">
        <v>1100000</v>
      </c>
      <c r="F451" s="29"/>
      <c r="G451" s="29">
        <f t="shared" si="6"/>
        <v>113603500</v>
      </c>
    </row>
    <row r="452" spans="1:7" x14ac:dyDescent="0.25">
      <c r="A452" s="30">
        <v>138</v>
      </c>
      <c r="B452" s="27" t="s">
        <v>26</v>
      </c>
      <c r="C452" s="40" t="s">
        <v>12</v>
      </c>
      <c r="D452" s="41">
        <v>42777</v>
      </c>
      <c r="E452" s="29">
        <v>1100000</v>
      </c>
      <c r="F452" s="29"/>
      <c r="G452" s="29">
        <f t="shared" si="6"/>
        <v>114703500</v>
      </c>
    </row>
    <row r="453" spans="1:7" x14ac:dyDescent="0.25">
      <c r="A453" s="30">
        <v>139</v>
      </c>
      <c r="B453" s="27" t="s">
        <v>295</v>
      </c>
      <c r="C453" s="40" t="s">
        <v>12</v>
      </c>
      <c r="D453" s="41">
        <v>42777</v>
      </c>
      <c r="E453" s="29">
        <v>1100000</v>
      </c>
      <c r="F453" s="29"/>
      <c r="G453" s="29">
        <f t="shared" si="6"/>
        <v>115803500</v>
      </c>
    </row>
    <row r="454" spans="1:7" x14ac:dyDescent="0.25">
      <c r="A454" s="30">
        <v>140</v>
      </c>
      <c r="B454" s="27" t="s">
        <v>213</v>
      </c>
      <c r="C454" s="40" t="s">
        <v>12</v>
      </c>
      <c r="D454" s="41">
        <v>42777</v>
      </c>
      <c r="E454" s="29">
        <v>1100000</v>
      </c>
      <c r="F454" s="29"/>
      <c r="G454" s="29">
        <f t="shared" ref="G454:G517" si="7">G453+E454-F454</f>
        <v>116903500</v>
      </c>
    </row>
    <row r="455" spans="1:7" x14ac:dyDescent="0.25">
      <c r="A455" s="30">
        <v>141</v>
      </c>
      <c r="B455" s="27" t="s">
        <v>255</v>
      </c>
      <c r="C455" s="40" t="s">
        <v>12</v>
      </c>
      <c r="D455" s="41">
        <v>42777</v>
      </c>
      <c r="E455" s="29">
        <v>1100000</v>
      </c>
      <c r="F455" s="29"/>
      <c r="G455" s="29">
        <f t="shared" si="7"/>
        <v>118003500</v>
      </c>
    </row>
    <row r="456" spans="1:7" x14ac:dyDescent="0.25">
      <c r="A456" s="30">
        <v>142</v>
      </c>
      <c r="B456" s="27" t="s">
        <v>24</v>
      </c>
      <c r="C456" s="40" t="s">
        <v>9</v>
      </c>
      <c r="D456" s="41">
        <v>42777</v>
      </c>
      <c r="E456" s="29">
        <v>1100000</v>
      </c>
      <c r="F456" s="29"/>
      <c r="G456" s="29">
        <f t="shared" si="7"/>
        <v>119103500</v>
      </c>
    </row>
    <row r="457" spans="1:7" x14ac:dyDescent="0.25">
      <c r="A457" s="30">
        <v>143</v>
      </c>
      <c r="B457" s="27" t="s">
        <v>314</v>
      </c>
      <c r="C457" s="40" t="s">
        <v>9</v>
      </c>
      <c r="D457" s="41">
        <v>42777</v>
      </c>
      <c r="E457" s="29">
        <v>1100000</v>
      </c>
      <c r="F457" s="29"/>
      <c r="G457" s="29">
        <f t="shared" si="7"/>
        <v>120203500</v>
      </c>
    </row>
    <row r="458" spans="1:7" x14ac:dyDescent="0.25">
      <c r="A458" s="30">
        <v>144</v>
      </c>
      <c r="B458" s="27" t="s">
        <v>318</v>
      </c>
      <c r="C458" s="40" t="s">
        <v>12</v>
      </c>
      <c r="D458" s="41">
        <v>42777</v>
      </c>
      <c r="E458" s="29">
        <v>1100000</v>
      </c>
      <c r="F458" s="29"/>
      <c r="G458" s="29">
        <f t="shared" si="7"/>
        <v>121303500</v>
      </c>
    </row>
    <row r="459" spans="1:7" x14ac:dyDescent="0.25">
      <c r="A459" s="30">
        <v>145</v>
      </c>
      <c r="B459" s="27" t="s">
        <v>133</v>
      </c>
      <c r="C459" s="40" t="s">
        <v>9</v>
      </c>
      <c r="D459" s="41">
        <v>42777</v>
      </c>
      <c r="E459" s="29">
        <v>1100000</v>
      </c>
      <c r="F459" s="29"/>
      <c r="G459" s="29">
        <f t="shared" si="7"/>
        <v>122403500</v>
      </c>
    </row>
    <row r="460" spans="1:7" x14ac:dyDescent="0.25">
      <c r="A460" s="30">
        <v>146</v>
      </c>
      <c r="B460" s="27" t="s">
        <v>214</v>
      </c>
      <c r="C460" s="40" t="s">
        <v>9</v>
      </c>
      <c r="D460" s="41">
        <v>42777</v>
      </c>
      <c r="E460" s="29">
        <v>1100000</v>
      </c>
      <c r="F460" s="29"/>
      <c r="G460" s="29">
        <f t="shared" si="7"/>
        <v>123503500</v>
      </c>
    </row>
    <row r="461" spans="1:7" x14ac:dyDescent="0.25">
      <c r="A461" s="30">
        <v>147</v>
      </c>
      <c r="B461" s="27" t="s">
        <v>328</v>
      </c>
      <c r="C461" s="40" t="s">
        <v>9</v>
      </c>
      <c r="D461" s="41">
        <v>42777</v>
      </c>
      <c r="E461" s="29">
        <v>1100000</v>
      </c>
      <c r="F461" s="29"/>
      <c r="G461" s="29">
        <f t="shared" si="7"/>
        <v>124603500</v>
      </c>
    </row>
    <row r="462" spans="1:7" x14ac:dyDescent="0.25">
      <c r="A462" s="30">
        <v>148</v>
      </c>
      <c r="B462" s="27" t="s">
        <v>329</v>
      </c>
      <c r="C462" s="40" t="s">
        <v>9</v>
      </c>
      <c r="D462" s="41">
        <v>42777</v>
      </c>
      <c r="E462" s="29">
        <v>1100000</v>
      </c>
      <c r="F462" s="29"/>
      <c r="G462" s="29">
        <f t="shared" si="7"/>
        <v>125703500</v>
      </c>
    </row>
    <row r="463" spans="1:7" x14ac:dyDescent="0.25">
      <c r="A463" s="30">
        <v>149</v>
      </c>
      <c r="B463" s="27" t="s">
        <v>243</v>
      </c>
      <c r="C463" s="40" t="s">
        <v>12</v>
      </c>
      <c r="D463" s="41">
        <v>42777</v>
      </c>
      <c r="E463" s="29">
        <v>1100000</v>
      </c>
      <c r="F463" s="29"/>
      <c r="G463" s="29">
        <f t="shared" si="7"/>
        <v>126803500</v>
      </c>
    </row>
    <row r="464" spans="1:7" x14ac:dyDescent="0.25">
      <c r="A464" s="30">
        <v>150</v>
      </c>
      <c r="B464" s="27" t="s">
        <v>98</v>
      </c>
      <c r="C464" s="40" t="s">
        <v>9</v>
      </c>
      <c r="D464" s="41">
        <v>42777</v>
      </c>
      <c r="E464" s="29">
        <v>1100000</v>
      </c>
      <c r="F464" s="29"/>
      <c r="G464" s="29">
        <f t="shared" si="7"/>
        <v>127903500</v>
      </c>
    </row>
    <row r="465" spans="1:7" x14ac:dyDescent="0.25">
      <c r="A465" s="30">
        <v>151</v>
      </c>
      <c r="B465" s="27" t="s">
        <v>57</v>
      </c>
      <c r="C465" s="40" t="s">
        <v>9</v>
      </c>
      <c r="D465" s="41">
        <v>42777</v>
      </c>
      <c r="E465" s="29">
        <v>1100000</v>
      </c>
      <c r="F465" s="29"/>
      <c r="G465" s="29">
        <f t="shared" si="7"/>
        <v>129003500</v>
      </c>
    </row>
    <row r="466" spans="1:7" x14ac:dyDescent="0.25">
      <c r="A466" s="30">
        <v>152</v>
      </c>
      <c r="B466" s="27" t="s">
        <v>351</v>
      </c>
      <c r="C466" s="40" t="s">
        <v>9</v>
      </c>
      <c r="D466" s="41">
        <v>42777</v>
      </c>
      <c r="E466" s="29">
        <v>1100000</v>
      </c>
      <c r="F466" s="29"/>
      <c r="G466" s="29">
        <f t="shared" si="7"/>
        <v>130103500</v>
      </c>
    </row>
    <row r="467" spans="1:7" x14ac:dyDescent="0.25">
      <c r="A467" s="30">
        <v>153</v>
      </c>
      <c r="B467" s="27" t="s">
        <v>83</v>
      </c>
      <c r="C467" s="40" t="s">
        <v>12</v>
      </c>
      <c r="D467" s="41">
        <v>42777</v>
      </c>
      <c r="E467" s="29">
        <v>1100000</v>
      </c>
      <c r="F467" s="29"/>
      <c r="G467" s="29">
        <f t="shared" si="7"/>
        <v>131203500</v>
      </c>
    </row>
    <row r="468" spans="1:7" x14ac:dyDescent="0.25">
      <c r="A468" s="30">
        <v>154</v>
      </c>
      <c r="B468" s="27" t="s">
        <v>257</v>
      </c>
      <c r="C468" s="40" t="s">
        <v>12</v>
      </c>
      <c r="D468" s="41">
        <v>42777</v>
      </c>
      <c r="E468" s="29">
        <v>1100000</v>
      </c>
      <c r="F468" s="29"/>
      <c r="G468" s="29">
        <f t="shared" si="7"/>
        <v>132303500</v>
      </c>
    </row>
    <row r="469" spans="1:7" x14ac:dyDescent="0.25">
      <c r="A469" s="30">
        <v>155</v>
      </c>
      <c r="B469" s="27" t="s">
        <v>227</v>
      </c>
      <c r="C469" s="40" t="s">
        <v>9</v>
      </c>
      <c r="D469" s="41">
        <v>42778</v>
      </c>
      <c r="E469" s="29">
        <v>1100000</v>
      </c>
      <c r="F469" s="29"/>
      <c r="G469" s="29">
        <f t="shared" si="7"/>
        <v>133403500</v>
      </c>
    </row>
    <row r="470" spans="1:7" x14ac:dyDescent="0.25">
      <c r="A470" s="30">
        <v>156</v>
      </c>
      <c r="B470" s="27" t="s">
        <v>341</v>
      </c>
      <c r="C470" s="40" t="s">
        <v>38</v>
      </c>
      <c r="D470" s="41">
        <v>42778</v>
      </c>
      <c r="E470" s="29">
        <v>1100000</v>
      </c>
      <c r="F470" s="29"/>
      <c r="G470" s="29">
        <f t="shared" si="7"/>
        <v>134503500</v>
      </c>
    </row>
    <row r="471" spans="1:7" x14ac:dyDescent="0.25">
      <c r="A471" s="30">
        <v>157</v>
      </c>
      <c r="B471" s="27" t="s">
        <v>233</v>
      </c>
      <c r="C471" s="40" t="s">
        <v>9</v>
      </c>
      <c r="D471" s="41">
        <v>42779</v>
      </c>
      <c r="E471" s="29">
        <v>1100000</v>
      </c>
      <c r="F471" s="29"/>
      <c r="G471" s="29">
        <f t="shared" si="7"/>
        <v>135603500</v>
      </c>
    </row>
    <row r="472" spans="1:7" x14ac:dyDescent="0.25">
      <c r="A472" s="30">
        <v>158</v>
      </c>
      <c r="B472" s="27" t="s">
        <v>84</v>
      </c>
      <c r="C472" s="40" t="s">
        <v>9</v>
      </c>
      <c r="D472" s="41">
        <v>42779</v>
      </c>
      <c r="E472" s="29">
        <v>1100000</v>
      </c>
      <c r="F472" s="29"/>
      <c r="G472" s="29">
        <f t="shared" si="7"/>
        <v>136703500</v>
      </c>
    </row>
    <row r="473" spans="1:7" x14ac:dyDescent="0.25">
      <c r="A473" s="30">
        <v>159</v>
      </c>
      <c r="B473" s="27" t="s">
        <v>182</v>
      </c>
      <c r="C473" s="40" t="s">
        <v>9</v>
      </c>
      <c r="D473" s="41">
        <v>42779</v>
      </c>
      <c r="E473" s="29">
        <v>1100000</v>
      </c>
      <c r="F473" s="29"/>
      <c r="G473" s="29">
        <f t="shared" si="7"/>
        <v>137803500</v>
      </c>
    </row>
    <row r="474" spans="1:7" x14ac:dyDescent="0.25">
      <c r="A474" s="30">
        <v>160</v>
      </c>
      <c r="B474" s="27" t="s">
        <v>320</v>
      </c>
      <c r="C474" s="40" t="s">
        <v>38</v>
      </c>
      <c r="D474" s="41">
        <v>42779</v>
      </c>
      <c r="E474" s="29">
        <v>1100000</v>
      </c>
      <c r="F474" s="29"/>
      <c r="G474" s="29">
        <f t="shared" si="7"/>
        <v>138903500</v>
      </c>
    </row>
    <row r="475" spans="1:7" x14ac:dyDescent="0.25">
      <c r="A475" s="30">
        <v>161</v>
      </c>
      <c r="B475" s="27" t="s">
        <v>226</v>
      </c>
      <c r="C475" s="40" t="s">
        <v>9</v>
      </c>
      <c r="D475" s="41">
        <v>42779</v>
      </c>
      <c r="E475" s="29">
        <v>1100000</v>
      </c>
      <c r="F475" s="29"/>
      <c r="G475" s="29">
        <f t="shared" si="7"/>
        <v>140003500</v>
      </c>
    </row>
    <row r="476" spans="1:7" x14ac:dyDescent="0.25">
      <c r="A476" s="30">
        <v>162</v>
      </c>
      <c r="B476" s="27" t="s">
        <v>339</v>
      </c>
      <c r="C476" s="40" t="s">
        <v>9</v>
      </c>
      <c r="D476" s="41">
        <v>42779</v>
      </c>
      <c r="E476" s="29">
        <v>1100000</v>
      </c>
      <c r="F476" s="29"/>
      <c r="G476" s="29">
        <f t="shared" si="7"/>
        <v>141103500</v>
      </c>
    </row>
    <row r="477" spans="1:7" x14ac:dyDescent="0.25">
      <c r="A477" s="30">
        <v>163</v>
      </c>
      <c r="B477" s="27" t="s">
        <v>342</v>
      </c>
      <c r="C477" s="40" t="s">
        <v>12</v>
      </c>
      <c r="D477" s="41">
        <v>42779</v>
      </c>
      <c r="E477" s="29">
        <v>1100000</v>
      </c>
      <c r="F477" s="29"/>
      <c r="G477" s="29">
        <f t="shared" si="7"/>
        <v>142203500</v>
      </c>
    </row>
    <row r="478" spans="1:7" x14ac:dyDescent="0.25">
      <c r="A478" s="30">
        <v>164</v>
      </c>
      <c r="B478" s="27" t="s">
        <v>345</v>
      </c>
      <c r="C478" s="40" t="s">
        <v>12</v>
      </c>
      <c r="D478" s="41">
        <v>42779</v>
      </c>
      <c r="E478" s="29">
        <v>1100000</v>
      </c>
      <c r="F478" s="29"/>
      <c r="G478" s="29">
        <f t="shared" si="7"/>
        <v>143303500</v>
      </c>
    </row>
    <row r="479" spans="1:7" x14ac:dyDescent="0.25">
      <c r="A479" s="30">
        <v>165</v>
      </c>
      <c r="B479" s="27" t="s">
        <v>127</v>
      </c>
      <c r="C479" s="40" t="s">
        <v>38</v>
      </c>
      <c r="D479" s="41">
        <v>42779</v>
      </c>
      <c r="E479" s="29">
        <v>1100000</v>
      </c>
      <c r="F479" s="29"/>
      <c r="G479" s="29">
        <f t="shared" si="7"/>
        <v>144403500</v>
      </c>
    </row>
    <row r="480" spans="1:7" x14ac:dyDescent="0.25">
      <c r="A480" s="30">
        <v>166</v>
      </c>
      <c r="B480" s="27" t="s">
        <v>55</v>
      </c>
      <c r="C480" s="40" t="s">
        <v>12</v>
      </c>
      <c r="D480" s="41">
        <v>42779</v>
      </c>
      <c r="E480" s="29">
        <v>1100000</v>
      </c>
      <c r="F480" s="29"/>
      <c r="G480" s="29">
        <f t="shared" si="7"/>
        <v>145503500</v>
      </c>
    </row>
    <row r="481" spans="1:7" x14ac:dyDescent="0.25">
      <c r="A481" s="30">
        <v>167</v>
      </c>
      <c r="B481" s="27" t="s">
        <v>350</v>
      </c>
      <c r="C481" s="40" t="s">
        <v>12</v>
      </c>
      <c r="D481" s="41">
        <v>42779</v>
      </c>
      <c r="E481" s="29">
        <v>1100000</v>
      </c>
      <c r="F481" s="29"/>
      <c r="G481" s="29">
        <f t="shared" si="7"/>
        <v>146603500</v>
      </c>
    </row>
    <row r="482" spans="1:7" x14ac:dyDescent="0.25">
      <c r="A482" s="30">
        <v>168</v>
      </c>
      <c r="B482" s="27" t="s">
        <v>237</v>
      </c>
      <c r="C482" s="40" t="s">
        <v>12</v>
      </c>
      <c r="D482" s="41">
        <v>42779</v>
      </c>
      <c r="E482" s="29">
        <v>1100000</v>
      </c>
      <c r="F482" s="29"/>
      <c r="G482" s="29">
        <f t="shared" si="7"/>
        <v>147703500</v>
      </c>
    </row>
    <row r="483" spans="1:7" x14ac:dyDescent="0.25">
      <c r="A483" s="30">
        <v>169</v>
      </c>
      <c r="B483" s="27" t="s">
        <v>353</v>
      </c>
      <c r="C483" s="40" t="s">
        <v>9</v>
      </c>
      <c r="D483" s="41">
        <v>42779</v>
      </c>
      <c r="E483" s="29">
        <v>1100000</v>
      </c>
      <c r="F483" s="29"/>
      <c r="G483" s="29">
        <f t="shared" si="7"/>
        <v>148803500</v>
      </c>
    </row>
    <row r="484" spans="1:7" x14ac:dyDescent="0.25">
      <c r="A484" s="30">
        <v>170</v>
      </c>
      <c r="B484" s="27" t="s">
        <v>48</v>
      </c>
      <c r="C484" s="40" t="s">
        <v>12</v>
      </c>
      <c r="D484" s="41">
        <v>42780</v>
      </c>
      <c r="E484" s="29">
        <v>1100000</v>
      </c>
      <c r="F484" s="29"/>
      <c r="G484" s="29">
        <f t="shared" si="7"/>
        <v>149903500</v>
      </c>
    </row>
    <row r="485" spans="1:7" x14ac:dyDescent="0.25">
      <c r="A485" s="30">
        <v>171</v>
      </c>
      <c r="B485" s="27" t="s">
        <v>290</v>
      </c>
      <c r="C485" s="40" t="s">
        <v>38</v>
      </c>
      <c r="D485" s="41">
        <v>42780</v>
      </c>
      <c r="E485" s="29">
        <v>1100000</v>
      </c>
      <c r="F485" s="29"/>
      <c r="G485" s="29">
        <f t="shared" si="7"/>
        <v>151003500</v>
      </c>
    </row>
    <row r="486" spans="1:7" x14ac:dyDescent="0.25">
      <c r="A486" s="30">
        <v>172</v>
      </c>
      <c r="B486" s="27" t="s">
        <v>297</v>
      </c>
      <c r="C486" s="40" t="s">
        <v>12</v>
      </c>
      <c r="D486" s="41">
        <v>42780</v>
      </c>
      <c r="E486" s="29">
        <v>1100000</v>
      </c>
      <c r="F486" s="29"/>
      <c r="G486" s="29">
        <f t="shared" si="7"/>
        <v>152103500</v>
      </c>
    </row>
    <row r="487" spans="1:7" x14ac:dyDescent="0.25">
      <c r="A487" s="30">
        <v>173</v>
      </c>
      <c r="B487" s="27" t="s">
        <v>65</v>
      </c>
      <c r="C487" s="40" t="s">
        <v>38</v>
      </c>
      <c r="D487" s="41">
        <v>42780</v>
      </c>
      <c r="E487" s="29">
        <v>1100000</v>
      </c>
      <c r="F487" s="29"/>
      <c r="G487" s="29">
        <f t="shared" si="7"/>
        <v>153203500</v>
      </c>
    </row>
    <row r="488" spans="1:7" x14ac:dyDescent="0.25">
      <c r="A488" s="30">
        <v>174</v>
      </c>
      <c r="B488" s="27" t="s">
        <v>346</v>
      </c>
      <c r="C488" s="40" t="s">
        <v>72</v>
      </c>
      <c r="D488" s="41">
        <v>42780</v>
      </c>
      <c r="E488" s="29">
        <v>1100000</v>
      </c>
      <c r="F488" s="29"/>
      <c r="G488" s="29">
        <f t="shared" si="7"/>
        <v>154303500</v>
      </c>
    </row>
    <row r="489" spans="1:7" x14ac:dyDescent="0.25">
      <c r="A489" s="30">
        <v>175</v>
      </c>
      <c r="B489" s="27" t="s">
        <v>352</v>
      </c>
      <c r="C489" s="40" t="s">
        <v>38</v>
      </c>
      <c r="D489" s="41">
        <v>42780</v>
      </c>
      <c r="E489" s="29">
        <v>1100000</v>
      </c>
      <c r="F489" s="29"/>
      <c r="G489" s="29">
        <f t="shared" si="7"/>
        <v>155403500</v>
      </c>
    </row>
    <row r="490" spans="1:7" x14ac:dyDescent="0.25">
      <c r="A490" s="30">
        <v>176</v>
      </c>
      <c r="B490" s="27" t="s">
        <v>360</v>
      </c>
      <c r="C490" s="40" t="s">
        <v>35</v>
      </c>
      <c r="D490" s="41">
        <v>42780</v>
      </c>
      <c r="E490" s="29">
        <v>1100000</v>
      </c>
      <c r="F490" s="29"/>
      <c r="G490" s="29">
        <f t="shared" si="7"/>
        <v>156503500</v>
      </c>
    </row>
    <row r="491" spans="1:7" x14ac:dyDescent="0.25">
      <c r="A491" s="30">
        <v>177</v>
      </c>
      <c r="B491" s="27" t="s">
        <v>265</v>
      </c>
      <c r="C491" s="40" t="s">
        <v>9</v>
      </c>
      <c r="D491" s="41">
        <v>42780</v>
      </c>
      <c r="E491" s="29">
        <v>1100000</v>
      </c>
      <c r="F491" s="29"/>
      <c r="G491" s="29">
        <f t="shared" si="7"/>
        <v>157603500</v>
      </c>
    </row>
    <row r="492" spans="1:7" x14ac:dyDescent="0.25">
      <c r="A492" s="30">
        <v>178</v>
      </c>
      <c r="B492" s="27" t="s">
        <v>200</v>
      </c>
      <c r="C492" s="40" t="s">
        <v>12</v>
      </c>
      <c r="D492" s="41">
        <v>42782</v>
      </c>
      <c r="E492" s="29">
        <v>1100000</v>
      </c>
      <c r="F492" s="29"/>
      <c r="G492" s="29">
        <f t="shared" si="7"/>
        <v>158703500</v>
      </c>
    </row>
    <row r="493" spans="1:7" x14ac:dyDescent="0.25">
      <c r="A493" s="30">
        <v>179</v>
      </c>
      <c r="B493" s="27" t="s">
        <v>288</v>
      </c>
      <c r="C493" s="40" t="s">
        <v>12</v>
      </c>
      <c r="D493" s="41">
        <v>42782</v>
      </c>
      <c r="E493" s="29">
        <v>1100000</v>
      </c>
      <c r="F493" s="29"/>
      <c r="G493" s="29">
        <f t="shared" si="7"/>
        <v>159803500</v>
      </c>
    </row>
    <row r="494" spans="1:7" x14ac:dyDescent="0.25">
      <c r="A494" s="30">
        <v>180</v>
      </c>
      <c r="B494" s="27" t="s">
        <v>79</v>
      </c>
      <c r="C494" s="40" t="s">
        <v>9</v>
      </c>
      <c r="D494" s="41">
        <v>42782</v>
      </c>
      <c r="E494" s="29">
        <v>1100000</v>
      </c>
      <c r="F494" s="29"/>
      <c r="G494" s="29">
        <f t="shared" si="7"/>
        <v>160903500</v>
      </c>
    </row>
    <row r="495" spans="1:7" x14ac:dyDescent="0.25">
      <c r="A495" s="30">
        <v>181</v>
      </c>
      <c r="B495" s="27" t="s">
        <v>298</v>
      </c>
      <c r="C495" s="40" t="s">
        <v>9</v>
      </c>
      <c r="D495" s="41">
        <v>42782</v>
      </c>
      <c r="E495" s="29">
        <v>1100000</v>
      </c>
      <c r="F495" s="29"/>
      <c r="G495" s="29">
        <f t="shared" si="7"/>
        <v>162003500</v>
      </c>
    </row>
    <row r="496" spans="1:7" x14ac:dyDescent="0.25">
      <c r="A496" s="30">
        <v>182</v>
      </c>
      <c r="B496" s="27" t="s">
        <v>85</v>
      </c>
      <c r="C496" s="40" t="s">
        <v>38</v>
      </c>
      <c r="D496" s="41">
        <v>42782</v>
      </c>
      <c r="E496" s="29">
        <v>1100000</v>
      </c>
      <c r="F496" s="29"/>
      <c r="G496" s="29">
        <f t="shared" si="7"/>
        <v>163103500</v>
      </c>
    </row>
    <row r="497" spans="1:7" x14ac:dyDescent="0.25">
      <c r="A497" s="30">
        <v>183</v>
      </c>
      <c r="B497" s="27" t="s">
        <v>155</v>
      </c>
      <c r="C497" s="40" t="s">
        <v>38</v>
      </c>
      <c r="D497" s="41">
        <v>42782</v>
      </c>
      <c r="E497" s="29">
        <v>1100000</v>
      </c>
      <c r="F497" s="29"/>
      <c r="G497" s="29">
        <f t="shared" si="7"/>
        <v>164203500</v>
      </c>
    </row>
    <row r="498" spans="1:7" x14ac:dyDescent="0.25">
      <c r="A498" s="30">
        <v>184</v>
      </c>
      <c r="B498" s="27" t="s">
        <v>309</v>
      </c>
      <c r="C498" s="40" t="s">
        <v>12</v>
      </c>
      <c r="D498" s="41">
        <v>42782</v>
      </c>
      <c r="E498" s="29">
        <v>1100000</v>
      </c>
      <c r="F498" s="29"/>
      <c r="G498" s="29">
        <f t="shared" si="7"/>
        <v>165303500</v>
      </c>
    </row>
    <row r="499" spans="1:7" x14ac:dyDescent="0.25">
      <c r="A499" s="30">
        <v>185</v>
      </c>
      <c r="B499" s="27" t="s">
        <v>216</v>
      </c>
      <c r="C499" s="40" t="s">
        <v>9</v>
      </c>
      <c r="D499" s="41">
        <v>42782</v>
      </c>
      <c r="E499" s="29">
        <v>1100000</v>
      </c>
      <c r="F499" s="29"/>
      <c r="G499" s="29">
        <f t="shared" si="7"/>
        <v>166403500</v>
      </c>
    </row>
    <row r="500" spans="1:7" x14ac:dyDescent="0.25">
      <c r="A500" s="30">
        <v>186</v>
      </c>
      <c r="B500" s="27" t="s">
        <v>11</v>
      </c>
      <c r="C500" s="40" t="s">
        <v>12</v>
      </c>
      <c r="D500" s="41">
        <v>42782</v>
      </c>
      <c r="E500" s="29">
        <v>1100000</v>
      </c>
      <c r="F500" s="29"/>
      <c r="G500" s="29">
        <f t="shared" si="7"/>
        <v>167503500</v>
      </c>
    </row>
    <row r="501" spans="1:7" x14ac:dyDescent="0.25">
      <c r="A501" s="30">
        <v>187</v>
      </c>
      <c r="B501" s="27" t="s">
        <v>269</v>
      </c>
      <c r="C501" s="40" t="s">
        <v>9</v>
      </c>
      <c r="D501" s="41">
        <v>42783</v>
      </c>
      <c r="E501" s="29">
        <v>1100000</v>
      </c>
      <c r="F501" s="29"/>
      <c r="G501" s="29">
        <f t="shared" si="7"/>
        <v>168603500</v>
      </c>
    </row>
    <row r="502" spans="1:7" x14ac:dyDescent="0.25">
      <c r="A502" s="30">
        <v>188</v>
      </c>
      <c r="B502" s="27" t="s">
        <v>239</v>
      </c>
      <c r="C502" s="40" t="s">
        <v>12</v>
      </c>
      <c r="D502" s="41">
        <v>42783</v>
      </c>
      <c r="E502" s="29">
        <v>1100000</v>
      </c>
      <c r="F502" s="29"/>
      <c r="G502" s="29">
        <f t="shared" si="7"/>
        <v>169703500</v>
      </c>
    </row>
    <row r="503" spans="1:7" x14ac:dyDescent="0.25">
      <c r="A503" s="30">
        <v>189</v>
      </c>
      <c r="B503" s="27" t="s">
        <v>355</v>
      </c>
      <c r="C503" s="40" t="s">
        <v>9</v>
      </c>
      <c r="D503" s="41">
        <v>42783</v>
      </c>
      <c r="E503" s="29">
        <v>1100000</v>
      </c>
      <c r="F503" s="29"/>
      <c r="G503" s="29">
        <f t="shared" si="7"/>
        <v>170803500</v>
      </c>
    </row>
    <row r="504" spans="1:7" x14ac:dyDescent="0.25">
      <c r="A504" s="30">
        <v>190</v>
      </c>
      <c r="B504" s="27" t="s">
        <v>53</v>
      </c>
      <c r="C504" s="40" t="s">
        <v>9</v>
      </c>
      <c r="D504" s="41">
        <v>42783</v>
      </c>
      <c r="E504" s="29">
        <v>1100000</v>
      </c>
      <c r="F504" s="29"/>
      <c r="G504" s="29">
        <f t="shared" si="7"/>
        <v>171903500</v>
      </c>
    </row>
    <row r="505" spans="1:7" x14ac:dyDescent="0.25">
      <c r="A505" s="30">
        <v>191</v>
      </c>
      <c r="B505" s="27" t="s">
        <v>356</v>
      </c>
      <c r="C505" s="40" t="s">
        <v>9</v>
      </c>
      <c r="D505" s="41">
        <v>42783</v>
      </c>
      <c r="E505" s="29">
        <v>1100000</v>
      </c>
      <c r="F505" s="29"/>
      <c r="G505" s="29">
        <f t="shared" si="7"/>
        <v>173003500</v>
      </c>
    </row>
    <row r="506" spans="1:7" x14ac:dyDescent="0.25">
      <c r="A506" s="30">
        <v>192</v>
      </c>
      <c r="B506" s="27" t="s">
        <v>119</v>
      </c>
      <c r="C506" s="40" t="s">
        <v>12</v>
      </c>
      <c r="D506" s="41">
        <v>42783</v>
      </c>
      <c r="E506" s="29">
        <v>1100000</v>
      </c>
      <c r="F506" s="29"/>
      <c r="G506" s="29">
        <f t="shared" si="7"/>
        <v>174103500</v>
      </c>
    </row>
    <row r="507" spans="1:7" x14ac:dyDescent="0.25">
      <c r="A507" s="30">
        <v>193</v>
      </c>
      <c r="B507" s="27" t="s">
        <v>272</v>
      </c>
      <c r="C507" s="40" t="s">
        <v>9</v>
      </c>
      <c r="D507" s="41">
        <v>42784</v>
      </c>
      <c r="E507" s="29">
        <v>1100000</v>
      </c>
      <c r="F507" s="29"/>
      <c r="G507" s="29">
        <f t="shared" si="7"/>
        <v>175203500</v>
      </c>
    </row>
    <row r="508" spans="1:7" x14ac:dyDescent="0.25">
      <c r="A508" s="30">
        <v>194</v>
      </c>
      <c r="B508" s="27" t="s">
        <v>204</v>
      </c>
      <c r="C508" s="40" t="s">
        <v>12</v>
      </c>
      <c r="D508" s="41">
        <v>42784</v>
      </c>
      <c r="E508" s="29">
        <v>1100000</v>
      </c>
      <c r="F508" s="29"/>
      <c r="G508" s="29">
        <f t="shared" si="7"/>
        <v>176303500</v>
      </c>
    </row>
    <row r="509" spans="1:7" x14ac:dyDescent="0.25">
      <c r="A509" s="30">
        <v>195</v>
      </c>
      <c r="B509" s="27" t="s">
        <v>88</v>
      </c>
      <c r="C509" s="40" t="s">
        <v>12</v>
      </c>
      <c r="D509" s="41">
        <v>42784</v>
      </c>
      <c r="E509" s="29">
        <v>1100000</v>
      </c>
      <c r="F509" s="29"/>
      <c r="G509" s="29">
        <f t="shared" si="7"/>
        <v>177403500</v>
      </c>
    </row>
    <row r="510" spans="1:7" x14ac:dyDescent="0.25">
      <c r="A510" s="30">
        <v>196</v>
      </c>
      <c r="B510" s="27" t="s">
        <v>229</v>
      </c>
      <c r="C510" s="40" t="s">
        <v>12</v>
      </c>
      <c r="D510" s="41">
        <v>42784</v>
      </c>
      <c r="E510" s="29">
        <v>1100000</v>
      </c>
      <c r="F510" s="29"/>
      <c r="G510" s="29">
        <f t="shared" si="7"/>
        <v>178503500</v>
      </c>
    </row>
    <row r="511" spans="1:7" x14ac:dyDescent="0.25">
      <c r="A511" s="30">
        <v>197</v>
      </c>
      <c r="B511" s="27" t="s">
        <v>91</v>
      </c>
      <c r="C511" s="40" t="s">
        <v>9</v>
      </c>
      <c r="D511" s="41">
        <v>42784</v>
      </c>
      <c r="E511" s="29">
        <v>1100000</v>
      </c>
      <c r="F511" s="29"/>
      <c r="G511" s="29">
        <f t="shared" si="7"/>
        <v>179603500</v>
      </c>
    </row>
    <row r="512" spans="1:7" x14ac:dyDescent="0.25">
      <c r="A512" s="30">
        <v>198</v>
      </c>
      <c r="B512" s="27" t="s">
        <v>194</v>
      </c>
      <c r="C512" s="40" t="s">
        <v>9</v>
      </c>
      <c r="D512" s="41">
        <v>42784</v>
      </c>
      <c r="E512" s="29">
        <v>1100000</v>
      </c>
      <c r="F512" s="29"/>
      <c r="G512" s="29">
        <f t="shared" si="7"/>
        <v>180703500</v>
      </c>
    </row>
    <row r="513" spans="1:7" x14ac:dyDescent="0.25">
      <c r="A513" s="30">
        <v>199</v>
      </c>
      <c r="B513" s="27" t="s">
        <v>302</v>
      </c>
      <c r="C513" s="40" t="s">
        <v>38</v>
      </c>
      <c r="D513" s="41">
        <v>42784</v>
      </c>
      <c r="E513" s="29">
        <v>1100000</v>
      </c>
      <c r="F513" s="29"/>
      <c r="G513" s="29">
        <f t="shared" si="7"/>
        <v>181803500</v>
      </c>
    </row>
    <row r="514" spans="1:7" x14ac:dyDescent="0.25">
      <c r="A514" s="30">
        <v>200</v>
      </c>
      <c r="B514" s="27" t="s">
        <v>303</v>
      </c>
      <c r="C514" s="40" t="s">
        <v>9</v>
      </c>
      <c r="D514" s="41">
        <v>42784</v>
      </c>
      <c r="E514" s="29">
        <v>1100000</v>
      </c>
      <c r="F514" s="29"/>
      <c r="G514" s="29">
        <f t="shared" si="7"/>
        <v>182903500</v>
      </c>
    </row>
    <row r="515" spans="1:7" x14ac:dyDescent="0.25">
      <c r="A515" s="30">
        <v>201</v>
      </c>
      <c r="B515" s="27" t="s">
        <v>110</v>
      </c>
      <c r="C515" s="40" t="s">
        <v>38</v>
      </c>
      <c r="D515" s="41">
        <v>42784</v>
      </c>
      <c r="E515" s="29">
        <v>1100000</v>
      </c>
      <c r="F515" s="29"/>
      <c r="G515" s="29">
        <f t="shared" si="7"/>
        <v>184003500</v>
      </c>
    </row>
    <row r="516" spans="1:7" x14ac:dyDescent="0.25">
      <c r="A516" s="30">
        <v>202</v>
      </c>
      <c r="B516" s="27" t="s">
        <v>161</v>
      </c>
      <c r="C516" s="40" t="s">
        <v>12</v>
      </c>
      <c r="D516" s="41">
        <v>42784</v>
      </c>
      <c r="E516" s="29">
        <v>1100000</v>
      </c>
      <c r="F516" s="29"/>
      <c r="G516" s="29">
        <f t="shared" si="7"/>
        <v>185103500</v>
      </c>
    </row>
    <row r="517" spans="1:7" x14ac:dyDescent="0.25">
      <c r="A517" s="30">
        <v>203</v>
      </c>
      <c r="B517" s="27" t="s">
        <v>81</v>
      </c>
      <c r="C517" s="40" t="s">
        <v>12</v>
      </c>
      <c r="D517" s="41">
        <v>42784</v>
      </c>
      <c r="E517" s="29">
        <v>1100000</v>
      </c>
      <c r="F517" s="29"/>
      <c r="G517" s="29">
        <f t="shared" si="7"/>
        <v>186203500</v>
      </c>
    </row>
    <row r="518" spans="1:7" x14ac:dyDescent="0.25">
      <c r="A518" s="30">
        <v>204</v>
      </c>
      <c r="B518" s="27" t="s">
        <v>225</v>
      </c>
      <c r="C518" s="40" t="s">
        <v>9</v>
      </c>
      <c r="D518" s="41">
        <v>42784</v>
      </c>
      <c r="E518" s="29">
        <v>1100000</v>
      </c>
      <c r="F518" s="29"/>
      <c r="G518" s="29">
        <f t="shared" ref="G518:G581" si="8">G517+E518-F518</f>
        <v>187303500</v>
      </c>
    </row>
    <row r="519" spans="1:7" x14ac:dyDescent="0.25">
      <c r="A519" s="30">
        <v>205</v>
      </c>
      <c r="B519" s="27" t="s">
        <v>287</v>
      </c>
      <c r="C519" s="40" t="s">
        <v>12</v>
      </c>
      <c r="D519" s="41">
        <v>42785</v>
      </c>
      <c r="E519" s="29">
        <v>1100000</v>
      </c>
      <c r="F519" s="29"/>
      <c r="G519" s="29">
        <f t="shared" si="8"/>
        <v>188403500</v>
      </c>
    </row>
    <row r="520" spans="1:7" x14ac:dyDescent="0.25">
      <c r="A520" s="30">
        <v>206</v>
      </c>
      <c r="B520" s="27" t="s">
        <v>191</v>
      </c>
      <c r="C520" s="40" t="s">
        <v>9</v>
      </c>
      <c r="D520" s="41">
        <v>42785</v>
      </c>
      <c r="E520" s="29">
        <v>1100000</v>
      </c>
      <c r="F520" s="29"/>
      <c r="G520" s="29">
        <f t="shared" si="8"/>
        <v>189503500</v>
      </c>
    </row>
    <row r="521" spans="1:7" x14ac:dyDescent="0.25">
      <c r="A521" s="30">
        <v>207</v>
      </c>
      <c r="B521" s="27" t="s">
        <v>219</v>
      </c>
      <c r="C521" s="40" t="s">
        <v>12</v>
      </c>
      <c r="D521" s="41">
        <v>42785</v>
      </c>
      <c r="E521" s="29">
        <v>1100000</v>
      </c>
      <c r="F521" s="29"/>
      <c r="G521" s="29">
        <f t="shared" si="8"/>
        <v>190603500</v>
      </c>
    </row>
    <row r="522" spans="1:7" x14ac:dyDescent="0.25">
      <c r="A522" s="30">
        <v>208</v>
      </c>
      <c r="B522" s="27" t="s">
        <v>175</v>
      </c>
      <c r="C522" s="40" t="s">
        <v>9</v>
      </c>
      <c r="D522" s="41">
        <v>42785</v>
      </c>
      <c r="E522" s="29">
        <v>1100000</v>
      </c>
      <c r="F522" s="29"/>
      <c r="G522" s="29">
        <f t="shared" si="8"/>
        <v>191703500</v>
      </c>
    </row>
    <row r="523" spans="1:7" x14ac:dyDescent="0.25">
      <c r="A523" s="30">
        <v>209</v>
      </c>
      <c r="B523" s="27" t="s">
        <v>333</v>
      </c>
      <c r="C523" s="40" t="s">
        <v>9</v>
      </c>
      <c r="D523" s="41">
        <v>42785</v>
      </c>
      <c r="E523" s="29">
        <v>1100000</v>
      </c>
      <c r="F523" s="29"/>
      <c r="G523" s="29">
        <f t="shared" si="8"/>
        <v>192803500</v>
      </c>
    </row>
    <row r="524" spans="1:7" x14ac:dyDescent="0.25">
      <c r="A524" s="30">
        <v>210</v>
      </c>
      <c r="B524" s="27" t="s">
        <v>348</v>
      </c>
      <c r="C524" s="40" t="s">
        <v>9</v>
      </c>
      <c r="D524" s="41">
        <v>42785</v>
      </c>
      <c r="E524" s="29">
        <v>1100000</v>
      </c>
      <c r="F524" s="29"/>
      <c r="G524" s="29">
        <f t="shared" si="8"/>
        <v>193903500</v>
      </c>
    </row>
    <row r="525" spans="1:7" x14ac:dyDescent="0.25">
      <c r="A525" s="30">
        <v>211</v>
      </c>
      <c r="B525" s="27" t="s">
        <v>54</v>
      </c>
      <c r="C525" s="40" t="s">
        <v>12</v>
      </c>
      <c r="D525" s="41">
        <v>42785</v>
      </c>
      <c r="E525" s="29">
        <v>1100000</v>
      </c>
      <c r="F525" s="29"/>
      <c r="G525" s="29">
        <f t="shared" si="8"/>
        <v>195003500</v>
      </c>
    </row>
    <row r="526" spans="1:7" x14ac:dyDescent="0.25">
      <c r="A526" s="30">
        <v>212</v>
      </c>
      <c r="B526" s="27" t="s">
        <v>263</v>
      </c>
      <c r="C526" s="40" t="s">
        <v>72</v>
      </c>
      <c r="D526" s="41">
        <v>42785</v>
      </c>
      <c r="E526" s="29">
        <v>1100000</v>
      </c>
      <c r="F526" s="29"/>
      <c r="G526" s="29">
        <f t="shared" si="8"/>
        <v>196103500</v>
      </c>
    </row>
    <row r="527" spans="1:7" x14ac:dyDescent="0.25">
      <c r="A527" s="30">
        <v>213</v>
      </c>
      <c r="B527" s="27" t="s">
        <v>70</v>
      </c>
      <c r="C527" s="40" t="s">
        <v>12</v>
      </c>
      <c r="D527" s="41">
        <v>42785</v>
      </c>
      <c r="E527" s="29">
        <v>1100000</v>
      </c>
      <c r="F527" s="29"/>
      <c r="G527" s="29">
        <f t="shared" si="8"/>
        <v>197203500</v>
      </c>
    </row>
    <row r="528" spans="1:7" x14ac:dyDescent="0.25">
      <c r="A528" s="30">
        <v>214</v>
      </c>
      <c r="B528" s="27" t="s">
        <v>267</v>
      </c>
      <c r="C528" s="40" t="s">
        <v>12</v>
      </c>
      <c r="D528" s="41">
        <v>42786</v>
      </c>
      <c r="E528" s="29">
        <v>1100000</v>
      </c>
      <c r="F528" s="29"/>
      <c r="G528" s="29">
        <f t="shared" si="8"/>
        <v>198303500</v>
      </c>
    </row>
    <row r="529" spans="1:7" x14ac:dyDescent="0.25">
      <c r="A529" s="30">
        <v>215</v>
      </c>
      <c r="B529" s="27" t="s">
        <v>103</v>
      </c>
      <c r="C529" s="40" t="s">
        <v>12</v>
      </c>
      <c r="D529" s="41">
        <v>42786</v>
      </c>
      <c r="E529" s="29">
        <v>1100000</v>
      </c>
      <c r="F529" s="29"/>
      <c r="G529" s="29">
        <f t="shared" si="8"/>
        <v>199403500</v>
      </c>
    </row>
    <row r="530" spans="1:7" x14ac:dyDescent="0.25">
      <c r="A530" s="30">
        <v>216</v>
      </c>
      <c r="B530" s="27" t="s">
        <v>189</v>
      </c>
      <c r="C530" s="40" t="s">
        <v>9</v>
      </c>
      <c r="D530" s="41">
        <v>42786</v>
      </c>
      <c r="E530" s="29">
        <v>1100000</v>
      </c>
      <c r="F530" s="29"/>
      <c r="G530" s="29">
        <f t="shared" si="8"/>
        <v>200503500</v>
      </c>
    </row>
    <row r="531" spans="1:7" x14ac:dyDescent="0.25">
      <c r="A531" s="30">
        <v>217</v>
      </c>
      <c r="B531" s="27" t="s">
        <v>167</v>
      </c>
      <c r="C531" s="40" t="s">
        <v>9</v>
      </c>
      <c r="D531" s="41">
        <v>42786</v>
      </c>
      <c r="E531" s="29">
        <v>1100000</v>
      </c>
      <c r="F531" s="29"/>
      <c r="G531" s="29">
        <f t="shared" si="8"/>
        <v>201603500</v>
      </c>
    </row>
    <row r="532" spans="1:7" x14ac:dyDescent="0.25">
      <c r="A532" s="30">
        <v>218</v>
      </c>
      <c r="B532" s="27" t="s">
        <v>168</v>
      </c>
      <c r="C532" s="40" t="s">
        <v>9</v>
      </c>
      <c r="D532" s="41">
        <v>42786</v>
      </c>
      <c r="E532" s="29">
        <v>1100000</v>
      </c>
      <c r="F532" s="29"/>
      <c r="G532" s="29">
        <f t="shared" si="8"/>
        <v>202703500</v>
      </c>
    </row>
    <row r="533" spans="1:7" x14ac:dyDescent="0.25">
      <c r="A533" s="30">
        <v>219</v>
      </c>
      <c r="B533" s="27" t="s">
        <v>238</v>
      </c>
      <c r="C533" s="40" t="s">
        <v>9</v>
      </c>
      <c r="D533" s="41">
        <v>42786</v>
      </c>
      <c r="E533" s="29">
        <v>1100000</v>
      </c>
      <c r="F533" s="29"/>
      <c r="G533" s="29">
        <f t="shared" si="8"/>
        <v>203803500</v>
      </c>
    </row>
    <row r="534" spans="1:7" x14ac:dyDescent="0.25">
      <c r="A534" s="30">
        <v>220</v>
      </c>
      <c r="B534" s="27" t="s">
        <v>217</v>
      </c>
      <c r="C534" s="40" t="s">
        <v>9</v>
      </c>
      <c r="D534" s="41">
        <v>42786</v>
      </c>
      <c r="E534" s="29">
        <v>1100000</v>
      </c>
      <c r="F534" s="29"/>
      <c r="G534" s="29">
        <f t="shared" si="8"/>
        <v>204903500</v>
      </c>
    </row>
    <row r="535" spans="1:7" x14ac:dyDescent="0.25">
      <c r="A535" s="30">
        <v>221</v>
      </c>
      <c r="B535" s="27" t="s">
        <v>234</v>
      </c>
      <c r="C535" s="40" t="s">
        <v>35</v>
      </c>
      <c r="D535" s="41">
        <v>42786</v>
      </c>
      <c r="E535" s="29">
        <v>1100000</v>
      </c>
      <c r="F535" s="29"/>
      <c r="G535" s="29">
        <f t="shared" si="8"/>
        <v>206003500</v>
      </c>
    </row>
    <row r="536" spans="1:7" x14ac:dyDescent="0.25">
      <c r="A536" s="30">
        <v>222</v>
      </c>
      <c r="B536" s="27" t="s">
        <v>357</v>
      </c>
      <c r="C536" s="40" t="s">
        <v>35</v>
      </c>
      <c r="D536" s="41">
        <v>42786</v>
      </c>
      <c r="E536" s="29">
        <v>1100000</v>
      </c>
      <c r="F536" s="29"/>
      <c r="G536" s="29">
        <f t="shared" si="8"/>
        <v>207103500</v>
      </c>
    </row>
    <row r="537" spans="1:7" x14ac:dyDescent="0.25">
      <c r="A537" s="30">
        <v>223</v>
      </c>
      <c r="B537" s="27" t="s">
        <v>260</v>
      </c>
      <c r="C537" s="40" t="s">
        <v>35</v>
      </c>
      <c r="D537" s="41">
        <v>42786</v>
      </c>
      <c r="E537" s="29">
        <v>1100000</v>
      </c>
      <c r="F537" s="29"/>
      <c r="G537" s="29">
        <f t="shared" si="8"/>
        <v>208203500</v>
      </c>
    </row>
    <row r="538" spans="1:7" x14ac:dyDescent="0.25">
      <c r="A538" s="30">
        <v>224</v>
      </c>
      <c r="B538" s="27" t="s">
        <v>228</v>
      </c>
      <c r="C538" s="40" t="s">
        <v>12</v>
      </c>
      <c r="D538" s="41">
        <v>42787</v>
      </c>
      <c r="E538" s="29">
        <v>1100000</v>
      </c>
      <c r="F538" s="29"/>
      <c r="G538" s="29">
        <f t="shared" si="8"/>
        <v>209303500</v>
      </c>
    </row>
    <row r="539" spans="1:7" x14ac:dyDescent="0.25">
      <c r="A539" s="30">
        <v>225</v>
      </c>
      <c r="B539" s="27" t="s">
        <v>358</v>
      </c>
      <c r="C539" s="40" t="s">
        <v>9</v>
      </c>
      <c r="D539" s="41">
        <v>42787</v>
      </c>
      <c r="E539" s="29">
        <v>1100000</v>
      </c>
      <c r="F539" s="29"/>
      <c r="G539" s="29">
        <f t="shared" si="8"/>
        <v>210403500</v>
      </c>
    </row>
    <row r="540" spans="1:7" x14ac:dyDescent="0.25">
      <c r="A540" s="30">
        <v>226</v>
      </c>
      <c r="B540" s="27" t="s">
        <v>186</v>
      </c>
      <c r="C540" s="40" t="s">
        <v>12</v>
      </c>
      <c r="D540" s="41">
        <v>42787</v>
      </c>
      <c r="E540" s="29">
        <v>1100000</v>
      </c>
      <c r="F540" s="29"/>
      <c r="G540" s="29">
        <f t="shared" si="8"/>
        <v>211503500</v>
      </c>
    </row>
    <row r="541" spans="1:7" x14ac:dyDescent="0.25">
      <c r="A541" s="30">
        <v>227</v>
      </c>
      <c r="B541" s="27" t="s">
        <v>258</v>
      </c>
      <c r="C541" s="40" t="s">
        <v>12</v>
      </c>
      <c r="D541" s="41">
        <v>42787</v>
      </c>
      <c r="E541" s="29">
        <v>1100000</v>
      </c>
      <c r="F541" s="29"/>
      <c r="G541" s="29">
        <f t="shared" si="8"/>
        <v>212603500</v>
      </c>
    </row>
    <row r="542" spans="1:7" x14ac:dyDescent="0.25">
      <c r="A542" s="30">
        <v>228</v>
      </c>
      <c r="B542" s="27" t="s">
        <v>261</v>
      </c>
      <c r="C542" s="40" t="s">
        <v>12</v>
      </c>
      <c r="D542" s="41">
        <v>42788</v>
      </c>
      <c r="E542" s="29">
        <v>1100000</v>
      </c>
      <c r="F542" s="29"/>
      <c r="G542" s="29">
        <f t="shared" si="8"/>
        <v>213703500</v>
      </c>
    </row>
    <row r="543" spans="1:7" x14ac:dyDescent="0.25">
      <c r="A543" s="30">
        <v>229</v>
      </c>
      <c r="B543" s="27" t="s">
        <v>132</v>
      </c>
      <c r="C543" s="40" t="s">
        <v>35</v>
      </c>
      <c r="D543" s="41">
        <v>42788</v>
      </c>
      <c r="E543" s="29">
        <v>1100000</v>
      </c>
      <c r="F543" s="29"/>
      <c r="G543" s="29">
        <f t="shared" si="8"/>
        <v>214803500</v>
      </c>
    </row>
    <row r="544" spans="1:7" x14ac:dyDescent="0.25">
      <c r="A544" s="30">
        <v>230</v>
      </c>
      <c r="B544" s="27" t="s">
        <v>150</v>
      </c>
      <c r="C544" s="40" t="s">
        <v>38</v>
      </c>
      <c r="D544" s="41">
        <v>42789</v>
      </c>
      <c r="E544" s="29">
        <v>1100000</v>
      </c>
      <c r="F544" s="29"/>
      <c r="G544" s="29">
        <f t="shared" si="8"/>
        <v>215903500</v>
      </c>
    </row>
    <row r="545" spans="1:7" x14ac:dyDescent="0.25">
      <c r="A545" s="30">
        <v>231</v>
      </c>
      <c r="B545" s="27" t="s">
        <v>359</v>
      </c>
      <c r="C545" s="40" t="s">
        <v>38</v>
      </c>
      <c r="D545" s="41">
        <v>42789</v>
      </c>
      <c r="E545" s="29">
        <v>1100000</v>
      </c>
      <c r="F545" s="29"/>
      <c r="G545" s="29">
        <f t="shared" si="8"/>
        <v>217003500</v>
      </c>
    </row>
    <row r="546" spans="1:7" x14ac:dyDescent="0.25">
      <c r="A546" s="30">
        <v>232</v>
      </c>
      <c r="B546" s="27" t="s">
        <v>361</v>
      </c>
      <c r="C546" s="40" t="s">
        <v>35</v>
      </c>
      <c r="D546" s="41">
        <v>42789</v>
      </c>
      <c r="E546" s="29">
        <v>1100000</v>
      </c>
      <c r="F546" s="29"/>
      <c r="G546" s="29">
        <f t="shared" si="8"/>
        <v>218103500</v>
      </c>
    </row>
    <row r="547" spans="1:7" x14ac:dyDescent="0.25">
      <c r="A547" s="30">
        <v>233</v>
      </c>
      <c r="B547" s="27" t="s">
        <v>252</v>
      </c>
      <c r="C547" s="40" t="s">
        <v>12</v>
      </c>
      <c r="D547" s="41">
        <v>42789</v>
      </c>
      <c r="E547" s="29">
        <v>1100000</v>
      </c>
      <c r="F547" s="29"/>
      <c r="G547" s="29">
        <f t="shared" si="8"/>
        <v>219203500</v>
      </c>
    </row>
    <row r="548" spans="1:7" x14ac:dyDescent="0.25">
      <c r="A548" s="30">
        <v>234</v>
      </c>
      <c r="B548" s="27" t="s">
        <v>138</v>
      </c>
      <c r="C548" s="40" t="s">
        <v>12</v>
      </c>
      <c r="D548" s="41">
        <v>42789</v>
      </c>
      <c r="E548" s="29">
        <v>1100000</v>
      </c>
      <c r="F548" s="29"/>
      <c r="G548" s="29">
        <f t="shared" si="8"/>
        <v>220303500</v>
      </c>
    </row>
    <row r="549" spans="1:7" x14ac:dyDescent="0.25">
      <c r="A549" s="30">
        <v>235</v>
      </c>
      <c r="B549" s="27" t="s">
        <v>188</v>
      </c>
      <c r="C549" s="40" t="s">
        <v>72</v>
      </c>
      <c r="D549" s="41">
        <v>42789</v>
      </c>
      <c r="E549" s="29">
        <v>1100000</v>
      </c>
      <c r="F549" s="29"/>
      <c r="G549" s="29">
        <f t="shared" si="8"/>
        <v>221403500</v>
      </c>
    </row>
    <row r="550" spans="1:7" x14ac:dyDescent="0.25">
      <c r="A550" s="30">
        <v>236</v>
      </c>
      <c r="B550" s="27" t="s">
        <v>362</v>
      </c>
      <c r="C550" s="40" t="s">
        <v>35</v>
      </c>
      <c r="D550" s="41">
        <v>42789</v>
      </c>
      <c r="E550" s="29">
        <v>1100000</v>
      </c>
      <c r="F550" s="29"/>
      <c r="G550" s="29">
        <f t="shared" si="8"/>
        <v>222503500</v>
      </c>
    </row>
    <row r="551" spans="1:7" x14ac:dyDescent="0.25">
      <c r="A551" s="30">
        <v>237</v>
      </c>
      <c r="B551" s="27" t="s">
        <v>36</v>
      </c>
      <c r="C551" s="40" t="s">
        <v>9</v>
      </c>
      <c r="D551" s="41">
        <v>42790</v>
      </c>
      <c r="E551" s="29">
        <v>1100000</v>
      </c>
      <c r="F551" s="29"/>
      <c r="G551" s="29">
        <f t="shared" si="8"/>
        <v>223603500</v>
      </c>
    </row>
    <row r="552" spans="1:7" x14ac:dyDescent="0.25">
      <c r="A552" s="30">
        <v>238</v>
      </c>
      <c r="B552" s="27" t="s">
        <v>172</v>
      </c>
      <c r="C552" s="40" t="s">
        <v>12</v>
      </c>
      <c r="D552" s="41">
        <v>42790</v>
      </c>
      <c r="E552" s="29">
        <v>1100000</v>
      </c>
      <c r="F552" s="29"/>
      <c r="G552" s="29">
        <f t="shared" si="8"/>
        <v>224703500</v>
      </c>
    </row>
    <row r="553" spans="1:7" x14ac:dyDescent="0.25">
      <c r="A553" s="30">
        <v>239</v>
      </c>
      <c r="B553" s="27" t="s">
        <v>242</v>
      </c>
      <c r="C553" s="40" t="s">
        <v>12</v>
      </c>
      <c r="D553" s="41">
        <v>42790</v>
      </c>
      <c r="E553" s="29">
        <v>1100000</v>
      </c>
      <c r="F553" s="29"/>
      <c r="G553" s="29">
        <f t="shared" si="8"/>
        <v>225803500</v>
      </c>
    </row>
    <row r="554" spans="1:7" x14ac:dyDescent="0.25">
      <c r="A554" s="30">
        <v>240</v>
      </c>
      <c r="B554" s="27" t="s">
        <v>206</v>
      </c>
      <c r="C554" s="40" t="s">
        <v>12</v>
      </c>
      <c r="D554" s="41">
        <v>42790</v>
      </c>
      <c r="E554" s="29">
        <v>1100000</v>
      </c>
      <c r="F554" s="29"/>
      <c r="G554" s="29">
        <f t="shared" si="8"/>
        <v>226903500</v>
      </c>
    </row>
    <row r="555" spans="1:7" x14ac:dyDescent="0.25">
      <c r="A555" s="30">
        <v>241</v>
      </c>
      <c r="B555" s="27" t="s">
        <v>363</v>
      </c>
      <c r="C555" s="40" t="s">
        <v>35</v>
      </c>
      <c r="D555" s="41">
        <v>42790</v>
      </c>
      <c r="E555" s="29">
        <v>1100000</v>
      </c>
      <c r="F555" s="29"/>
      <c r="G555" s="29">
        <f t="shared" si="8"/>
        <v>228003500</v>
      </c>
    </row>
    <row r="556" spans="1:7" x14ac:dyDescent="0.25">
      <c r="A556" s="30">
        <v>242</v>
      </c>
      <c r="B556" s="27" t="s">
        <v>364</v>
      </c>
      <c r="C556" s="40" t="s">
        <v>72</v>
      </c>
      <c r="D556" s="41">
        <v>42790</v>
      </c>
      <c r="E556" s="29">
        <v>1100000</v>
      </c>
      <c r="F556" s="29"/>
      <c r="G556" s="29">
        <f t="shared" si="8"/>
        <v>229103500</v>
      </c>
    </row>
    <row r="557" spans="1:7" x14ac:dyDescent="0.25">
      <c r="A557" s="30">
        <v>243</v>
      </c>
      <c r="B557" s="27" t="s">
        <v>365</v>
      </c>
      <c r="C557" s="40" t="s">
        <v>12</v>
      </c>
      <c r="D557" s="41">
        <v>42791</v>
      </c>
      <c r="E557" s="29">
        <v>1100000</v>
      </c>
      <c r="F557" s="29"/>
      <c r="G557" s="29">
        <f t="shared" si="8"/>
        <v>230203500</v>
      </c>
    </row>
    <row r="558" spans="1:7" x14ac:dyDescent="0.25">
      <c r="A558" s="30">
        <v>244</v>
      </c>
      <c r="B558" s="27" t="s">
        <v>115</v>
      </c>
      <c r="C558" s="40" t="s">
        <v>38</v>
      </c>
      <c r="D558" s="41">
        <v>42793</v>
      </c>
      <c r="E558" s="29">
        <v>1100000</v>
      </c>
      <c r="F558" s="29"/>
      <c r="G558" s="29">
        <f t="shared" si="8"/>
        <v>231303500</v>
      </c>
    </row>
    <row r="559" spans="1:7" x14ac:dyDescent="0.25">
      <c r="A559" s="30">
        <v>245</v>
      </c>
      <c r="B559" s="27" t="s">
        <v>366</v>
      </c>
      <c r="C559" s="40" t="s">
        <v>9</v>
      </c>
      <c r="D559" s="41">
        <v>42793</v>
      </c>
      <c r="E559" s="29">
        <v>1100000</v>
      </c>
      <c r="F559" s="29"/>
      <c r="G559" s="29">
        <f t="shared" si="8"/>
        <v>232403500</v>
      </c>
    </row>
    <row r="560" spans="1:7" x14ac:dyDescent="0.25">
      <c r="A560" s="30">
        <v>246</v>
      </c>
      <c r="B560" s="27" t="s">
        <v>185</v>
      </c>
      <c r="C560" s="40" t="s">
        <v>38</v>
      </c>
      <c r="D560" s="41">
        <v>42793</v>
      </c>
      <c r="E560" s="29">
        <v>1100000</v>
      </c>
      <c r="F560" s="29"/>
      <c r="G560" s="29">
        <f t="shared" si="8"/>
        <v>233503500</v>
      </c>
    </row>
    <row r="561" spans="1:7" x14ac:dyDescent="0.25">
      <c r="A561" s="30">
        <v>247</v>
      </c>
      <c r="B561" s="27" t="s">
        <v>367</v>
      </c>
      <c r="C561" s="40" t="s">
        <v>38</v>
      </c>
      <c r="D561" s="41">
        <v>42793</v>
      </c>
      <c r="E561" s="29">
        <v>1100000</v>
      </c>
      <c r="F561" s="29"/>
      <c r="G561" s="29">
        <f t="shared" si="8"/>
        <v>234603500</v>
      </c>
    </row>
    <row r="562" spans="1:7" x14ac:dyDescent="0.25">
      <c r="A562" s="30">
        <v>248</v>
      </c>
      <c r="B562" s="27" t="s">
        <v>368</v>
      </c>
      <c r="C562" s="40" t="s">
        <v>72</v>
      </c>
      <c r="D562" s="41">
        <v>42793</v>
      </c>
      <c r="E562" s="29">
        <v>1100000</v>
      </c>
      <c r="F562" s="29"/>
      <c r="G562" s="29">
        <f t="shared" si="8"/>
        <v>235703500</v>
      </c>
    </row>
    <row r="563" spans="1:7" x14ac:dyDescent="0.25">
      <c r="A563" s="30">
        <v>249</v>
      </c>
      <c r="B563" s="27" t="s">
        <v>369</v>
      </c>
      <c r="C563" s="40" t="s">
        <v>38</v>
      </c>
      <c r="D563" s="41">
        <v>42793</v>
      </c>
      <c r="E563" s="29">
        <v>1100000</v>
      </c>
      <c r="F563" s="29"/>
      <c r="G563" s="29">
        <f t="shared" si="8"/>
        <v>236803500</v>
      </c>
    </row>
    <row r="564" spans="1:7" x14ac:dyDescent="0.25">
      <c r="A564" s="30">
        <v>250</v>
      </c>
      <c r="B564" s="27" t="s">
        <v>179</v>
      </c>
      <c r="C564" s="40" t="s">
        <v>38</v>
      </c>
      <c r="D564" s="41">
        <v>42793</v>
      </c>
      <c r="E564" s="29">
        <v>1100000</v>
      </c>
      <c r="F564" s="29"/>
      <c r="G564" s="29">
        <f t="shared" si="8"/>
        <v>237903500</v>
      </c>
    </row>
    <row r="565" spans="1:7" x14ac:dyDescent="0.25">
      <c r="A565" s="30">
        <v>251</v>
      </c>
      <c r="B565" s="27" t="s">
        <v>370</v>
      </c>
      <c r="C565" s="40" t="s">
        <v>9</v>
      </c>
      <c r="D565" s="41">
        <v>42793</v>
      </c>
      <c r="E565" s="29">
        <v>1100000</v>
      </c>
      <c r="F565" s="29"/>
      <c r="G565" s="29">
        <f t="shared" si="8"/>
        <v>239003500</v>
      </c>
    </row>
    <row r="566" spans="1:7" x14ac:dyDescent="0.25">
      <c r="A566" s="30">
        <v>252</v>
      </c>
      <c r="B566" s="27" t="s">
        <v>371</v>
      </c>
      <c r="C566" s="40" t="s">
        <v>12</v>
      </c>
      <c r="D566" s="41">
        <v>42793</v>
      </c>
      <c r="E566" s="29">
        <v>1100000</v>
      </c>
      <c r="F566" s="29"/>
      <c r="G566" s="29">
        <f t="shared" si="8"/>
        <v>240103500</v>
      </c>
    </row>
    <row r="567" spans="1:7" x14ac:dyDescent="0.25">
      <c r="A567" s="30">
        <v>253</v>
      </c>
      <c r="B567" s="27" t="s">
        <v>372</v>
      </c>
      <c r="C567" s="40" t="s">
        <v>38</v>
      </c>
      <c r="D567" s="41">
        <v>42793</v>
      </c>
      <c r="E567" s="29">
        <v>1100000</v>
      </c>
      <c r="F567" s="29"/>
      <c r="G567" s="29">
        <f t="shared" si="8"/>
        <v>241203500</v>
      </c>
    </row>
    <row r="568" spans="1:7" x14ac:dyDescent="0.25">
      <c r="A568" s="30">
        <v>254</v>
      </c>
      <c r="B568" s="27" t="s">
        <v>373</v>
      </c>
      <c r="C568" s="40" t="s">
        <v>38</v>
      </c>
      <c r="D568" s="41">
        <v>42793</v>
      </c>
      <c r="E568" s="29">
        <v>1100000</v>
      </c>
      <c r="F568" s="29"/>
      <c r="G568" s="29">
        <f t="shared" si="8"/>
        <v>242303500</v>
      </c>
    </row>
    <row r="569" spans="1:7" x14ac:dyDescent="0.25">
      <c r="A569" s="30">
        <v>255</v>
      </c>
      <c r="B569" s="27" t="s">
        <v>193</v>
      </c>
      <c r="C569" s="40" t="s">
        <v>38</v>
      </c>
      <c r="D569" s="41">
        <v>42793</v>
      </c>
      <c r="E569" s="29">
        <v>1100000</v>
      </c>
      <c r="F569" s="29"/>
      <c r="G569" s="29">
        <f t="shared" si="8"/>
        <v>243403500</v>
      </c>
    </row>
    <row r="570" spans="1:7" x14ac:dyDescent="0.25">
      <c r="A570" s="30">
        <v>256</v>
      </c>
      <c r="B570" s="27" t="s">
        <v>71</v>
      </c>
      <c r="C570" s="40" t="s">
        <v>72</v>
      </c>
      <c r="D570" s="41">
        <v>42793</v>
      </c>
      <c r="E570" s="29">
        <v>1100000</v>
      </c>
      <c r="F570" s="29"/>
      <c r="G570" s="29">
        <f t="shared" si="8"/>
        <v>244503500</v>
      </c>
    </row>
    <row r="571" spans="1:7" x14ac:dyDescent="0.25">
      <c r="A571" s="30">
        <v>257</v>
      </c>
      <c r="B571" s="27" t="s">
        <v>41</v>
      </c>
      <c r="C571" s="40" t="s">
        <v>38</v>
      </c>
      <c r="D571" s="41">
        <v>42793</v>
      </c>
      <c r="E571" s="29">
        <v>1100000</v>
      </c>
      <c r="F571" s="29"/>
      <c r="G571" s="29">
        <f t="shared" si="8"/>
        <v>245603500</v>
      </c>
    </row>
    <row r="572" spans="1:7" x14ac:dyDescent="0.25">
      <c r="A572" s="30">
        <v>258</v>
      </c>
      <c r="B572" s="27" t="s">
        <v>374</v>
      </c>
      <c r="C572" s="40" t="s">
        <v>38</v>
      </c>
      <c r="D572" s="41">
        <v>42793</v>
      </c>
      <c r="E572" s="29">
        <v>1100000</v>
      </c>
      <c r="F572" s="29"/>
      <c r="G572" s="29">
        <f t="shared" si="8"/>
        <v>246703500</v>
      </c>
    </row>
    <row r="573" spans="1:7" x14ac:dyDescent="0.25">
      <c r="A573" s="30">
        <v>259</v>
      </c>
      <c r="B573" s="27" t="s">
        <v>177</v>
      </c>
      <c r="C573" s="40" t="s">
        <v>38</v>
      </c>
      <c r="D573" s="41">
        <v>42793</v>
      </c>
      <c r="E573" s="29">
        <v>1100000</v>
      </c>
      <c r="F573" s="29"/>
      <c r="G573" s="29">
        <f t="shared" si="8"/>
        <v>247803500</v>
      </c>
    </row>
    <row r="574" spans="1:7" x14ac:dyDescent="0.25">
      <c r="A574" s="30">
        <v>260</v>
      </c>
      <c r="B574" s="27" t="s">
        <v>375</v>
      </c>
      <c r="C574" s="40" t="s">
        <v>9</v>
      </c>
      <c r="D574" s="41">
        <v>42793</v>
      </c>
      <c r="E574" s="29">
        <v>1100000</v>
      </c>
      <c r="F574" s="29"/>
      <c r="G574" s="29">
        <f t="shared" si="8"/>
        <v>248903500</v>
      </c>
    </row>
    <row r="575" spans="1:7" x14ac:dyDescent="0.25">
      <c r="A575" s="30">
        <v>261</v>
      </c>
      <c r="B575" s="27" t="s">
        <v>52</v>
      </c>
      <c r="C575" s="40" t="s">
        <v>38</v>
      </c>
      <c r="D575" s="41">
        <v>42793</v>
      </c>
      <c r="E575" s="29">
        <v>1100000</v>
      </c>
      <c r="F575" s="29"/>
      <c r="G575" s="29">
        <f t="shared" si="8"/>
        <v>250003500</v>
      </c>
    </row>
    <row r="576" spans="1:7" x14ac:dyDescent="0.25">
      <c r="A576" s="30">
        <v>262</v>
      </c>
      <c r="B576" s="27" t="s">
        <v>262</v>
      </c>
      <c r="C576" s="40" t="s">
        <v>9</v>
      </c>
      <c r="D576" s="41">
        <v>42793</v>
      </c>
      <c r="E576" s="29">
        <v>1100000</v>
      </c>
      <c r="F576" s="29"/>
      <c r="G576" s="29">
        <f t="shared" si="8"/>
        <v>251103500</v>
      </c>
    </row>
    <row r="577" spans="1:7" x14ac:dyDescent="0.25">
      <c r="A577" s="30">
        <v>263</v>
      </c>
      <c r="B577" s="27" t="s">
        <v>376</v>
      </c>
      <c r="C577" s="40" t="s">
        <v>38</v>
      </c>
      <c r="D577" s="41">
        <v>42794</v>
      </c>
      <c r="E577" s="29">
        <v>1100000</v>
      </c>
      <c r="F577" s="29"/>
      <c r="G577" s="29">
        <f t="shared" si="8"/>
        <v>252203500</v>
      </c>
    </row>
    <row r="578" spans="1:7" x14ac:dyDescent="0.25">
      <c r="A578" s="30">
        <v>264</v>
      </c>
      <c r="B578" s="27" t="s">
        <v>377</v>
      </c>
      <c r="C578" s="40" t="s">
        <v>12</v>
      </c>
      <c r="D578" s="41">
        <v>42794</v>
      </c>
      <c r="E578" s="29">
        <v>1100000</v>
      </c>
      <c r="F578" s="29"/>
      <c r="G578" s="29">
        <f t="shared" si="8"/>
        <v>253303500</v>
      </c>
    </row>
    <row r="579" spans="1:7" x14ac:dyDescent="0.25">
      <c r="A579" s="30">
        <v>265</v>
      </c>
      <c r="B579" s="27" t="s">
        <v>385</v>
      </c>
      <c r="C579" s="40" t="s">
        <v>9</v>
      </c>
      <c r="D579" s="42">
        <v>42871</v>
      </c>
      <c r="E579" s="29">
        <v>1100000</v>
      </c>
      <c r="F579" s="29"/>
      <c r="G579" s="29">
        <f t="shared" si="8"/>
        <v>254403500</v>
      </c>
    </row>
    <row r="580" spans="1:7" x14ac:dyDescent="0.25">
      <c r="A580" s="30">
        <v>266</v>
      </c>
      <c r="B580" s="27" t="s">
        <v>386</v>
      </c>
      <c r="C580" s="40" t="s">
        <v>12</v>
      </c>
      <c r="D580" s="42">
        <v>42874</v>
      </c>
      <c r="E580" s="29">
        <v>1100000</v>
      </c>
      <c r="F580" s="29"/>
      <c r="G580" s="29">
        <f t="shared" si="8"/>
        <v>255503500</v>
      </c>
    </row>
    <row r="581" spans="1:7" x14ac:dyDescent="0.25">
      <c r="A581" s="30">
        <v>267</v>
      </c>
      <c r="B581" s="30" t="s">
        <v>241</v>
      </c>
      <c r="C581" s="26" t="s">
        <v>12</v>
      </c>
      <c r="D581" s="42">
        <v>42877</v>
      </c>
      <c r="E581" s="37">
        <v>1100000</v>
      </c>
      <c r="F581" s="29"/>
      <c r="G581" s="29">
        <f t="shared" si="8"/>
        <v>256603500</v>
      </c>
    </row>
    <row r="582" spans="1:7" x14ac:dyDescent="0.25">
      <c r="A582" s="30">
        <v>268</v>
      </c>
      <c r="B582" s="30" t="s">
        <v>245</v>
      </c>
      <c r="C582" s="26" t="s">
        <v>12</v>
      </c>
      <c r="D582" s="42">
        <v>42937</v>
      </c>
      <c r="E582" s="37">
        <v>1100000</v>
      </c>
      <c r="F582" s="29"/>
      <c r="G582" s="29">
        <f t="shared" ref="G582:G639" si="9">G581+E582-F582</f>
        <v>257703500</v>
      </c>
    </row>
    <row r="583" spans="1:7" x14ac:dyDescent="0.25">
      <c r="A583" s="30">
        <v>269</v>
      </c>
      <c r="B583" s="30" t="s">
        <v>387</v>
      </c>
      <c r="C583" s="26" t="s">
        <v>9</v>
      </c>
      <c r="D583" s="42">
        <v>42949</v>
      </c>
      <c r="E583" s="37">
        <v>1100000</v>
      </c>
      <c r="F583" s="29"/>
      <c r="G583" s="29">
        <f t="shared" si="9"/>
        <v>258803500</v>
      </c>
    </row>
    <row r="584" spans="1:7" x14ac:dyDescent="0.25">
      <c r="A584" s="30">
        <v>270</v>
      </c>
      <c r="B584" s="30" t="s">
        <v>276</v>
      </c>
      <c r="C584" s="26" t="s">
        <v>12</v>
      </c>
      <c r="D584" s="42">
        <v>42998</v>
      </c>
      <c r="E584" s="37">
        <v>1100000</v>
      </c>
      <c r="F584" s="29"/>
      <c r="G584" s="29">
        <f t="shared" si="9"/>
        <v>259903500</v>
      </c>
    </row>
    <row r="585" spans="1:7" x14ac:dyDescent="0.25">
      <c r="A585" s="30">
        <v>271</v>
      </c>
      <c r="B585" s="30" t="s">
        <v>271</v>
      </c>
      <c r="C585" s="26" t="s">
        <v>35</v>
      </c>
      <c r="D585" s="42">
        <v>43008</v>
      </c>
      <c r="E585" s="37">
        <v>1100000</v>
      </c>
      <c r="F585" s="29"/>
      <c r="G585" s="29">
        <f t="shared" si="9"/>
        <v>261003500</v>
      </c>
    </row>
    <row r="586" spans="1:7" x14ac:dyDescent="0.25">
      <c r="A586" s="30" t="s">
        <v>397</v>
      </c>
      <c r="B586" s="30"/>
      <c r="C586" s="26"/>
      <c r="D586" s="41">
        <v>42795</v>
      </c>
      <c r="E586" s="37"/>
      <c r="F586" s="29">
        <v>20400000</v>
      </c>
      <c r="G586" s="29">
        <f t="shared" si="9"/>
        <v>240603500</v>
      </c>
    </row>
    <row r="587" spans="1:7" x14ac:dyDescent="0.25">
      <c r="A587" s="30" t="s">
        <v>398</v>
      </c>
      <c r="B587" s="30"/>
      <c r="C587" s="26"/>
      <c r="D587" s="41">
        <v>42795</v>
      </c>
      <c r="E587" s="37"/>
      <c r="F587" s="29">
        <v>40000000</v>
      </c>
      <c r="G587" s="29">
        <f t="shared" si="9"/>
        <v>200603500</v>
      </c>
    </row>
    <row r="588" spans="1:7" x14ac:dyDescent="0.25">
      <c r="A588" s="30" t="s">
        <v>396</v>
      </c>
      <c r="B588" s="30"/>
      <c r="C588" s="26"/>
      <c r="D588" s="41">
        <v>42795</v>
      </c>
      <c r="E588" s="37"/>
      <c r="F588" s="29">
        <v>45200000</v>
      </c>
      <c r="G588" s="29">
        <f t="shared" si="9"/>
        <v>155403500</v>
      </c>
    </row>
    <row r="589" spans="1:7" x14ac:dyDescent="0.25">
      <c r="A589" s="43" t="s">
        <v>388</v>
      </c>
      <c r="B589" s="30"/>
      <c r="C589" s="26"/>
      <c r="D589" s="42">
        <v>42976</v>
      </c>
      <c r="E589" s="29"/>
      <c r="F589" s="36">
        <v>400000</v>
      </c>
      <c r="G589" s="29">
        <f t="shared" si="9"/>
        <v>155003500</v>
      </c>
    </row>
    <row r="590" spans="1:7" x14ac:dyDescent="0.25">
      <c r="A590" s="43" t="s">
        <v>390</v>
      </c>
      <c r="B590" s="30"/>
      <c r="C590" s="26"/>
      <c r="D590" s="44">
        <v>42976</v>
      </c>
      <c r="E590" s="29"/>
      <c r="F590" s="36">
        <v>400000</v>
      </c>
      <c r="G590" s="29">
        <f t="shared" si="9"/>
        <v>154603500</v>
      </c>
    </row>
    <row r="591" spans="1:7" x14ac:dyDescent="0.25">
      <c r="A591" s="43" t="s">
        <v>392</v>
      </c>
      <c r="B591" s="30"/>
      <c r="C591" s="26"/>
      <c r="D591" s="42">
        <v>43003</v>
      </c>
      <c r="E591" s="29"/>
      <c r="F591" s="36">
        <v>400000</v>
      </c>
      <c r="G591" s="29">
        <f t="shared" si="9"/>
        <v>154203500</v>
      </c>
    </row>
    <row r="592" spans="1:7" x14ac:dyDescent="0.25">
      <c r="A592" s="43" t="s">
        <v>393</v>
      </c>
      <c r="B592" s="30"/>
      <c r="C592" s="26"/>
      <c r="D592" s="44">
        <v>43007</v>
      </c>
      <c r="E592" s="29"/>
      <c r="F592" s="36">
        <v>400000</v>
      </c>
      <c r="G592" s="29">
        <f t="shared" si="9"/>
        <v>153803500</v>
      </c>
    </row>
    <row r="593" spans="1:7" x14ac:dyDescent="0.25">
      <c r="A593" s="43" t="s">
        <v>395</v>
      </c>
      <c r="B593" s="30"/>
      <c r="C593" s="26"/>
      <c r="D593" s="42">
        <v>43010</v>
      </c>
      <c r="E593" s="29"/>
      <c r="F593" s="36">
        <v>1200000</v>
      </c>
      <c r="G593" s="29">
        <f t="shared" si="9"/>
        <v>152603500</v>
      </c>
    </row>
    <row r="594" spans="1:7" x14ac:dyDescent="0.25">
      <c r="A594" s="43" t="s">
        <v>404</v>
      </c>
      <c r="B594" s="30"/>
      <c r="C594" s="26"/>
      <c r="D594" s="44">
        <v>42877</v>
      </c>
      <c r="E594" s="29"/>
      <c r="F594" s="35">
        <v>9450000</v>
      </c>
      <c r="G594" s="29">
        <f t="shared" si="9"/>
        <v>143153500</v>
      </c>
    </row>
    <row r="595" spans="1:7" x14ac:dyDescent="0.25">
      <c r="A595" s="43" t="s">
        <v>405</v>
      </c>
      <c r="B595" s="30"/>
      <c r="C595" s="26"/>
      <c r="D595" s="44">
        <v>42877</v>
      </c>
      <c r="E595" s="29"/>
      <c r="F595" s="35">
        <v>1300000</v>
      </c>
      <c r="G595" s="29">
        <f t="shared" si="9"/>
        <v>141853500</v>
      </c>
    </row>
    <row r="596" spans="1:7" x14ac:dyDescent="0.25">
      <c r="A596" s="43" t="s">
        <v>406</v>
      </c>
      <c r="B596" s="30"/>
      <c r="C596" s="26"/>
      <c r="D596" s="41">
        <v>42900</v>
      </c>
      <c r="E596" s="29"/>
      <c r="F596" s="35">
        <v>1500000</v>
      </c>
      <c r="G596" s="29">
        <f t="shared" si="9"/>
        <v>140353500</v>
      </c>
    </row>
    <row r="597" spans="1:7" x14ac:dyDescent="0.25">
      <c r="A597" s="43" t="s">
        <v>407</v>
      </c>
      <c r="B597" s="30"/>
      <c r="C597" s="26"/>
      <c r="D597" s="42">
        <v>42905</v>
      </c>
      <c r="E597" s="29"/>
      <c r="F597" s="35">
        <v>7000000</v>
      </c>
      <c r="G597" s="29">
        <f t="shared" si="9"/>
        <v>133353500</v>
      </c>
    </row>
    <row r="598" spans="1:7" x14ac:dyDescent="0.25">
      <c r="A598" s="30" t="s">
        <v>408</v>
      </c>
      <c r="B598" s="30"/>
      <c r="C598" s="26"/>
      <c r="D598" s="42">
        <v>42927</v>
      </c>
      <c r="E598" s="29"/>
      <c r="F598" s="29">
        <v>32250000</v>
      </c>
      <c r="G598" s="29">
        <f t="shared" si="9"/>
        <v>101103500</v>
      </c>
    </row>
    <row r="599" spans="1:7" x14ac:dyDescent="0.25">
      <c r="A599" s="30" t="s">
        <v>409</v>
      </c>
      <c r="B599" s="30"/>
      <c r="C599" s="26"/>
      <c r="D599" s="44">
        <v>42941</v>
      </c>
      <c r="E599" s="29"/>
      <c r="F599" s="29">
        <v>4500000</v>
      </c>
      <c r="G599" s="29">
        <f t="shared" si="9"/>
        <v>96603500</v>
      </c>
    </row>
    <row r="600" spans="1:7" x14ac:dyDescent="0.25">
      <c r="A600" s="30" t="s">
        <v>410</v>
      </c>
      <c r="B600" s="30"/>
      <c r="C600" s="26"/>
      <c r="D600" s="42">
        <v>42947</v>
      </c>
      <c r="E600" s="29"/>
      <c r="F600" s="45">
        <v>4750000</v>
      </c>
      <c r="G600" s="29">
        <f t="shared" si="9"/>
        <v>91853500</v>
      </c>
    </row>
    <row r="601" spans="1:7" x14ac:dyDescent="0.25">
      <c r="A601" s="30" t="s">
        <v>411</v>
      </c>
      <c r="B601" s="30"/>
      <c r="C601" s="26"/>
      <c r="D601" s="44">
        <v>42959</v>
      </c>
      <c r="E601" s="29"/>
      <c r="F601" s="29">
        <v>2750000</v>
      </c>
      <c r="G601" s="29">
        <f t="shared" si="9"/>
        <v>89103500</v>
      </c>
    </row>
    <row r="602" spans="1:7" x14ac:dyDescent="0.25">
      <c r="A602" s="30" t="s">
        <v>412</v>
      </c>
      <c r="B602" s="30"/>
      <c r="C602" s="26"/>
      <c r="D602" s="41">
        <v>42972</v>
      </c>
      <c r="E602" s="29"/>
      <c r="F602" s="29">
        <v>250000</v>
      </c>
      <c r="G602" s="29">
        <f t="shared" si="9"/>
        <v>88853500</v>
      </c>
    </row>
    <row r="603" spans="1:7" x14ac:dyDescent="0.25">
      <c r="A603" s="46" t="s">
        <v>384</v>
      </c>
      <c r="B603" s="30"/>
      <c r="C603" s="26"/>
      <c r="D603" s="42">
        <v>42905</v>
      </c>
      <c r="E603" s="29"/>
      <c r="F603" s="35">
        <v>2000</v>
      </c>
      <c r="G603" s="29">
        <f t="shared" si="9"/>
        <v>88851500</v>
      </c>
    </row>
    <row r="604" spans="1:7" x14ac:dyDescent="0.25">
      <c r="A604" s="47" t="s">
        <v>384</v>
      </c>
      <c r="B604" s="30"/>
      <c r="C604" s="26"/>
      <c r="D604" s="44">
        <v>42941</v>
      </c>
      <c r="E604" s="29"/>
      <c r="F604" s="29">
        <v>2000</v>
      </c>
      <c r="G604" s="29">
        <f t="shared" si="9"/>
        <v>88849500</v>
      </c>
    </row>
    <row r="605" spans="1:7" x14ac:dyDescent="0.25">
      <c r="A605" s="47" t="s">
        <v>384</v>
      </c>
      <c r="B605" s="30"/>
      <c r="C605" s="26"/>
      <c r="D605" s="44">
        <v>42959</v>
      </c>
      <c r="E605" s="29"/>
      <c r="F605" s="29">
        <v>1000</v>
      </c>
      <c r="G605" s="29">
        <f t="shared" si="9"/>
        <v>88848500</v>
      </c>
    </row>
    <row r="606" spans="1:7" x14ac:dyDescent="0.25">
      <c r="A606" s="86" t="s">
        <v>418</v>
      </c>
      <c r="B606" s="87"/>
      <c r="C606" s="88"/>
      <c r="D606" s="42">
        <v>42825</v>
      </c>
      <c r="E606" s="29">
        <v>5373</v>
      </c>
      <c r="F606" s="48"/>
      <c r="G606" s="29">
        <f t="shared" si="9"/>
        <v>88853873</v>
      </c>
    </row>
    <row r="607" spans="1:7" x14ac:dyDescent="0.25">
      <c r="A607" s="86" t="s">
        <v>419</v>
      </c>
      <c r="B607" s="87"/>
      <c r="C607" s="88"/>
      <c r="D607" s="42">
        <v>42825</v>
      </c>
      <c r="E607" s="48"/>
      <c r="F607" s="29">
        <v>1075</v>
      </c>
      <c r="G607" s="29">
        <f t="shared" si="9"/>
        <v>88852798</v>
      </c>
    </row>
    <row r="608" spans="1:7" x14ac:dyDescent="0.25">
      <c r="A608" s="86" t="s">
        <v>419</v>
      </c>
      <c r="B608" s="87"/>
      <c r="C608" s="88"/>
      <c r="D608" s="42">
        <v>42825</v>
      </c>
      <c r="E608" s="48"/>
      <c r="F608" s="29">
        <v>1500</v>
      </c>
      <c r="G608" s="29">
        <f t="shared" si="9"/>
        <v>88851298</v>
      </c>
    </row>
    <row r="609" spans="1:7" x14ac:dyDescent="0.25">
      <c r="A609" s="86" t="s">
        <v>418</v>
      </c>
      <c r="B609" s="87"/>
      <c r="C609" s="88"/>
      <c r="D609" s="42">
        <v>42855</v>
      </c>
      <c r="E609" s="29">
        <v>17488</v>
      </c>
      <c r="F609" s="48"/>
      <c r="G609" s="29">
        <f t="shared" si="9"/>
        <v>88868786</v>
      </c>
    </row>
    <row r="610" spans="1:7" x14ac:dyDescent="0.25">
      <c r="A610" s="86" t="s">
        <v>419</v>
      </c>
      <c r="B610" s="87"/>
      <c r="C610" s="88"/>
      <c r="D610" s="42">
        <v>42855</v>
      </c>
      <c r="E610" s="48"/>
      <c r="F610" s="29">
        <v>3498</v>
      </c>
      <c r="G610" s="29">
        <f t="shared" si="9"/>
        <v>88865288</v>
      </c>
    </row>
    <row r="611" spans="1:7" x14ac:dyDescent="0.25">
      <c r="A611" s="86" t="s">
        <v>419</v>
      </c>
      <c r="B611" s="87"/>
      <c r="C611" s="88"/>
      <c r="D611" s="42">
        <v>42855</v>
      </c>
      <c r="E611" s="48"/>
      <c r="F611" s="29">
        <v>1500</v>
      </c>
      <c r="G611" s="29">
        <f t="shared" si="9"/>
        <v>88863788</v>
      </c>
    </row>
    <row r="612" spans="1:7" x14ac:dyDescent="0.25">
      <c r="A612" s="86" t="s">
        <v>418</v>
      </c>
      <c r="B612" s="87"/>
      <c r="C612" s="88"/>
      <c r="D612" s="42">
        <v>42886</v>
      </c>
      <c r="E612" s="29">
        <v>38589</v>
      </c>
      <c r="F612" s="48"/>
      <c r="G612" s="29">
        <f t="shared" si="9"/>
        <v>88902377</v>
      </c>
    </row>
    <row r="613" spans="1:7" x14ac:dyDescent="0.25">
      <c r="A613" s="86" t="s">
        <v>419</v>
      </c>
      <c r="B613" s="87"/>
      <c r="C613" s="88"/>
      <c r="D613" s="42">
        <v>42886</v>
      </c>
      <c r="E613" s="48"/>
      <c r="F613" s="29">
        <v>7718</v>
      </c>
      <c r="G613" s="29">
        <f t="shared" si="9"/>
        <v>88894659</v>
      </c>
    </row>
    <row r="614" spans="1:7" x14ac:dyDescent="0.25">
      <c r="A614" s="86" t="s">
        <v>419</v>
      </c>
      <c r="B614" s="87"/>
      <c r="C614" s="88"/>
      <c r="D614" s="42">
        <v>42886</v>
      </c>
      <c r="E614" s="48"/>
      <c r="F614" s="29">
        <v>1500</v>
      </c>
      <c r="G614" s="29">
        <f t="shared" si="9"/>
        <v>88893159</v>
      </c>
    </row>
    <row r="615" spans="1:7" x14ac:dyDescent="0.25">
      <c r="A615" s="86" t="s">
        <v>418</v>
      </c>
      <c r="B615" s="87"/>
      <c r="C615" s="88"/>
      <c r="D615" s="42">
        <v>42916</v>
      </c>
      <c r="E615" s="29">
        <v>39964</v>
      </c>
      <c r="F615" s="48"/>
      <c r="G615" s="29">
        <f t="shared" si="9"/>
        <v>88933123</v>
      </c>
    </row>
    <row r="616" spans="1:7" x14ac:dyDescent="0.25">
      <c r="A616" s="86" t="s">
        <v>419</v>
      </c>
      <c r="B616" s="87"/>
      <c r="C616" s="88"/>
      <c r="D616" s="42">
        <v>42916</v>
      </c>
      <c r="E616" s="48"/>
      <c r="F616" s="29">
        <v>7993</v>
      </c>
      <c r="G616" s="29">
        <f t="shared" si="9"/>
        <v>88925130</v>
      </c>
    </row>
    <row r="617" spans="1:7" x14ac:dyDescent="0.25">
      <c r="A617" s="86" t="s">
        <v>419</v>
      </c>
      <c r="B617" s="87"/>
      <c r="C617" s="88"/>
      <c r="D617" s="42">
        <v>42916</v>
      </c>
      <c r="E617" s="48"/>
      <c r="F617" s="29">
        <v>2500</v>
      </c>
      <c r="G617" s="29">
        <f t="shared" si="9"/>
        <v>88922630</v>
      </c>
    </row>
    <row r="618" spans="1:7" x14ac:dyDescent="0.25">
      <c r="A618" s="86" t="s">
        <v>419</v>
      </c>
      <c r="B618" s="87"/>
      <c r="C618" s="88"/>
      <c r="D618" s="42">
        <v>42978</v>
      </c>
      <c r="E618" s="48"/>
      <c r="F618" s="29">
        <v>2814</v>
      </c>
      <c r="G618" s="29">
        <f t="shared" si="9"/>
        <v>88919816</v>
      </c>
    </row>
    <row r="619" spans="1:7" x14ac:dyDescent="0.25">
      <c r="A619" s="86" t="s">
        <v>419</v>
      </c>
      <c r="B619" s="87"/>
      <c r="C619" s="88"/>
      <c r="D619" s="42">
        <v>42978</v>
      </c>
      <c r="E619" s="48"/>
      <c r="F619" s="29">
        <v>2500</v>
      </c>
      <c r="G619" s="29">
        <f t="shared" si="9"/>
        <v>88917316</v>
      </c>
    </row>
    <row r="620" spans="1:7" x14ac:dyDescent="0.25">
      <c r="A620" s="86" t="s">
        <v>418</v>
      </c>
      <c r="B620" s="87"/>
      <c r="C620" s="88"/>
      <c r="D620" s="42">
        <v>42978</v>
      </c>
      <c r="E620" s="29">
        <v>14069</v>
      </c>
      <c r="F620" s="48"/>
      <c r="G620" s="29">
        <f t="shared" si="9"/>
        <v>88931385</v>
      </c>
    </row>
    <row r="621" spans="1:7" x14ac:dyDescent="0.25">
      <c r="A621" s="86" t="s">
        <v>418</v>
      </c>
      <c r="B621" s="87"/>
      <c r="C621" s="88"/>
      <c r="D621" s="42">
        <v>43008</v>
      </c>
      <c r="E621" s="29">
        <v>484</v>
      </c>
      <c r="F621" s="48"/>
      <c r="G621" s="29">
        <f t="shared" si="9"/>
        <v>88931869</v>
      </c>
    </row>
    <row r="622" spans="1:7" x14ac:dyDescent="0.25">
      <c r="A622" s="86" t="s">
        <v>419</v>
      </c>
      <c r="B622" s="87"/>
      <c r="C622" s="88"/>
      <c r="D622" s="42">
        <v>43008</v>
      </c>
      <c r="E622" s="48"/>
      <c r="F622" s="29">
        <v>2500</v>
      </c>
      <c r="G622" s="29">
        <f t="shared" si="9"/>
        <v>88929369</v>
      </c>
    </row>
    <row r="623" spans="1:7" x14ac:dyDescent="0.25">
      <c r="A623" s="43" t="s">
        <v>378</v>
      </c>
      <c r="B623" s="30"/>
      <c r="C623" s="26"/>
      <c r="D623" s="41">
        <v>42762</v>
      </c>
      <c r="E623" s="37"/>
      <c r="F623" s="35">
        <v>109000</v>
      </c>
      <c r="G623" s="29">
        <f t="shared" si="9"/>
        <v>88820369</v>
      </c>
    </row>
    <row r="624" spans="1:7" x14ac:dyDescent="0.25">
      <c r="A624" s="43" t="s">
        <v>379</v>
      </c>
      <c r="B624" s="30"/>
      <c r="C624" s="26"/>
      <c r="D624" s="41">
        <v>42800</v>
      </c>
      <c r="E624" s="37"/>
      <c r="F624" s="35">
        <v>5128200</v>
      </c>
      <c r="G624" s="29">
        <f t="shared" si="9"/>
        <v>83692169</v>
      </c>
    </row>
    <row r="625" spans="1:7" x14ac:dyDescent="0.25">
      <c r="A625" s="48" t="s">
        <v>400</v>
      </c>
      <c r="B625" s="30"/>
      <c r="C625" s="26"/>
      <c r="D625" s="41">
        <v>42795</v>
      </c>
      <c r="E625" s="37"/>
      <c r="F625" s="35">
        <v>2997000</v>
      </c>
      <c r="G625" s="29">
        <f t="shared" si="9"/>
        <v>80695169</v>
      </c>
    </row>
    <row r="626" spans="1:7" x14ac:dyDescent="0.25">
      <c r="A626" s="43" t="s">
        <v>401</v>
      </c>
      <c r="B626" s="30"/>
      <c r="C626" s="26"/>
      <c r="D626" s="41">
        <v>42795</v>
      </c>
      <c r="E626" s="29"/>
      <c r="F626" s="35">
        <v>2550000</v>
      </c>
      <c r="G626" s="29">
        <f t="shared" si="9"/>
        <v>78145169</v>
      </c>
    </row>
    <row r="627" spans="1:7" x14ac:dyDescent="0.25">
      <c r="A627" s="48" t="s">
        <v>399</v>
      </c>
      <c r="B627" s="30"/>
      <c r="C627" s="26"/>
      <c r="D627" s="41">
        <v>42795</v>
      </c>
      <c r="E627" s="37"/>
      <c r="F627" s="35">
        <f>5803000+80902</f>
        <v>5883902</v>
      </c>
      <c r="G627" s="29">
        <f t="shared" si="9"/>
        <v>72261267</v>
      </c>
    </row>
    <row r="628" spans="1:7" x14ac:dyDescent="0.25">
      <c r="A628" s="43" t="s">
        <v>402</v>
      </c>
      <c r="B628" s="30"/>
      <c r="C628" s="26"/>
      <c r="D628" s="41">
        <v>42795</v>
      </c>
      <c r="E628" s="29"/>
      <c r="F628" s="29">
        <v>10828000</v>
      </c>
      <c r="G628" s="29">
        <f t="shared" si="9"/>
        <v>61433267</v>
      </c>
    </row>
    <row r="629" spans="1:7" x14ac:dyDescent="0.25">
      <c r="A629" s="48" t="s">
        <v>403</v>
      </c>
      <c r="B629" s="30"/>
      <c r="C629" s="26"/>
      <c r="D629" s="41">
        <v>42795</v>
      </c>
      <c r="E629" s="29"/>
      <c r="F629" s="29">
        <v>5655000</v>
      </c>
      <c r="G629" s="29">
        <f t="shared" si="9"/>
        <v>55778267</v>
      </c>
    </row>
    <row r="630" spans="1:7" x14ac:dyDescent="0.25">
      <c r="A630" s="43" t="s">
        <v>380</v>
      </c>
      <c r="B630" s="30"/>
      <c r="C630" s="26"/>
      <c r="D630" s="41">
        <v>42795</v>
      </c>
      <c r="E630" s="29"/>
      <c r="F630" s="35">
        <f>886500</f>
        <v>886500</v>
      </c>
      <c r="G630" s="29">
        <f t="shared" si="9"/>
        <v>54891767</v>
      </c>
    </row>
    <row r="631" spans="1:7" x14ac:dyDescent="0.25">
      <c r="A631" s="43" t="s">
        <v>381</v>
      </c>
      <c r="B631" s="30"/>
      <c r="C631" s="26"/>
      <c r="D631" s="41">
        <v>42795</v>
      </c>
      <c r="E631" s="29"/>
      <c r="F631" s="35">
        <v>39600000</v>
      </c>
      <c r="G631" s="29">
        <f t="shared" si="9"/>
        <v>15291767</v>
      </c>
    </row>
    <row r="632" spans="1:7" x14ac:dyDescent="0.25">
      <c r="A632" s="43" t="s">
        <v>382</v>
      </c>
      <c r="B632" s="30"/>
      <c r="C632" s="26"/>
      <c r="D632" s="41">
        <v>42795</v>
      </c>
      <c r="E632" s="29"/>
      <c r="F632" s="35">
        <v>10000000</v>
      </c>
      <c r="G632" s="29">
        <f t="shared" si="9"/>
        <v>5291767</v>
      </c>
    </row>
    <row r="633" spans="1:7" x14ac:dyDescent="0.25">
      <c r="A633" s="30" t="s">
        <v>383</v>
      </c>
      <c r="B633" s="30"/>
      <c r="C633" s="26"/>
      <c r="D633" s="41">
        <v>42877</v>
      </c>
      <c r="E633" s="29"/>
      <c r="F633" s="29">
        <v>300000</v>
      </c>
      <c r="G633" s="29">
        <f t="shared" si="9"/>
        <v>4991767</v>
      </c>
    </row>
    <row r="634" spans="1:7" x14ac:dyDescent="0.25">
      <c r="A634" s="1" t="s">
        <v>417</v>
      </c>
      <c r="B634" s="30"/>
      <c r="C634" s="26"/>
      <c r="D634" s="41">
        <v>43013</v>
      </c>
      <c r="E634" s="29"/>
      <c r="F634" s="29">
        <v>450000</v>
      </c>
      <c r="G634" s="29">
        <f t="shared" si="9"/>
        <v>4541767</v>
      </c>
    </row>
    <row r="635" spans="1:7" x14ac:dyDescent="0.25">
      <c r="A635" s="43" t="s">
        <v>389</v>
      </c>
      <c r="B635" s="30"/>
      <c r="C635" s="26"/>
      <c r="D635" s="42">
        <v>42976</v>
      </c>
      <c r="E635" s="29"/>
      <c r="F635" s="36">
        <v>6000</v>
      </c>
      <c r="G635" s="29">
        <f t="shared" si="9"/>
        <v>4535767</v>
      </c>
    </row>
    <row r="636" spans="1:7" x14ac:dyDescent="0.25">
      <c r="A636" s="43" t="s">
        <v>391</v>
      </c>
      <c r="B636" s="30"/>
      <c r="C636" s="26"/>
      <c r="D636" s="44">
        <v>42976</v>
      </c>
      <c r="E636" s="29"/>
      <c r="F636" s="36">
        <v>5000</v>
      </c>
      <c r="G636" s="29">
        <f t="shared" si="9"/>
        <v>4530767</v>
      </c>
    </row>
    <row r="637" spans="1:7" x14ac:dyDescent="0.25">
      <c r="A637" s="49" t="s">
        <v>391</v>
      </c>
      <c r="B637" s="30"/>
      <c r="C637" s="26"/>
      <c r="D637" s="42">
        <v>43003</v>
      </c>
      <c r="E637" s="29"/>
      <c r="F637" s="36">
        <v>6500</v>
      </c>
      <c r="G637" s="29">
        <f t="shared" si="9"/>
        <v>4524267</v>
      </c>
    </row>
    <row r="638" spans="1:7" x14ac:dyDescent="0.25">
      <c r="A638" s="43" t="s">
        <v>394</v>
      </c>
      <c r="B638" s="30"/>
      <c r="C638" s="26"/>
      <c r="D638" s="44">
        <v>43007</v>
      </c>
      <c r="E638" s="29"/>
      <c r="F638" s="36">
        <v>2000</v>
      </c>
      <c r="G638" s="29">
        <f t="shared" si="9"/>
        <v>4522267</v>
      </c>
    </row>
    <row r="639" spans="1:7" x14ac:dyDescent="0.25">
      <c r="A639" s="43" t="s">
        <v>391</v>
      </c>
      <c r="B639" s="30"/>
      <c r="C639" s="26"/>
      <c r="D639" s="42">
        <v>43012</v>
      </c>
      <c r="E639" s="29"/>
      <c r="F639" s="36">
        <v>10000</v>
      </c>
      <c r="G639" s="29">
        <f t="shared" si="9"/>
        <v>4512267</v>
      </c>
    </row>
    <row r="640" spans="1:7" x14ac:dyDescent="0.25">
      <c r="A640" s="14"/>
      <c r="B640" s="15"/>
      <c r="C640" s="16"/>
      <c r="D640" s="12"/>
      <c r="E640" s="9"/>
      <c r="F640" s="13"/>
      <c r="G640" s="9"/>
    </row>
    <row r="641" spans="2:7" x14ac:dyDescent="0.25">
      <c r="D641" s="17" t="s">
        <v>413</v>
      </c>
      <c r="E641" s="18">
        <f>SUM(E4:E639)</f>
        <v>1426465967</v>
      </c>
      <c r="F641" s="18">
        <f>SUM(F4:F639)</f>
        <v>1421953700</v>
      </c>
      <c r="G641" s="18">
        <f>E641-F641</f>
        <v>4512267</v>
      </c>
    </row>
    <row r="642" spans="2:7" x14ac:dyDescent="0.25">
      <c r="D642" s="89" t="s">
        <v>414</v>
      </c>
      <c r="E642" s="89"/>
      <c r="F642" s="89"/>
      <c r="G642" s="18">
        <f>G641</f>
        <v>4512267</v>
      </c>
    </row>
    <row r="643" spans="2:7" x14ac:dyDescent="0.25">
      <c r="D643" s="89" t="s">
        <v>415</v>
      </c>
      <c r="E643" s="89"/>
      <c r="F643" s="89"/>
      <c r="G643" s="19">
        <v>72660902</v>
      </c>
    </row>
    <row r="644" spans="2:7" x14ac:dyDescent="0.25">
      <c r="D644" s="89" t="s">
        <v>416</v>
      </c>
      <c r="E644" s="89"/>
      <c r="F644" s="89"/>
      <c r="G644" s="20">
        <f>G643+G642</f>
        <v>77173169</v>
      </c>
    </row>
    <row r="646" spans="2:7" ht="47.25" customHeight="1" x14ac:dyDescent="0.25">
      <c r="B646" s="85" t="s">
        <v>446</v>
      </c>
      <c r="C646" s="85"/>
      <c r="D646" s="85"/>
      <c r="E646" s="5"/>
    </row>
    <row r="647" spans="2:7" x14ac:dyDescent="0.25">
      <c r="B647" s="63"/>
      <c r="C647" s="63"/>
      <c r="D647" s="63"/>
      <c r="E647" s="5"/>
    </row>
    <row r="648" spans="2:7" x14ac:dyDescent="0.25">
      <c r="B648" s="57" t="s">
        <v>440</v>
      </c>
      <c r="C648" s="64"/>
      <c r="D648" s="65"/>
      <c r="E648" s="5"/>
    </row>
    <row r="649" spans="2:7" x14ac:dyDescent="0.25">
      <c r="B649" s="70" t="s">
        <v>441</v>
      </c>
      <c r="C649" s="64">
        <v>613750000</v>
      </c>
      <c r="D649" s="65"/>
      <c r="E649" s="5"/>
    </row>
    <row r="650" spans="2:7" x14ac:dyDescent="0.25">
      <c r="B650" s="70" t="s">
        <v>418</v>
      </c>
      <c r="C650" s="73">
        <v>115967</v>
      </c>
      <c r="D650" s="65"/>
      <c r="E650" s="5"/>
    </row>
    <row r="651" spans="2:7" s="74" customFormat="1" x14ac:dyDescent="0.25">
      <c r="B651" s="75" t="s">
        <v>447</v>
      </c>
      <c r="C651" s="66"/>
      <c r="D651" s="58">
        <f>C649+C650</f>
        <v>613865967</v>
      </c>
      <c r="E651" s="63"/>
      <c r="F651" s="76"/>
    </row>
    <row r="652" spans="2:7" x14ac:dyDescent="0.25">
      <c r="B652" s="70" t="s">
        <v>444</v>
      </c>
      <c r="C652" s="64">
        <v>578266500</v>
      </c>
      <c r="D652" s="65"/>
      <c r="E652" s="5"/>
    </row>
    <row r="653" spans="2:7" x14ac:dyDescent="0.25">
      <c r="B653" s="56" t="s">
        <v>427</v>
      </c>
      <c r="C653" s="73">
        <v>32598</v>
      </c>
      <c r="D653" s="65"/>
      <c r="E653" s="5"/>
    </row>
    <row r="654" spans="2:7" s="74" customFormat="1" x14ac:dyDescent="0.25">
      <c r="B654" s="57" t="s">
        <v>451</v>
      </c>
      <c r="C654" s="66"/>
      <c r="D654" s="77">
        <f>(C652+C653)*-1</f>
        <v>-578299098</v>
      </c>
      <c r="E654" s="78"/>
      <c r="F654" s="76"/>
    </row>
    <row r="655" spans="2:7" s="74" customFormat="1" x14ac:dyDescent="0.25">
      <c r="B655" s="57" t="s">
        <v>448</v>
      </c>
      <c r="C655" s="66"/>
      <c r="D655" s="58"/>
      <c r="E655" s="58">
        <f>D651+D654</f>
        <v>35566869</v>
      </c>
      <c r="F655" s="76"/>
    </row>
    <row r="656" spans="2:7" x14ac:dyDescent="0.25">
      <c r="B656" s="57"/>
      <c r="C656" s="66"/>
      <c r="D656" s="65"/>
      <c r="E656" s="5"/>
    </row>
    <row r="657" spans="2:6" x14ac:dyDescent="0.25">
      <c r="B657" s="57" t="s">
        <v>443</v>
      </c>
      <c r="C657" s="64"/>
      <c r="D657" s="65"/>
      <c r="E657" s="5"/>
    </row>
    <row r="658" spans="2:6" x14ac:dyDescent="0.25">
      <c r="B658" s="70" t="s">
        <v>441</v>
      </c>
      <c r="C658" s="2"/>
      <c r="D658" s="64">
        <v>298100000</v>
      </c>
      <c r="E658" s="5"/>
    </row>
    <row r="659" spans="2:6" x14ac:dyDescent="0.25">
      <c r="B659" s="70" t="s">
        <v>445</v>
      </c>
      <c r="C659" s="2"/>
      <c r="D659" s="73">
        <v>-256493700</v>
      </c>
      <c r="E659" s="5"/>
    </row>
    <row r="660" spans="2:6" s="74" customFormat="1" x14ac:dyDescent="0.25">
      <c r="B660" s="57" t="s">
        <v>449</v>
      </c>
      <c r="D660" s="79"/>
      <c r="E660" s="77">
        <f>D658+D659</f>
        <v>41606300</v>
      </c>
      <c r="F660" s="76"/>
    </row>
    <row r="661" spans="2:6" s="74" customFormat="1" ht="16.5" thickBot="1" x14ac:dyDescent="0.3">
      <c r="B661" s="57" t="s">
        <v>450</v>
      </c>
      <c r="D661" s="79"/>
      <c r="E661" s="80">
        <f>E655+E660</f>
        <v>77173169</v>
      </c>
      <c r="F661" s="76"/>
    </row>
    <row r="662" spans="2:6" ht="16.5" thickTop="1" x14ac:dyDescent="0.25">
      <c r="C662" s="2"/>
    </row>
    <row r="665" spans="2:6" x14ac:dyDescent="0.25">
      <c r="B665" s="2" t="s">
        <v>432</v>
      </c>
    </row>
    <row r="667" spans="2:6" x14ac:dyDescent="0.25">
      <c r="B667" s="53" t="s">
        <v>433</v>
      </c>
      <c r="C667" s="50"/>
      <c r="D667" s="50"/>
      <c r="E667" s="53" t="s">
        <v>434</v>
      </c>
      <c r="F667" s="50"/>
    </row>
    <row r="668" spans="2:6" x14ac:dyDescent="0.25">
      <c r="B668" s="51"/>
      <c r="C668" s="50"/>
      <c r="D668" s="50"/>
      <c r="E668" s="50"/>
      <c r="F668" s="50"/>
    </row>
    <row r="669" spans="2:6" x14ac:dyDescent="0.25">
      <c r="B669" s="50"/>
      <c r="C669" s="50"/>
      <c r="D669" s="50"/>
      <c r="E669" s="50"/>
      <c r="F669" s="50"/>
    </row>
    <row r="670" spans="2:6" x14ac:dyDescent="0.25">
      <c r="B670" s="50"/>
      <c r="C670" s="50"/>
      <c r="D670" s="50"/>
      <c r="E670" s="50"/>
      <c r="F670" s="50"/>
    </row>
    <row r="671" spans="2:6" x14ac:dyDescent="0.25">
      <c r="B671" s="50"/>
      <c r="C671" s="50"/>
      <c r="D671" s="50"/>
      <c r="E671" s="50"/>
      <c r="F671" s="50"/>
    </row>
    <row r="672" spans="2:6" x14ac:dyDescent="0.25">
      <c r="B672" s="50"/>
      <c r="C672" s="50"/>
      <c r="D672" s="50"/>
      <c r="E672" s="50"/>
      <c r="F672" s="50"/>
    </row>
    <row r="673" spans="2:6" x14ac:dyDescent="0.25">
      <c r="B673" s="50"/>
      <c r="C673" s="50"/>
      <c r="D673" s="50"/>
      <c r="E673" s="50"/>
      <c r="F673" s="50"/>
    </row>
    <row r="674" spans="2:6" x14ac:dyDescent="0.25">
      <c r="B674" s="52" t="s">
        <v>435</v>
      </c>
      <c r="C674" s="50"/>
      <c r="D674" s="50"/>
      <c r="E674" s="52" t="s">
        <v>436</v>
      </c>
      <c r="F674" s="50"/>
    </row>
    <row r="675" spans="2:6" x14ac:dyDescent="0.25">
      <c r="B675" s="54" t="s">
        <v>437</v>
      </c>
      <c r="C675" s="50"/>
      <c r="D675" s="50"/>
      <c r="E675" s="54" t="s">
        <v>438</v>
      </c>
      <c r="F675" s="50"/>
    </row>
  </sheetData>
  <autoFilter ref="A3:G644"/>
  <sortState ref="A4:G643">
    <sortCondition ref="D599"/>
  </sortState>
  <mergeCells count="76">
    <mergeCell ref="A614:C614"/>
    <mergeCell ref="A616:C616"/>
    <mergeCell ref="A617:C617"/>
    <mergeCell ref="A618:C618"/>
    <mergeCell ref="A619:C619"/>
    <mergeCell ref="A310:C310"/>
    <mergeCell ref="A311:C311"/>
    <mergeCell ref="A312:C312"/>
    <mergeCell ref="A314:C314"/>
    <mergeCell ref="A277:C277"/>
    <mergeCell ref="A295:C295"/>
    <mergeCell ref="A299:C299"/>
    <mergeCell ref="A300:C300"/>
    <mergeCell ref="A302:C302"/>
    <mergeCell ref="A294:C294"/>
    <mergeCell ref="A298:C298"/>
    <mergeCell ref="A274:C274"/>
    <mergeCell ref="A276:C276"/>
    <mergeCell ref="A279:C279"/>
    <mergeCell ref="A283:C283"/>
    <mergeCell ref="A287:C287"/>
    <mergeCell ref="A275:C275"/>
    <mergeCell ref="A258:C258"/>
    <mergeCell ref="A259:C259"/>
    <mergeCell ref="A260:C260"/>
    <mergeCell ref="A269:C269"/>
    <mergeCell ref="A265:C265"/>
    <mergeCell ref="A257:C257"/>
    <mergeCell ref="A103:C103"/>
    <mergeCell ref="A118:C118"/>
    <mergeCell ref="A119:C119"/>
    <mergeCell ref="A137:C137"/>
    <mergeCell ref="A156:C156"/>
    <mergeCell ref="A162:C162"/>
    <mergeCell ref="A169:C169"/>
    <mergeCell ref="A223:C223"/>
    <mergeCell ref="A239:C239"/>
    <mergeCell ref="A246:C246"/>
    <mergeCell ref="A247:C247"/>
    <mergeCell ref="A33:C33"/>
    <mergeCell ref="A49:C49"/>
    <mergeCell ref="A66:C66"/>
    <mergeCell ref="A40:C40"/>
    <mergeCell ref="A47:C47"/>
    <mergeCell ref="A1:G1"/>
    <mergeCell ref="A19:C19"/>
    <mergeCell ref="A304:C304"/>
    <mergeCell ref="A71:C71"/>
    <mergeCell ref="A102:C102"/>
    <mergeCell ref="A252:C252"/>
    <mergeCell ref="A72:C72"/>
    <mergeCell ref="A76:C76"/>
    <mergeCell ref="A85:C85"/>
    <mergeCell ref="A101:C101"/>
    <mergeCell ref="A70:C70"/>
    <mergeCell ref="A8:C8"/>
    <mergeCell ref="A11:C11"/>
    <mergeCell ref="A13:C13"/>
    <mergeCell ref="A14:C14"/>
    <mergeCell ref="A27:C27"/>
    <mergeCell ref="B646:D646"/>
    <mergeCell ref="A606:C606"/>
    <mergeCell ref="D642:F642"/>
    <mergeCell ref="D643:F643"/>
    <mergeCell ref="D644:F644"/>
    <mergeCell ref="A607:C607"/>
    <mergeCell ref="A609:C609"/>
    <mergeCell ref="A612:C612"/>
    <mergeCell ref="A615:C615"/>
    <mergeCell ref="A620:C620"/>
    <mergeCell ref="A622:C622"/>
    <mergeCell ref="A621:C621"/>
    <mergeCell ref="A608:C608"/>
    <mergeCell ref="A610:C610"/>
    <mergeCell ref="A611:C611"/>
    <mergeCell ref="A613:C613"/>
  </mergeCells>
  <pageMargins left="0.7" right="0.7" top="0.75" bottom="0.75" header="0.3" footer="0.3"/>
  <pageSetup scale="69" fitToWidth="0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B21" sqref="B21"/>
    </sheetView>
  </sheetViews>
  <sheetFormatPr defaultRowHeight="15" x14ac:dyDescent="0.25"/>
  <cols>
    <col min="1" max="1" width="33.28515625" customWidth="1"/>
    <col min="2" max="2" width="21.85546875" customWidth="1"/>
    <col min="3" max="3" width="14.85546875" customWidth="1"/>
    <col min="5" max="5" width="11.5703125" bestFit="1" customWidth="1"/>
    <col min="10" max="10" width="28.85546875" bestFit="1" customWidth="1"/>
    <col min="11" max="11" width="15.7109375" bestFit="1" customWidth="1"/>
    <col min="12" max="12" width="14.7109375" bestFit="1" customWidth="1"/>
  </cols>
  <sheetData>
    <row r="1" spans="1:14" ht="15.75" x14ac:dyDescent="0.25">
      <c r="A1" s="85" t="s">
        <v>439</v>
      </c>
      <c r="B1" s="85"/>
      <c r="C1" s="85"/>
      <c r="D1" s="5"/>
      <c r="E1" s="55"/>
      <c r="J1" s="85" t="s">
        <v>446</v>
      </c>
      <c r="K1" s="85"/>
      <c r="L1" s="85"/>
      <c r="M1" s="5"/>
      <c r="N1" s="55"/>
    </row>
    <row r="2" spans="1:14" ht="15.75" x14ac:dyDescent="0.25">
      <c r="A2" s="63"/>
      <c r="B2" s="63"/>
      <c r="C2" s="63"/>
      <c r="D2" s="5"/>
      <c r="E2" s="55"/>
      <c r="J2" s="63"/>
      <c r="K2" s="63"/>
      <c r="L2" s="63"/>
      <c r="M2" s="5"/>
      <c r="N2" s="55"/>
    </row>
    <row r="3" spans="1:14" ht="15.75" x14ac:dyDescent="0.25">
      <c r="A3" s="56" t="s">
        <v>420</v>
      </c>
      <c r="B3" s="64">
        <v>613750000</v>
      </c>
      <c r="C3" s="65"/>
      <c r="D3" s="65"/>
      <c r="E3" s="55"/>
      <c r="J3" s="57" t="s">
        <v>440</v>
      </c>
      <c r="K3" s="64"/>
      <c r="L3" s="65"/>
      <c r="M3" s="65"/>
      <c r="N3" s="55"/>
    </row>
    <row r="4" spans="1:14" ht="15.75" x14ac:dyDescent="0.25">
      <c r="A4" s="56" t="s">
        <v>431</v>
      </c>
      <c r="B4" s="64">
        <v>298100000</v>
      </c>
      <c r="C4" s="65"/>
      <c r="D4" s="65"/>
      <c r="E4" s="55"/>
      <c r="J4" s="70" t="s">
        <v>441</v>
      </c>
      <c r="K4" s="64">
        <v>613750000</v>
      </c>
      <c r="L4" s="65"/>
      <c r="M4" s="65"/>
      <c r="N4" s="55"/>
    </row>
    <row r="5" spans="1:14" ht="15.75" x14ac:dyDescent="0.25">
      <c r="A5" s="56" t="s">
        <v>421</v>
      </c>
      <c r="B5" s="64">
        <v>115967</v>
      </c>
      <c r="C5" s="65"/>
      <c r="D5" s="65"/>
      <c r="E5" s="55"/>
      <c r="J5" s="70" t="s">
        <v>418</v>
      </c>
      <c r="K5" s="64">
        <v>115967</v>
      </c>
      <c r="L5" s="65"/>
      <c r="M5" s="65"/>
      <c r="N5" s="55"/>
    </row>
    <row r="6" spans="1:14" ht="15.75" x14ac:dyDescent="0.25">
      <c r="A6" s="57" t="s">
        <v>422</v>
      </c>
      <c r="B6" s="66">
        <f>SUM(B3:B5)</f>
        <v>911965967</v>
      </c>
      <c r="C6" s="65"/>
      <c r="D6" s="65"/>
      <c r="E6" s="55"/>
      <c r="J6" s="70" t="s">
        <v>444</v>
      </c>
      <c r="K6" s="64">
        <v>578266500</v>
      </c>
      <c r="L6" s="65"/>
      <c r="M6" s="65"/>
      <c r="N6" s="55"/>
    </row>
    <row r="7" spans="1:14" ht="15.75" x14ac:dyDescent="0.25">
      <c r="A7" s="57"/>
      <c r="B7" s="66"/>
      <c r="C7" s="65"/>
      <c r="D7" s="65"/>
      <c r="E7" s="55"/>
      <c r="J7" s="56" t="s">
        <v>427</v>
      </c>
      <c r="K7" s="64">
        <v>32598</v>
      </c>
      <c r="L7" s="65"/>
      <c r="M7" s="65"/>
      <c r="N7" s="55"/>
    </row>
    <row r="8" spans="1:14" ht="15.75" x14ac:dyDescent="0.25">
      <c r="A8" s="56" t="s">
        <v>423</v>
      </c>
      <c r="B8" s="64"/>
      <c r="C8" s="65"/>
      <c r="D8" s="65"/>
      <c r="E8" s="55"/>
      <c r="J8" s="57" t="s">
        <v>442</v>
      </c>
      <c r="K8" s="66">
        <f>K4+K5-K6-K7</f>
        <v>35566869</v>
      </c>
      <c r="L8" s="65"/>
      <c r="M8" s="65"/>
      <c r="N8" s="55"/>
    </row>
    <row r="9" spans="1:14" ht="15.75" x14ac:dyDescent="0.25">
      <c r="A9" s="56" t="s">
        <v>424</v>
      </c>
      <c r="B9" s="65">
        <v>578266500</v>
      </c>
      <c r="D9" s="65"/>
      <c r="E9" s="55"/>
      <c r="J9" s="57"/>
      <c r="K9" s="66"/>
      <c r="L9" s="65"/>
      <c r="M9" s="65"/>
      <c r="N9" s="55"/>
    </row>
    <row r="10" spans="1:14" ht="15.75" x14ac:dyDescent="0.25">
      <c r="A10" s="56" t="s">
        <v>425</v>
      </c>
      <c r="B10" s="67">
        <v>108400000</v>
      </c>
      <c r="C10" s="65"/>
      <c r="D10" s="65"/>
      <c r="E10" s="55"/>
      <c r="J10" s="57" t="s">
        <v>443</v>
      </c>
      <c r="K10" s="64"/>
      <c r="L10" s="65"/>
      <c r="M10" s="65"/>
      <c r="N10" s="55"/>
    </row>
    <row r="11" spans="1:14" ht="15.75" x14ac:dyDescent="0.25">
      <c r="A11" s="56" t="s">
        <v>428</v>
      </c>
      <c r="B11" s="67">
        <v>63750000</v>
      </c>
      <c r="C11" s="65"/>
      <c r="D11" s="65"/>
      <c r="E11" s="55"/>
      <c r="J11" s="70" t="s">
        <v>441</v>
      </c>
      <c r="K11" s="64">
        <v>298100000</v>
      </c>
      <c r="L11" s="65"/>
      <c r="M11" s="65"/>
      <c r="N11" s="55"/>
    </row>
    <row r="12" spans="1:14" ht="15.75" x14ac:dyDescent="0.25">
      <c r="A12" s="56" t="s">
        <v>426</v>
      </c>
      <c r="B12" s="64">
        <v>84343700</v>
      </c>
      <c r="C12" s="65"/>
      <c r="D12" s="65"/>
      <c r="E12" s="55"/>
      <c r="J12" s="70" t="s">
        <v>445</v>
      </c>
      <c r="K12" s="64">
        <v>256493700</v>
      </c>
      <c r="L12" s="65"/>
      <c r="M12" s="65"/>
      <c r="N12" s="55"/>
    </row>
    <row r="13" spans="1:14" ht="15.75" x14ac:dyDescent="0.25">
      <c r="A13" s="56" t="s">
        <v>427</v>
      </c>
      <c r="B13" s="64">
        <v>32598</v>
      </c>
      <c r="C13" s="65"/>
      <c r="D13" s="65"/>
      <c r="E13" s="55"/>
      <c r="J13" s="57" t="s">
        <v>442</v>
      </c>
      <c r="K13" s="66">
        <f>K11-K12</f>
        <v>41606300</v>
      </c>
      <c r="L13" s="65"/>
      <c r="M13" s="65"/>
      <c r="N13" s="55"/>
    </row>
    <row r="14" spans="1:14" ht="16.5" thickBot="1" x14ac:dyDescent="0.3">
      <c r="A14" s="57" t="s">
        <v>429</v>
      </c>
      <c r="B14" s="66">
        <f>SUM(B9:B13)</f>
        <v>834792798</v>
      </c>
      <c r="C14" s="65"/>
      <c r="D14" s="65"/>
      <c r="E14" s="55"/>
      <c r="J14" s="57" t="s">
        <v>430</v>
      </c>
      <c r="K14" s="72">
        <f>K8+K13</f>
        <v>77173169</v>
      </c>
      <c r="L14" s="65"/>
      <c r="M14" s="65"/>
      <c r="N14" s="55"/>
    </row>
    <row r="15" spans="1:14" ht="16.5" thickTop="1" x14ac:dyDescent="0.25">
      <c r="A15" s="57" t="s">
        <v>430</v>
      </c>
      <c r="B15" s="64"/>
      <c r="C15" s="58">
        <f>B6-B14</f>
        <v>77173169</v>
      </c>
      <c r="D15" s="65"/>
      <c r="E15" s="55"/>
      <c r="J15" s="56"/>
      <c r="K15" s="65"/>
      <c r="L15" s="58"/>
      <c r="M15" s="65"/>
      <c r="N15" s="55"/>
    </row>
    <row r="16" spans="1:14" ht="15.75" x14ac:dyDescent="0.25">
      <c r="A16" s="56"/>
      <c r="B16" s="65"/>
      <c r="C16" s="65"/>
      <c r="D16" s="64"/>
      <c r="E16" s="55"/>
      <c r="J16" s="56"/>
      <c r="K16" s="65"/>
      <c r="L16" s="65"/>
      <c r="M16" s="64"/>
      <c r="N16" s="55"/>
    </row>
    <row r="17" spans="1:14" ht="15.75" x14ac:dyDescent="0.25">
      <c r="A17" s="56"/>
      <c r="B17" s="65"/>
      <c r="C17" s="65"/>
      <c r="D17" s="64"/>
      <c r="E17" s="55"/>
      <c r="J17" s="56"/>
      <c r="K17" s="65"/>
      <c r="L17" s="65"/>
      <c r="M17" s="64"/>
      <c r="N17" s="55"/>
    </row>
    <row r="18" spans="1:14" ht="15.75" x14ac:dyDescent="0.25">
      <c r="A18" s="56"/>
      <c r="B18" s="65"/>
      <c r="C18" s="65"/>
      <c r="D18" s="64"/>
      <c r="E18" s="55"/>
      <c r="J18" s="56" t="s">
        <v>432</v>
      </c>
      <c r="K18" s="65"/>
      <c r="L18" s="65"/>
      <c r="M18" s="64"/>
      <c r="N18" s="55"/>
    </row>
    <row r="19" spans="1:14" ht="15.75" x14ac:dyDescent="0.25">
      <c r="A19" s="56" t="s">
        <v>432</v>
      </c>
      <c r="B19" s="65"/>
      <c r="C19" s="65"/>
      <c r="D19" s="64"/>
      <c r="E19" s="55"/>
      <c r="J19" s="56"/>
      <c r="K19" s="65"/>
      <c r="L19" s="65"/>
      <c r="M19" s="64"/>
      <c r="N19" s="55"/>
    </row>
    <row r="20" spans="1:14" ht="15.75" x14ac:dyDescent="0.25">
      <c r="A20" s="56"/>
      <c r="B20" s="65"/>
      <c r="C20" s="65"/>
      <c r="D20" s="64"/>
      <c r="E20" s="55"/>
      <c r="J20" s="53" t="s">
        <v>433</v>
      </c>
      <c r="K20" s="68"/>
      <c r="L20" s="65"/>
      <c r="M20" s="64"/>
      <c r="N20" s="55"/>
    </row>
    <row r="21" spans="1:14" ht="15.75" x14ac:dyDescent="0.25">
      <c r="A21" s="53" t="s">
        <v>433</v>
      </c>
      <c r="B21" s="68"/>
      <c r="C21" s="68"/>
      <c r="D21" s="69" t="s">
        <v>434</v>
      </c>
      <c r="E21" s="59"/>
      <c r="J21" s="60"/>
      <c r="K21" s="59"/>
      <c r="L21" s="68"/>
      <c r="M21" s="69" t="s">
        <v>434</v>
      </c>
      <c r="N21" s="59"/>
    </row>
    <row r="22" spans="1:14" ht="15.75" x14ac:dyDescent="0.25">
      <c r="A22" s="60"/>
      <c r="B22" s="59"/>
      <c r="C22" s="59"/>
      <c r="D22" s="59"/>
      <c r="E22" s="59"/>
      <c r="J22" s="59"/>
      <c r="K22" s="59"/>
      <c r="L22" s="59"/>
      <c r="M22" s="59"/>
      <c r="N22" s="59"/>
    </row>
    <row r="23" spans="1:14" ht="15.75" x14ac:dyDescent="0.25">
      <c r="A23" s="59"/>
      <c r="B23" s="59"/>
      <c r="C23" s="59"/>
      <c r="D23" s="59"/>
      <c r="E23" s="59"/>
      <c r="J23" s="59"/>
      <c r="K23" s="59"/>
      <c r="L23" s="59"/>
      <c r="M23" s="59"/>
      <c r="N23" s="59"/>
    </row>
    <row r="24" spans="1:14" ht="15.75" x14ac:dyDescent="0.25">
      <c r="A24" s="59"/>
      <c r="B24" s="59"/>
      <c r="C24" s="59"/>
      <c r="D24" s="59"/>
      <c r="E24" s="59"/>
      <c r="J24" s="59"/>
      <c r="K24" s="59"/>
      <c r="L24" s="59"/>
      <c r="M24" s="59"/>
      <c r="N24" s="59"/>
    </row>
    <row r="25" spans="1:14" ht="15.75" x14ac:dyDescent="0.25">
      <c r="A25" s="59"/>
      <c r="B25" s="59"/>
      <c r="C25" s="59"/>
      <c r="D25" s="59"/>
      <c r="E25" s="59"/>
      <c r="J25" s="59"/>
      <c r="K25" s="59"/>
      <c r="L25" s="59"/>
      <c r="M25" s="59"/>
      <c r="N25" s="59"/>
    </row>
    <row r="26" spans="1:14" ht="15.75" x14ac:dyDescent="0.25">
      <c r="A26" s="59"/>
      <c r="B26" s="59"/>
      <c r="C26" s="59"/>
      <c r="D26" s="59"/>
      <c r="E26" s="59"/>
      <c r="J26" s="59"/>
      <c r="K26" s="59"/>
      <c r="L26" s="59"/>
      <c r="M26" s="59"/>
      <c r="N26" s="59"/>
    </row>
    <row r="27" spans="1:14" ht="15.75" x14ac:dyDescent="0.25">
      <c r="A27" s="59"/>
      <c r="B27" s="59"/>
      <c r="C27" s="59"/>
      <c r="D27" s="59"/>
      <c r="E27" s="59"/>
      <c r="J27" s="61" t="s">
        <v>435</v>
      </c>
      <c r="K27" s="59"/>
      <c r="L27" s="59"/>
      <c r="M27" s="59"/>
      <c r="N27" s="59"/>
    </row>
    <row r="28" spans="1:14" ht="15.75" x14ac:dyDescent="0.25">
      <c r="A28" s="61" t="s">
        <v>435</v>
      </c>
      <c r="B28" s="59"/>
      <c r="C28" s="59"/>
      <c r="D28" s="61" t="s">
        <v>436</v>
      </c>
      <c r="E28" s="59"/>
      <c r="J28" s="62" t="s">
        <v>437</v>
      </c>
      <c r="K28" s="59"/>
      <c r="L28" s="59"/>
      <c r="M28" s="61" t="s">
        <v>436</v>
      </c>
      <c r="N28" s="59"/>
    </row>
    <row r="29" spans="1:14" ht="15.75" x14ac:dyDescent="0.25">
      <c r="A29" s="62" t="s">
        <v>437</v>
      </c>
      <c r="B29" s="59"/>
      <c r="C29" s="59"/>
      <c r="D29" s="62" t="s">
        <v>438</v>
      </c>
      <c r="E29" s="59"/>
      <c r="L29" s="59"/>
      <c r="M29" s="62" t="s">
        <v>438</v>
      </c>
      <c r="N29" s="59"/>
    </row>
  </sheetData>
  <mergeCells count="2">
    <mergeCell ref="A1:C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topLeftCell="A5" workbookViewId="0">
      <selection activeCell="B22" sqref="B22"/>
    </sheetView>
  </sheetViews>
  <sheetFormatPr defaultRowHeight="15" x14ac:dyDescent="0.25"/>
  <cols>
    <col min="1" max="1" width="34.85546875" bestFit="1" customWidth="1"/>
    <col min="2" max="2" width="14" bestFit="1" customWidth="1"/>
    <col min="3" max="3" width="14.7109375" bestFit="1" customWidth="1"/>
    <col min="4" max="4" width="14.28515625" bestFit="1" customWidth="1"/>
  </cols>
  <sheetData>
    <row r="1" spans="1:4" ht="15.75" x14ac:dyDescent="0.25">
      <c r="A1" s="85" t="s">
        <v>446</v>
      </c>
      <c r="B1" s="85"/>
      <c r="C1" s="85"/>
      <c r="D1" s="5"/>
    </row>
    <row r="2" spans="1:4" ht="15.75" x14ac:dyDescent="0.25">
      <c r="A2" s="63"/>
      <c r="B2" s="63"/>
      <c r="C2" s="63"/>
      <c r="D2" s="5"/>
    </row>
    <row r="3" spans="1:4" ht="15.75" x14ac:dyDescent="0.25">
      <c r="A3" s="57" t="s">
        <v>440</v>
      </c>
      <c r="B3" s="64"/>
      <c r="C3" s="65"/>
      <c r="D3" s="5"/>
    </row>
    <row r="4" spans="1:4" ht="15.75" x14ac:dyDescent="0.25">
      <c r="A4" s="70" t="s">
        <v>441</v>
      </c>
      <c r="B4" s="64">
        <v>613750000</v>
      </c>
      <c r="C4" s="65"/>
      <c r="D4" s="5"/>
    </row>
    <row r="5" spans="1:4" ht="15.75" x14ac:dyDescent="0.25">
      <c r="A5" s="70" t="s">
        <v>418</v>
      </c>
      <c r="B5" s="73">
        <v>115967</v>
      </c>
      <c r="C5" s="65"/>
      <c r="D5" s="5"/>
    </row>
    <row r="6" spans="1:4" ht="15.75" x14ac:dyDescent="0.25">
      <c r="A6" s="75" t="s">
        <v>447</v>
      </c>
      <c r="B6" s="66"/>
      <c r="C6" s="58">
        <f>B4+B5</f>
        <v>613865967</v>
      </c>
      <c r="D6" s="63"/>
    </row>
    <row r="7" spans="1:4" ht="15.75" x14ac:dyDescent="0.25">
      <c r="A7" s="70" t="s">
        <v>444</v>
      </c>
      <c r="B7" s="64">
        <v>578266500</v>
      </c>
      <c r="C7" s="65"/>
      <c r="D7" s="5"/>
    </row>
    <row r="8" spans="1:4" ht="15.75" x14ac:dyDescent="0.25">
      <c r="A8" s="56" t="s">
        <v>427</v>
      </c>
      <c r="B8" s="73">
        <v>32598</v>
      </c>
      <c r="C8" s="65"/>
      <c r="D8" s="5"/>
    </row>
    <row r="9" spans="1:4" ht="15.75" x14ac:dyDescent="0.25">
      <c r="A9" s="57" t="s">
        <v>451</v>
      </c>
      <c r="B9" s="66"/>
      <c r="C9" s="77">
        <f>(B7+B8)*-1</f>
        <v>-578299098</v>
      </c>
      <c r="D9" s="78"/>
    </row>
    <row r="10" spans="1:4" ht="15.75" x14ac:dyDescent="0.25">
      <c r="A10" s="57" t="s">
        <v>448</v>
      </c>
      <c r="B10" s="66"/>
      <c r="C10" s="58"/>
      <c r="D10" s="58">
        <f>C6+C9</f>
        <v>35566869</v>
      </c>
    </row>
    <row r="11" spans="1:4" ht="15.75" x14ac:dyDescent="0.25">
      <c r="A11" s="57"/>
      <c r="B11" s="66"/>
      <c r="C11" s="65"/>
      <c r="D11" s="5"/>
    </row>
    <row r="12" spans="1:4" ht="15.75" x14ac:dyDescent="0.25">
      <c r="A12" s="57" t="s">
        <v>443</v>
      </c>
      <c r="B12" s="64"/>
      <c r="C12" s="65"/>
      <c r="D12" s="5"/>
    </row>
    <row r="13" spans="1:4" ht="15.75" x14ac:dyDescent="0.25">
      <c r="A13" s="70" t="s">
        <v>441</v>
      </c>
      <c r="B13" s="2"/>
      <c r="C13" s="64">
        <v>298100000</v>
      </c>
      <c r="D13" s="5"/>
    </row>
    <row r="14" spans="1:4" ht="15.75" x14ac:dyDescent="0.25">
      <c r="A14" s="70" t="s">
        <v>445</v>
      </c>
      <c r="B14" s="2"/>
      <c r="C14" s="73">
        <v>-256493700</v>
      </c>
      <c r="D14" s="5"/>
    </row>
    <row r="15" spans="1:4" ht="15.75" x14ac:dyDescent="0.25">
      <c r="A15" s="57" t="s">
        <v>449</v>
      </c>
      <c r="B15" s="74"/>
      <c r="C15" s="79"/>
      <c r="D15" s="77">
        <f>C13+C14</f>
        <v>41606300</v>
      </c>
    </row>
    <row r="16" spans="1:4" ht="16.5" thickBot="1" x14ac:dyDescent="0.3">
      <c r="A16" s="57" t="s">
        <v>450</v>
      </c>
      <c r="B16" s="74"/>
      <c r="C16" s="79"/>
      <c r="D16" s="80">
        <f>D10+D15</f>
        <v>77173169</v>
      </c>
    </row>
    <row r="17" spans="1:5" ht="16.5" thickTop="1" x14ac:dyDescent="0.25">
      <c r="A17" s="2"/>
      <c r="B17" s="2"/>
      <c r="C17" s="5"/>
      <c r="D17" s="6"/>
    </row>
    <row r="18" spans="1:5" ht="15.75" x14ac:dyDescent="0.25">
      <c r="A18" s="2"/>
      <c r="B18" s="5"/>
      <c r="C18" s="5"/>
      <c r="D18" s="6"/>
    </row>
    <row r="19" spans="1:5" ht="15.75" x14ac:dyDescent="0.25">
      <c r="A19" s="2"/>
      <c r="B19" s="5"/>
      <c r="C19" s="5"/>
      <c r="D19" s="6"/>
    </row>
    <row r="20" spans="1:5" ht="15.75" x14ac:dyDescent="0.25">
      <c r="A20" s="2" t="s">
        <v>432</v>
      </c>
      <c r="B20" s="5"/>
      <c r="C20" s="5"/>
      <c r="D20" s="6"/>
    </row>
    <row r="21" spans="1:5" ht="15.75" x14ac:dyDescent="0.25">
      <c r="A21" s="2"/>
      <c r="B21" s="5"/>
      <c r="C21" s="5"/>
      <c r="D21" s="6"/>
    </row>
    <row r="22" spans="1:5" ht="15.75" x14ac:dyDescent="0.25">
      <c r="A22" s="53" t="s">
        <v>433</v>
      </c>
      <c r="B22" s="50"/>
      <c r="C22" s="50"/>
      <c r="D22" s="53" t="s">
        <v>434</v>
      </c>
      <c r="E22" s="50"/>
    </row>
    <row r="23" spans="1:5" ht="15.75" x14ac:dyDescent="0.25">
      <c r="A23" s="51"/>
      <c r="B23" s="50"/>
      <c r="C23" s="50"/>
      <c r="D23" s="50"/>
      <c r="E23" s="50"/>
    </row>
    <row r="24" spans="1:5" ht="15.75" x14ac:dyDescent="0.25">
      <c r="A24" s="50"/>
      <c r="B24" s="50"/>
      <c r="C24" s="50"/>
      <c r="D24" s="50"/>
      <c r="E24" s="50"/>
    </row>
    <row r="25" spans="1:5" ht="15.75" x14ac:dyDescent="0.25">
      <c r="A25" s="50"/>
      <c r="B25" s="50"/>
      <c r="C25" s="50"/>
      <c r="D25" s="50"/>
      <c r="E25" s="50"/>
    </row>
    <row r="26" spans="1:5" ht="15.75" x14ac:dyDescent="0.25">
      <c r="A26" s="50"/>
      <c r="B26" s="50"/>
      <c r="C26" s="50"/>
      <c r="D26" s="50"/>
      <c r="E26" s="50"/>
    </row>
    <row r="27" spans="1:5" ht="15.75" x14ac:dyDescent="0.25">
      <c r="A27" s="50"/>
      <c r="B27" s="50"/>
      <c r="C27" s="50"/>
      <c r="D27" s="50"/>
      <c r="E27" s="50"/>
    </row>
    <row r="28" spans="1:5" ht="15.75" x14ac:dyDescent="0.25">
      <c r="A28" s="50"/>
      <c r="B28" s="50"/>
      <c r="C28" s="50"/>
      <c r="D28" s="50"/>
      <c r="E28" s="50"/>
    </row>
    <row r="29" spans="1:5" ht="15.75" x14ac:dyDescent="0.25">
      <c r="A29" s="52" t="s">
        <v>435</v>
      </c>
      <c r="B29" s="50"/>
      <c r="C29" s="50"/>
      <c r="D29" s="52" t="s">
        <v>436</v>
      </c>
      <c r="E29" s="50"/>
    </row>
    <row r="30" spans="1:5" ht="15.75" x14ac:dyDescent="0.25">
      <c r="A30" s="54" t="s">
        <v>437</v>
      </c>
      <c r="B30" s="50"/>
      <c r="C30" s="50"/>
      <c r="D30" s="54" t="s">
        <v>438</v>
      </c>
      <c r="E30" s="50"/>
    </row>
  </sheetData>
  <mergeCells count="1">
    <mergeCell ref="A1:C1"/>
  </mergeCells>
  <pageMargins left="0.7" right="0.7" top="0.75" bottom="0.75" header="0.3" footer="0.3"/>
  <pageSetup scale="94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sqref="A1:D16"/>
    </sheetView>
  </sheetViews>
  <sheetFormatPr defaultRowHeight="15" x14ac:dyDescent="0.25"/>
  <cols>
    <col min="1" max="1" width="34.85546875" bestFit="1" customWidth="1"/>
    <col min="2" max="2" width="14" bestFit="1" customWidth="1"/>
    <col min="3" max="3" width="14.7109375" bestFit="1" customWidth="1"/>
    <col min="4" max="4" width="14.28515625" bestFit="1" customWidth="1"/>
    <col min="12" max="12" width="14.85546875" bestFit="1" customWidth="1"/>
  </cols>
  <sheetData>
    <row r="1" spans="1:13" ht="15.75" x14ac:dyDescent="0.25">
      <c r="A1" s="85" t="s">
        <v>446</v>
      </c>
      <c r="B1" s="85"/>
      <c r="C1" s="85"/>
      <c r="D1" s="5"/>
    </row>
    <row r="2" spans="1:13" ht="15.75" x14ac:dyDescent="0.25">
      <c r="A2" s="71"/>
      <c r="B2" s="71"/>
      <c r="C2" s="71"/>
      <c r="D2" s="5"/>
    </row>
    <row r="3" spans="1:13" ht="15.75" x14ac:dyDescent="0.25">
      <c r="A3" s="57" t="s">
        <v>440</v>
      </c>
      <c r="B3" s="64"/>
      <c r="C3" s="65"/>
      <c r="D3" s="5"/>
    </row>
    <row r="4" spans="1:13" ht="15.75" x14ac:dyDescent="0.25">
      <c r="A4" s="70" t="s">
        <v>441</v>
      </c>
      <c r="B4" s="64">
        <f>613750000-M7</f>
        <v>612000000</v>
      </c>
      <c r="C4" s="65"/>
      <c r="D4" s="5"/>
      <c r="L4" t="s">
        <v>452</v>
      </c>
      <c r="M4" t="s">
        <v>453</v>
      </c>
    </row>
    <row r="5" spans="1:13" ht="15.75" x14ac:dyDescent="0.25">
      <c r="A5" s="70" t="s">
        <v>418</v>
      </c>
      <c r="B5" s="73">
        <v>115967</v>
      </c>
      <c r="C5" s="65"/>
      <c r="D5" s="5"/>
      <c r="L5" t="s">
        <v>454</v>
      </c>
      <c r="M5">
        <v>400000</v>
      </c>
    </row>
    <row r="6" spans="1:13" ht="15.75" x14ac:dyDescent="0.25">
      <c r="A6" s="75" t="s">
        <v>447</v>
      </c>
      <c r="B6" s="66"/>
      <c r="C6" s="58">
        <f>B4+B5</f>
        <v>612115967</v>
      </c>
      <c r="D6" s="71"/>
      <c r="L6" t="s">
        <v>252</v>
      </c>
      <c r="M6">
        <v>1350000</v>
      </c>
    </row>
    <row r="7" spans="1:13" ht="15.75" x14ac:dyDescent="0.25">
      <c r="A7" s="70" t="s">
        <v>444</v>
      </c>
      <c r="B7" s="64">
        <v>578266500</v>
      </c>
      <c r="C7" s="65"/>
      <c r="D7" s="5"/>
      <c r="K7" t="s">
        <v>456</v>
      </c>
      <c r="L7" s="81" t="s">
        <v>455</v>
      </c>
      <c r="M7" s="81">
        <f>SUM(M5:M6)</f>
        <v>1750000</v>
      </c>
    </row>
    <row r="8" spans="1:13" ht="15.75" x14ac:dyDescent="0.25">
      <c r="A8" s="56" t="s">
        <v>427</v>
      </c>
      <c r="B8" s="73">
        <v>32598</v>
      </c>
      <c r="C8" s="65"/>
      <c r="D8" s="5"/>
    </row>
    <row r="9" spans="1:13" ht="15.75" x14ac:dyDescent="0.25">
      <c r="A9" s="57" t="s">
        <v>451</v>
      </c>
      <c r="B9" s="66"/>
      <c r="C9" s="77">
        <f>(B7+B8)*-1</f>
        <v>-578299098</v>
      </c>
      <c r="D9" s="78"/>
    </row>
    <row r="10" spans="1:13" ht="15.75" x14ac:dyDescent="0.25">
      <c r="A10" s="57" t="s">
        <v>448</v>
      </c>
      <c r="B10" s="66"/>
      <c r="C10" s="58"/>
      <c r="D10" s="58">
        <f>C6+C9</f>
        <v>33816869</v>
      </c>
    </row>
    <row r="11" spans="1:13" ht="15.75" x14ac:dyDescent="0.25">
      <c r="A11" s="57"/>
      <c r="B11" s="66"/>
      <c r="C11" s="65"/>
      <c r="D11" s="5"/>
    </row>
    <row r="12" spans="1:13" ht="15.75" x14ac:dyDescent="0.25">
      <c r="A12" s="57" t="s">
        <v>443</v>
      </c>
      <c r="B12" s="64"/>
      <c r="C12" s="65"/>
      <c r="D12" s="5"/>
    </row>
    <row r="13" spans="1:13" ht="15.75" x14ac:dyDescent="0.25">
      <c r="A13" s="70" t="s">
        <v>441</v>
      </c>
      <c r="B13" s="2"/>
      <c r="C13" s="64">
        <f>298100000-M15</f>
        <v>297000000</v>
      </c>
      <c r="D13" s="5"/>
      <c r="L13" t="s">
        <v>452</v>
      </c>
      <c r="M13" t="s">
        <v>458</v>
      </c>
    </row>
    <row r="14" spans="1:13" ht="15.75" x14ac:dyDescent="0.25">
      <c r="A14" s="70" t="s">
        <v>445</v>
      </c>
      <c r="B14" s="2"/>
      <c r="C14" s="73">
        <v>-256493700</v>
      </c>
      <c r="D14" s="5"/>
      <c r="L14" t="s">
        <v>459</v>
      </c>
      <c r="M14">
        <v>1100000</v>
      </c>
    </row>
    <row r="15" spans="1:13" ht="15.75" x14ac:dyDescent="0.25">
      <c r="A15" s="57" t="s">
        <v>449</v>
      </c>
      <c r="B15" s="74"/>
      <c r="C15" s="79"/>
      <c r="D15" s="77">
        <f>C13+C14</f>
        <v>40506300</v>
      </c>
      <c r="K15" t="s">
        <v>457</v>
      </c>
      <c r="L15" s="81" t="s">
        <v>455</v>
      </c>
      <c r="M15" s="81">
        <f>SUM(M14)</f>
        <v>1100000</v>
      </c>
    </row>
    <row r="16" spans="1:13" ht="16.5" thickBot="1" x14ac:dyDescent="0.3">
      <c r="A16" s="57" t="s">
        <v>450</v>
      </c>
      <c r="B16" s="74"/>
      <c r="C16" s="79"/>
      <c r="D16" s="80">
        <f>D10+D15</f>
        <v>74323169</v>
      </c>
    </row>
    <row r="17" spans="1:5" ht="16.5" thickTop="1" x14ac:dyDescent="0.25">
      <c r="A17" s="2"/>
      <c r="B17" s="2"/>
      <c r="C17" s="5"/>
      <c r="D17" s="6"/>
    </row>
    <row r="18" spans="1:5" ht="15.75" x14ac:dyDescent="0.25">
      <c r="A18" s="2"/>
      <c r="B18" s="5"/>
      <c r="C18" s="5"/>
      <c r="D18" s="6"/>
    </row>
    <row r="19" spans="1:5" ht="15.75" x14ac:dyDescent="0.25">
      <c r="A19" s="2"/>
      <c r="B19" s="5"/>
      <c r="C19" s="5"/>
      <c r="D19" s="6"/>
    </row>
    <row r="20" spans="1:5" ht="15.75" x14ac:dyDescent="0.25">
      <c r="A20" s="2" t="s">
        <v>432</v>
      </c>
      <c r="B20" s="5"/>
      <c r="C20" s="5"/>
      <c r="D20" s="6"/>
    </row>
    <row r="21" spans="1:5" ht="15.75" x14ac:dyDescent="0.25">
      <c r="A21" s="2"/>
      <c r="B21" s="5"/>
      <c r="C21" s="5"/>
      <c r="D21" s="6"/>
    </row>
    <row r="22" spans="1:5" ht="15.75" x14ac:dyDescent="0.25">
      <c r="A22" s="53" t="s">
        <v>433</v>
      </c>
      <c r="B22" s="50"/>
      <c r="C22" s="50"/>
      <c r="D22" s="53" t="s">
        <v>434</v>
      </c>
      <c r="E22" s="50"/>
    </row>
    <row r="23" spans="1:5" ht="15.75" x14ac:dyDescent="0.25">
      <c r="A23" s="51"/>
      <c r="B23" s="50"/>
      <c r="C23" s="50"/>
      <c r="D23" s="50"/>
      <c r="E23" s="50"/>
    </row>
    <row r="24" spans="1:5" ht="15.75" x14ac:dyDescent="0.25">
      <c r="A24" s="50"/>
      <c r="B24" s="50"/>
      <c r="C24" s="50"/>
      <c r="D24" s="50"/>
      <c r="E24" s="50"/>
    </row>
    <row r="25" spans="1:5" ht="15.75" x14ac:dyDescent="0.25">
      <c r="A25" s="50"/>
      <c r="B25" s="50"/>
      <c r="C25" s="50"/>
      <c r="D25" s="50"/>
      <c r="E25" s="50"/>
    </row>
    <row r="26" spans="1:5" ht="15.75" x14ac:dyDescent="0.25">
      <c r="A26" s="50"/>
      <c r="B26" s="50"/>
      <c r="C26" s="50"/>
      <c r="D26" s="50"/>
      <c r="E26" s="50"/>
    </row>
    <row r="27" spans="1:5" ht="15.75" x14ac:dyDescent="0.25">
      <c r="A27" s="50"/>
      <c r="B27" s="50"/>
      <c r="C27" s="50"/>
      <c r="D27" s="50"/>
      <c r="E27" s="50"/>
    </row>
    <row r="28" spans="1:5" ht="15.75" x14ac:dyDescent="0.25">
      <c r="A28" s="50"/>
      <c r="B28" s="50"/>
      <c r="C28" s="50"/>
      <c r="D28" s="50"/>
      <c r="E28" s="50"/>
    </row>
    <row r="29" spans="1:5" ht="15.75" x14ac:dyDescent="0.25">
      <c r="A29" s="52" t="s">
        <v>435</v>
      </c>
      <c r="B29" s="50"/>
      <c r="C29" s="50"/>
      <c r="D29" s="52" t="s">
        <v>436</v>
      </c>
      <c r="E29" s="50"/>
    </row>
    <row r="30" spans="1:5" ht="15.75" x14ac:dyDescent="0.25">
      <c r="A30" s="54" t="s">
        <v>437</v>
      </c>
      <c r="B30" s="50"/>
      <c r="C30" s="50"/>
      <c r="D30" s="54" t="s">
        <v>438</v>
      </c>
      <c r="E30" s="50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workbookViewId="0">
      <selection activeCell="G21" sqref="A1:XFD1048576"/>
    </sheetView>
  </sheetViews>
  <sheetFormatPr defaultRowHeight="15" x14ac:dyDescent="0.25"/>
  <cols>
    <col min="1" max="1" width="34.85546875" bestFit="1" customWidth="1"/>
    <col min="2" max="2" width="14" bestFit="1" customWidth="1"/>
    <col min="3" max="3" width="14.7109375" bestFit="1" customWidth="1"/>
    <col min="4" max="4" width="30.7109375" bestFit="1" customWidth="1"/>
    <col min="7" max="7" width="34.85546875" bestFit="1" customWidth="1"/>
    <col min="8" max="9" width="14.7109375" bestFit="1" customWidth="1"/>
    <col min="10" max="10" width="12.7109375" bestFit="1" customWidth="1"/>
  </cols>
  <sheetData>
    <row r="1" spans="1:10" ht="15.75" x14ac:dyDescent="0.25">
      <c r="A1" s="85" t="s">
        <v>461</v>
      </c>
      <c r="B1" s="85"/>
      <c r="C1" s="85"/>
      <c r="D1" s="85"/>
      <c r="G1" s="85" t="s">
        <v>460</v>
      </c>
      <c r="H1" s="85"/>
      <c r="I1" s="85"/>
      <c r="J1" s="85"/>
    </row>
    <row r="2" spans="1:10" ht="15.75" x14ac:dyDescent="0.25">
      <c r="A2" s="71"/>
      <c r="B2" s="71"/>
      <c r="C2" s="71"/>
      <c r="D2" s="5"/>
    </row>
    <row r="3" spans="1:10" ht="15.75" x14ac:dyDescent="0.25">
      <c r="A3" s="57" t="s">
        <v>440</v>
      </c>
      <c r="B3" s="64"/>
      <c r="C3" s="65"/>
      <c r="D3" s="5"/>
      <c r="G3" s="57" t="s">
        <v>443</v>
      </c>
      <c r="H3" s="64"/>
      <c r="I3" s="65"/>
      <c r="J3" s="5"/>
    </row>
    <row r="4" spans="1:10" ht="15.75" x14ac:dyDescent="0.25">
      <c r="A4" s="70" t="s">
        <v>441</v>
      </c>
      <c r="B4" s="64">
        <v>612000000</v>
      </c>
      <c r="C4" s="65"/>
      <c r="D4" s="5"/>
      <c r="G4" s="70" t="s">
        <v>441</v>
      </c>
      <c r="H4" s="64">
        <f>297000000</f>
        <v>297000000</v>
      </c>
      <c r="J4" s="5"/>
    </row>
    <row r="5" spans="1:10" ht="15.75" x14ac:dyDescent="0.25">
      <c r="A5" s="70" t="s">
        <v>418</v>
      </c>
      <c r="B5" s="73">
        <v>115967</v>
      </c>
      <c r="C5" s="65"/>
      <c r="D5" s="5"/>
      <c r="G5" s="70" t="s">
        <v>445</v>
      </c>
      <c r="H5" s="73">
        <v>-256493700</v>
      </c>
      <c r="J5" s="5"/>
    </row>
    <row r="6" spans="1:10" ht="15.75" x14ac:dyDescent="0.25">
      <c r="A6" s="75" t="s">
        <v>447</v>
      </c>
      <c r="B6" s="66"/>
      <c r="C6" s="58">
        <f>B4+B5</f>
        <v>612115967</v>
      </c>
      <c r="D6" s="71"/>
      <c r="G6" s="57" t="s">
        <v>449</v>
      </c>
      <c r="H6" s="74"/>
      <c r="I6" s="77">
        <f>H4+H5</f>
        <v>40506300</v>
      </c>
    </row>
    <row r="7" spans="1:10" ht="15.75" x14ac:dyDescent="0.25">
      <c r="A7" s="70" t="s">
        <v>444</v>
      </c>
      <c r="B7" s="64">
        <v>578266500</v>
      </c>
      <c r="C7" s="65"/>
      <c r="D7" s="5"/>
    </row>
    <row r="8" spans="1:10" ht="15.75" x14ac:dyDescent="0.25">
      <c r="A8" s="56" t="s">
        <v>427</v>
      </c>
      <c r="B8" s="73">
        <v>32598</v>
      </c>
      <c r="C8" s="65"/>
      <c r="D8" s="5"/>
    </row>
    <row r="9" spans="1:10" ht="15.75" x14ac:dyDescent="0.25">
      <c r="A9" s="57" t="s">
        <v>451</v>
      </c>
      <c r="B9" s="66"/>
      <c r="C9" s="77">
        <f>(B7+B8)*-1</f>
        <v>-578299098</v>
      </c>
      <c r="D9" s="78"/>
      <c r="G9" s="2" t="s">
        <v>432</v>
      </c>
      <c r="H9" s="5"/>
      <c r="I9" s="5"/>
      <c r="J9" s="6"/>
    </row>
    <row r="10" spans="1:10" ht="15.75" x14ac:dyDescent="0.25">
      <c r="A10" s="57" t="s">
        <v>448</v>
      </c>
      <c r="B10" s="66"/>
      <c r="C10" s="58"/>
      <c r="D10" s="58">
        <f>C6+C9</f>
        <v>33816869</v>
      </c>
      <c r="G10" s="2"/>
      <c r="H10" s="5"/>
      <c r="I10" s="5"/>
      <c r="J10" s="6"/>
    </row>
    <row r="11" spans="1:10" ht="15.75" x14ac:dyDescent="0.25">
      <c r="A11" s="57"/>
      <c r="B11" s="66"/>
      <c r="C11" s="65"/>
      <c r="D11" s="5"/>
      <c r="G11" s="53" t="s">
        <v>433</v>
      </c>
      <c r="H11" s="50"/>
      <c r="I11" s="50"/>
      <c r="J11" s="53" t="s">
        <v>434</v>
      </c>
    </row>
    <row r="12" spans="1:10" ht="15.75" x14ac:dyDescent="0.25">
      <c r="A12" s="2"/>
      <c r="B12" s="5"/>
      <c r="C12" s="5"/>
      <c r="D12" s="6"/>
      <c r="G12" s="51"/>
      <c r="H12" s="50"/>
      <c r="I12" s="50"/>
      <c r="J12" s="50"/>
    </row>
    <row r="13" spans="1:10" ht="15.75" x14ac:dyDescent="0.25">
      <c r="A13" s="2" t="s">
        <v>432</v>
      </c>
      <c r="B13" s="5"/>
      <c r="C13" s="5"/>
      <c r="D13" s="6"/>
      <c r="G13" s="50"/>
      <c r="H13" s="50"/>
      <c r="I13" s="50"/>
      <c r="J13" s="50"/>
    </row>
    <row r="14" spans="1:10" ht="15.75" x14ac:dyDescent="0.25">
      <c r="A14" s="2"/>
      <c r="B14" s="5"/>
      <c r="C14" s="5"/>
      <c r="D14" s="6"/>
      <c r="G14" s="50"/>
      <c r="H14" s="50"/>
      <c r="I14" s="50"/>
      <c r="J14" s="50"/>
    </row>
    <row r="15" spans="1:10" ht="15.75" x14ac:dyDescent="0.25">
      <c r="A15" s="53" t="s">
        <v>433</v>
      </c>
      <c r="B15" s="50"/>
      <c r="C15" s="50"/>
      <c r="D15" s="53" t="s">
        <v>434</v>
      </c>
      <c r="E15" s="50"/>
      <c r="G15" s="50"/>
      <c r="H15" s="50"/>
      <c r="I15" s="50"/>
      <c r="J15" s="50"/>
    </row>
    <row r="16" spans="1:10" ht="15.75" x14ac:dyDescent="0.25">
      <c r="A16" s="51"/>
      <c r="B16" s="50"/>
      <c r="C16" s="50"/>
      <c r="D16" s="50"/>
      <c r="E16" s="50"/>
      <c r="G16" s="50"/>
      <c r="H16" s="50"/>
      <c r="I16" s="50"/>
      <c r="J16" s="50"/>
    </row>
    <row r="17" spans="1:10" ht="15.75" x14ac:dyDescent="0.25">
      <c r="A17" s="50"/>
      <c r="B17" s="50"/>
      <c r="C17" s="50"/>
      <c r="D17" s="50"/>
      <c r="E17" s="50"/>
      <c r="G17" s="50"/>
      <c r="H17" s="50"/>
      <c r="I17" s="50"/>
      <c r="J17" s="50"/>
    </row>
    <row r="18" spans="1:10" ht="15.75" x14ac:dyDescent="0.25">
      <c r="A18" s="50"/>
      <c r="B18" s="50"/>
      <c r="C18" s="50"/>
      <c r="D18" s="50"/>
      <c r="E18" s="50"/>
      <c r="G18" s="52" t="s">
        <v>435</v>
      </c>
      <c r="H18" s="50"/>
      <c r="I18" s="50"/>
      <c r="J18" s="52" t="s">
        <v>436</v>
      </c>
    </row>
    <row r="19" spans="1:10" ht="15.75" x14ac:dyDescent="0.25">
      <c r="A19" s="50"/>
      <c r="B19" s="50"/>
      <c r="C19" s="50"/>
      <c r="D19" s="50"/>
      <c r="E19" s="50"/>
      <c r="G19" s="54" t="s">
        <v>437</v>
      </c>
      <c r="H19" s="50"/>
      <c r="I19" s="50"/>
      <c r="J19" s="54" t="s">
        <v>438</v>
      </c>
    </row>
    <row r="20" spans="1:10" ht="15.75" x14ac:dyDescent="0.25">
      <c r="A20" s="50"/>
      <c r="B20" s="50"/>
      <c r="C20" s="50"/>
      <c r="D20" s="50"/>
      <c r="E20" s="50"/>
    </row>
    <row r="21" spans="1:10" ht="15.75" x14ac:dyDescent="0.25">
      <c r="A21" s="50"/>
      <c r="B21" s="50"/>
      <c r="C21" s="50"/>
      <c r="D21" s="50"/>
      <c r="E21" s="50"/>
    </row>
    <row r="22" spans="1:10" ht="15.75" x14ac:dyDescent="0.25">
      <c r="A22" s="52" t="s">
        <v>435</v>
      </c>
      <c r="B22" s="50"/>
      <c r="C22" s="50"/>
      <c r="D22" s="52" t="s">
        <v>436</v>
      </c>
      <c r="E22" s="50"/>
    </row>
    <row r="23" spans="1:10" ht="15.75" x14ac:dyDescent="0.25">
      <c r="A23" s="54" t="s">
        <v>437</v>
      </c>
      <c r="B23" s="50"/>
      <c r="C23" s="50"/>
      <c r="D23" s="54" t="s">
        <v>438</v>
      </c>
      <c r="E23" s="50"/>
    </row>
  </sheetData>
  <mergeCells count="2">
    <mergeCell ref="A1:D1"/>
    <mergeCell ref="G1:J1"/>
  </mergeCells>
  <pageMargins left="0.7" right="0.7" top="0.75" bottom="0.75" header="0.3" footer="0.3"/>
  <pageSetup scale="86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9"/>
  <sheetViews>
    <sheetView topLeftCell="A634" workbookViewId="0">
      <selection activeCell="M548" sqref="M548"/>
    </sheetView>
  </sheetViews>
  <sheetFormatPr defaultRowHeight="15.75" x14ac:dyDescent="0.25"/>
  <cols>
    <col min="1" max="1" width="5.7109375" style="2" customWidth="1"/>
    <col min="2" max="2" width="32.85546875" style="2" customWidth="1"/>
    <col min="3" max="3" width="16.5703125" style="5" bestFit="1" customWidth="1"/>
    <col min="4" max="4" width="19.85546875" style="5" bestFit="1" customWidth="1"/>
    <col min="5" max="5" width="19.140625" style="6" customWidth="1"/>
    <col min="6" max="6" width="15.7109375" style="6" bestFit="1" customWidth="1"/>
    <col min="7" max="7" width="14.7109375" style="2" bestFit="1" customWidth="1"/>
    <col min="8" max="8" width="2.85546875" style="2" customWidth="1"/>
    <col min="9" max="16384" width="9.140625" style="2"/>
  </cols>
  <sheetData>
    <row r="1" spans="1:8" x14ac:dyDescent="0.25">
      <c r="A1" s="90" t="s">
        <v>0</v>
      </c>
      <c r="B1" s="90"/>
      <c r="C1" s="90"/>
      <c r="D1" s="90"/>
      <c r="E1" s="90"/>
      <c r="F1" s="90"/>
      <c r="G1" s="90"/>
    </row>
    <row r="2" spans="1:8" x14ac:dyDescent="0.25">
      <c r="A2" s="3"/>
      <c r="B2" s="4"/>
      <c r="F2" s="7"/>
      <c r="G2" s="3"/>
    </row>
    <row r="3" spans="1:8" x14ac:dyDescent="0.25">
      <c r="A3" s="21" t="s">
        <v>1</v>
      </c>
      <c r="B3" s="21" t="s">
        <v>2</v>
      </c>
      <c r="C3" s="22" t="s">
        <v>3</v>
      </c>
      <c r="D3" s="23" t="s">
        <v>4</v>
      </c>
      <c r="E3" s="24" t="s">
        <v>5</v>
      </c>
      <c r="F3" s="25" t="s">
        <v>6</v>
      </c>
      <c r="G3" s="22" t="s">
        <v>7</v>
      </c>
      <c r="H3" s="8"/>
    </row>
    <row r="4" spans="1:8" x14ac:dyDescent="0.25">
      <c r="A4" s="82">
        <v>1</v>
      </c>
      <c r="B4" s="27" t="s">
        <v>8</v>
      </c>
      <c r="C4" s="82" t="s">
        <v>9</v>
      </c>
      <c r="D4" s="28">
        <v>42756</v>
      </c>
      <c r="E4" s="29">
        <v>2400000</v>
      </c>
      <c r="F4" s="29"/>
      <c r="G4" s="29">
        <f>E4-F4</f>
        <v>2400000</v>
      </c>
      <c r="H4" s="10"/>
    </row>
    <row r="5" spans="1:8" x14ac:dyDescent="0.25">
      <c r="A5" s="82">
        <v>2</v>
      </c>
      <c r="B5" s="30" t="s">
        <v>11</v>
      </c>
      <c r="C5" s="82" t="s">
        <v>12</v>
      </c>
      <c r="D5" s="28">
        <v>42795</v>
      </c>
      <c r="E5" s="29">
        <v>2400000</v>
      </c>
      <c r="F5" s="29"/>
      <c r="G5" s="29">
        <f>G4+E5-F5</f>
        <v>4800000</v>
      </c>
    </row>
    <row r="6" spans="1:8" x14ac:dyDescent="0.25">
      <c r="A6" s="82">
        <v>3</v>
      </c>
      <c r="B6" s="30" t="s">
        <v>14</v>
      </c>
      <c r="C6" s="82" t="s">
        <v>12</v>
      </c>
      <c r="D6" s="28">
        <v>42796</v>
      </c>
      <c r="E6" s="29">
        <v>2400000</v>
      </c>
      <c r="F6" s="29"/>
      <c r="G6" s="29">
        <f t="shared" ref="G6:G69" si="0">G5+E6-F6</f>
        <v>7200000</v>
      </c>
    </row>
    <row r="7" spans="1:8" x14ac:dyDescent="0.25">
      <c r="A7" s="82">
        <v>4</v>
      </c>
      <c r="B7" s="30" t="s">
        <v>16</v>
      </c>
      <c r="C7" s="82" t="s">
        <v>12</v>
      </c>
      <c r="D7" s="28">
        <v>42800</v>
      </c>
      <c r="E7" s="29">
        <v>2400000</v>
      </c>
      <c r="F7" s="29"/>
      <c r="G7" s="29">
        <f t="shared" si="0"/>
        <v>9600000</v>
      </c>
    </row>
    <row r="8" spans="1:8" x14ac:dyDescent="0.25">
      <c r="A8" s="91" t="s">
        <v>279</v>
      </c>
      <c r="B8" s="92"/>
      <c r="C8" s="93"/>
      <c r="D8" s="28">
        <v>42802</v>
      </c>
      <c r="E8" s="29"/>
      <c r="F8" s="29">
        <v>1510000</v>
      </c>
      <c r="G8" s="29">
        <f t="shared" si="0"/>
        <v>8090000</v>
      </c>
    </row>
    <row r="9" spans="1:8" s="11" customFormat="1" x14ac:dyDescent="0.25">
      <c r="A9" s="31">
        <v>5</v>
      </c>
      <c r="B9" s="32" t="s">
        <v>18</v>
      </c>
      <c r="C9" s="31" t="s">
        <v>12</v>
      </c>
      <c r="D9" s="33">
        <v>42807</v>
      </c>
      <c r="E9" s="34">
        <v>2400000</v>
      </c>
      <c r="F9" s="34"/>
      <c r="G9" s="29">
        <f t="shared" si="0"/>
        <v>10490000</v>
      </c>
    </row>
    <row r="10" spans="1:8" x14ac:dyDescent="0.25">
      <c r="A10" s="82">
        <v>6</v>
      </c>
      <c r="B10" s="30" t="s">
        <v>20</v>
      </c>
      <c r="C10" s="82" t="s">
        <v>12</v>
      </c>
      <c r="D10" s="28">
        <v>42808</v>
      </c>
      <c r="E10" s="29">
        <v>2400000</v>
      </c>
      <c r="F10" s="29"/>
      <c r="G10" s="29">
        <f t="shared" si="0"/>
        <v>12890000</v>
      </c>
    </row>
    <row r="11" spans="1:8" x14ac:dyDescent="0.25">
      <c r="A11" s="91" t="s">
        <v>279</v>
      </c>
      <c r="B11" s="92"/>
      <c r="C11" s="93"/>
      <c r="D11" s="28">
        <v>42809</v>
      </c>
      <c r="E11" s="29"/>
      <c r="F11" s="29">
        <v>4800000</v>
      </c>
      <c r="G11" s="29">
        <f t="shared" si="0"/>
        <v>8090000</v>
      </c>
    </row>
    <row r="12" spans="1:8" x14ac:dyDescent="0.25">
      <c r="A12" s="82">
        <v>7</v>
      </c>
      <c r="B12" s="30" t="s">
        <v>22</v>
      </c>
      <c r="C12" s="82" t="s">
        <v>12</v>
      </c>
      <c r="D12" s="28">
        <v>42809</v>
      </c>
      <c r="E12" s="29">
        <v>2400000</v>
      </c>
      <c r="F12" s="29"/>
      <c r="G12" s="29">
        <f t="shared" si="0"/>
        <v>10490000</v>
      </c>
    </row>
    <row r="13" spans="1:8" x14ac:dyDescent="0.25">
      <c r="A13" s="91" t="s">
        <v>279</v>
      </c>
      <c r="B13" s="92"/>
      <c r="C13" s="93"/>
      <c r="D13" s="28">
        <v>42810</v>
      </c>
      <c r="E13" s="29"/>
      <c r="F13" s="29">
        <v>3000000</v>
      </c>
      <c r="G13" s="29">
        <f t="shared" si="0"/>
        <v>7490000</v>
      </c>
    </row>
    <row r="14" spans="1:8" x14ac:dyDescent="0.25">
      <c r="A14" s="91" t="s">
        <v>279</v>
      </c>
      <c r="B14" s="92"/>
      <c r="C14" s="93"/>
      <c r="D14" s="28">
        <v>42811</v>
      </c>
      <c r="E14" s="29"/>
      <c r="F14" s="29">
        <v>150000</v>
      </c>
      <c r="G14" s="29">
        <f t="shared" si="0"/>
        <v>7340000</v>
      </c>
    </row>
    <row r="15" spans="1:8" x14ac:dyDescent="0.25">
      <c r="A15" s="82">
        <v>8</v>
      </c>
      <c r="B15" s="30" t="s">
        <v>23</v>
      </c>
      <c r="C15" s="82" t="s">
        <v>12</v>
      </c>
      <c r="D15" s="28">
        <v>42812</v>
      </c>
      <c r="E15" s="29">
        <v>2400000</v>
      </c>
      <c r="F15" s="29"/>
      <c r="G15" s="29">
        <f t="shared" si="0"/>
        <v>9740000</v>
      </c>
    </row>
    <row r="16" spans="1:8" x14ac:dyDescent="0.25">
      <c r="A16" s="82">
        <v>9</v>
      </c>
      <c r="B16" s="30" t="s">
        <v>24</v>
      </c>
      <c r="C16" s="82" t="s">
        <v>9</v>
      </c>
      <c r="D16" s="28">
        <v>42812</v>
      </c>
      <c r="E16" s="29">
        <v>2400000</v>
      </c>
      <c r="F16" s="29"/>
      <c r="G16" s="29">
        <f t="shared" si="0"/>
        <v>12140000</v>
      </c>
    </row>
    <row r="17" spans="1:7" x14ac:dyDescent="0.25">
      <c r="A17" s="82">
        <v>10</v>
      </c>
      <c r="B17" s="30" t="s">
        <v>25</v>
      </c>
      <c r="C17" s="82" t="s">
        <v>12</v>
      </c>
      <c r="D17" s="28">
        <v>42814</v>
      </c>
      <c r="E17" s="29">
        <v>2400000</v>
      </c>
      <c r="F17" s="29"/>
      <c r="G17" s="29">
        <f t="shared" si="0"/>
        <v>14540000</v>
      </c>
    </row>
    <row r="18" spans="1:7" x14ac:dyDescent="0.25">
      <c r="A18" s="82">
        <v>11</v>
      </c>
      <c r="B18" s="30" t="s">
        <v>26</v>
      </c>
      <c r="C18" s="82" t="s">
        <v>12</v>
      </c>
      <c r="D18" s="28">
        <v>42815</v>
      </c>
      <c r="E18" s="29">
        <v>2400000</v>
      </c>
      <c r="F18" s="29"/>
      <c r="G18" s="29">
        <f t="shared" si="0"/>
        <v>16940000</v>
      </c>
    </row>
    <row r="19" spans="1:7" x14ac:dyDescent="0.25">
      <c r="A19" s="91" t="s">
        <v>279</v>
      </c>
      <c r="B19" s="92"/>
      <c r="C19" s="93"/>
      <c r="D19" s="28">
        <v>42816</v>
      </c>
      <c r="E19" s="29"/>
      <c r="F19" s="29">
        <v>5000000</v>
      </c>
      <c r="G19" s="29">
        <f t="shared" si="0"/>
        <v>11940000</v>
      </c>
    </row>
    <row r="20" spans="1:7" x14ac:dyDescent="0.25">
      <c r="A20" s="82">
        <v>12</v>
      </c>
      <c r="B20" s="30" t="s">
        <v>27</v>
      </c>
      <c r="C20" s="82" t="s">
        <v>12</v>
      </c>
      <c r="D20" s="28">
        <v>42817</v>
      </c>
      <c r="E20" s="29">
        <v>2400000</v>
      </c>
      <c r="F20" s="29"/>
      <c r="G20" s="29">
        <f t="shared" si="0"/>
        <v>14340000</v>
      </c>
    </row>
    <row r="21" spans="1:7" x14ac:dyDescent="0.25">
      <c r="A21" s="82">
        <v>13</v>
      </c>
      <c r="B21" s="30" t="s">
        <v>28</v>
      </c>
      <c r="C21" s="82" t="s">
        <v>12</v>
      </c>
      <c r="D21" s="28">
        <v>42817</v>
      </c>
      <c r="E21" s="29">
        <v>2400000</v>
      </c>
      <c r="F21" s="29"/>
      <c r="G21" s="29">
        <f t="shared" si="0"/>
        <v>16740000</v>
      </c>
    </row>
    <row r="22" spans="1:7" x14ac:dyDescent="0.25">
      <c r="A22" s="82">
        <v>14</v>
      </c>
      <c r="B22" s="30" t="s">
        <v>29</v>
      </c>
      <c r="C22" s="82" t="s">
        <v>12</v>
      </c>
      <c r="D22" s="28">
        <v>42817</v>
      </c>
      <c r="E22" s="29">
        <v>2400000</v>
      </c>
      <c r="F22" s="29"/>
      <c r="G22" s="29">
        <f t="shared" si="0"/>
        <v>19140000</v>
      </c>
    </row>
    <row r="23" spans="1:7" x14ac:dyDescent="0.25">
      <c r="A23" s="82">
        <v>15</v>
      </c>
      <c r="B23" s="30" t="s">
        <v>30</v>
      </c>
      <c r="C23" s="82" t="s">
        <v>12</v>
      </c>
      <c r="D23" s="28">
        <v>42823</v>
      </c>
      <c r="E23" s="29">
        <v>2400000</v>
      </c>
      <c r="F23" s="29"/>
      <c r="G23" s="29">
        <f t="shared" si="0"/>
        <v>21540000</v>
      </c>
    </row>
    <row r="24" spans="1:7" x14ac:dyDescent="0.25">
      <c r="A24" s="82">
        <v>16</v>
      </c>
      <c r="B24" s="30" t="s">
        <v>31</v>
      </c>
      <c r="C24" s="82" t="s">
        <v>9</v>
      </c>
      <c r="D24" s="28">
        <v>42826</v>
      </c>
      <c r="E24" s="29">
        <v>2400000</v>
      </c>
      <c r="F24" s="29"/>
      <c r="G24" s="29">
        <f t="shared" si="0"/>
        <v>23940000</v>
      </c>
    </row>
    <row r="25" spans="1:7" x14ac:dyDescent="0.25">
      <c r="A25" s="82">
        <v>17</v>
      </c>
      <c r="B25" s="30" t="s">
        <v>32</v>
      </c>
      <c r="C25" s="82" t="s">
        <v>9</v>
      </c>
      <c r="D25" s="28">
        <v>42828</v>
      </c>
      <c r="E25" s="29">
        <v>2400000</v>
      </c>
      <c r="F25" s="29"/>
      <c r="G25" s="29">
        <f t="shared" si="0"/>
        <v>26340000</v>
      </c>
    </row>
    <row r="26" spans="1:7" x14ac:dyDescent="0.25">
      <c r="A26" s="82">
        <v>18</v>
      </c>
      <c r="B26" s="30" t="s">
        <v>33</v>
      </c>
      <c r="C26" s="82" t="s">
        <v>12</v>
      </c>
      <c r="D26" s="28">
        <v>42828</v>
      </c>
      <c r="E26" s="29">
        <v>2400000</v>
      </c>
      <c r="F26" s="29"/>
      <c r="G26" s="29">
        <f t="shared" si="0"/>
        <v>28740000</v>
      </c>
    </row>
    <row r="27" spans="1:7" x14ac:dyDescent="0.25">
      <c r="A27" s="91" t="s">
        <v>279</v>
      </c>
      <c r="B27" s="92"/>
      <c r="C27" s="93"/>
      <c r="D27" s="28">
        <v>42830</v>
      </c>
      <c r="E27" s="29"/>
      <c r="F27" s="29">
        <v>7000000</v>
      </c>
      <c r="G27" s="29">
        <f t="shared" si="0"/>
        <v>21740000</v>
      </c>
    </row>
    <row r="28" spans="1:7" x14ac:dyDescent="0.25">
      <c r="A28" s="82">
        <v>19</v>
      </c>
      <c r="B28" s="30" t="s">
        <v>34</v>
      </c>
      <c r="C28" s="82" t="s">
        <v>35</v>
      </c>
      <c r="D28" s="28">
        <v>42830</v>
      </c>
      <c r="E28" s="29">
        <v>2400000</v>
      </c>
      <c r="F28" s="29"/>
      <c r="G28" s="29">
        <f t="shared" si="0"/>
        <v>24140000</v>
      </c>
    </row>
    <row r="29" spans="1:7" x14ac:dyDescent="0.25">
      <c r="A29" s="82">
        <v>20</v>
      </c>
      <c r="B29" s="30" t="s">
        <v>36</v>
      </c>
      <c r="C29" s="82" t="s">
        <v>9</v>
      </c>
      <c r="D29" s="28">
        <v>42832</v>
      </c>
      <c r="E29" s="29">
        <v>2400000</v>
      </c>
      <c r="F29" s="29"/>
      <c r="G29" s="29">
        <f t="shared" si="0"/>
        <v>26540000</v>
      </c>
    </row>
    <row r="30" spans="1:7" x14ac:dyDescent="0.25">
      <c r="A30" s="82">
        <v>21</v>
      </c>
      <c r="B30" s="30" t="s">
        <v>39</v>
      </c>
      <c r="C30" s="82" t="s">
        <v>9</v>
      </c>
      <c r="D30" s="28">
        <v>42836</v>
      </c>
      <c r="E30" s="29">
        <v>2400000</v>
      </c>
      <c r="F30" s="29"/>
      <c r="G30" s="29">
        <f t="shared" si="0"/>
        <v>28940000</v>
      </c>
    </row>
    <row r="31" spans="1:7" x14ac:dyDescent="0.25">
      <c r="A31" s="82">
        <v>22</v>
      </c>
      <c r="B31" s="30" t="s">
        <v>40</v>
      </c>
      <c r="C31" s="82" t="s">
        <v>38</v>
      </c>
      <c r="D31" s="28">
        <v>42840</v>
      </c>
      <c r="E31" s="29">
        <v>2400000</v>
      </c>
      <c r="F31" s="29"/>
      <c r="G31" s="29">
        <f t="shared" si="0"/>
        <v>31340000</v>
      </c>
    </row>
    <row r="32" spans="1:7" x14ac:dyDescent="0.25">
      <c r="A32" s="91" t="s">
        <v>279</v>
      </c>
      <c r="B32" s="92"/>
      <c r="C32" s="93"/>
      <c r="D32" s="28">
        <v>42844</v>
      </c>
      <c r="E32" s="29"/>
      <c r="F32" s="29">
        <v>8600000</v>
      </c>
      <c r="G32" s="29">
        <f t="shared" si="0"/>
        <v>22740000</v>
      </c>
    </row>
    <row r="33" spans="1:7" x14ac:dyDescent="0.25">
      <c r="A33" s="82">
        <v>23</v>
      </c>
      <c r="B33" s="30" t="s">
        <v>41</v>
      </c>
      <c r="C33" s="82" t="s">
        <v>38</v>
      </c>
      <c r="D33" s="28">
        <v>42851</v>
      </c>
      <c r="E33" s="29">
        <v>2400000</v>
      </c>
      <c r="F33" s="29"/>
      <c r="G33" s="29">
        <f t="shared" si="0"/>
        <v>25140000</v>
      </c>
    </row>
    <row r="34" spans="1:7" x14ac:dyDescent="0.25">
      <c r="A34" s="82">
        <v>24</v>
      </c>
      <c r="B34" s="30" t="s">
        <v>42</v>
      </c>
      <c r="C34" s="82" t="s">
        <v>12</v>
      </c>
      <c r="D34" s="28">
        <v>42853</v>
      </c>
      <c r="E34" s="29">
        <v>2400000</v>
      </c>
      <c r="F34" s="29"/>
      <c r="G34" s="29">
        <f t="shared" si="0"/>
        <v>27540000</v>
      </c>
    </row>
    <row r="35" spans="1:7" x14ac:dyDescent="0.25">
      <c r="A35" s="82">
        <v>25</v>
      </c>
      <c r="B35" s="30" t="s">
        <v>43</v>
      </c>
      <c r="C35" s="82" t="s">
        <v>12</v>
      </c>
      <c r="D35" s="28">
        <v>42858</v>
      </c>
      <c r="E35" s="29">
        <v>2400000</v>
      </c>
      <c r="F35" s="29"/>
      <c r="G35" s="29">
        <f t="shared" si="0"/>
        <v>29940000</v>
      </c>
    </row>
    <row r="36" spans="1:7" x14ac:dyDescent="0.25">
      <c r="A36" s="82">
        <v>26</v>
      </c>
      <c r="B36" s="30" t="s">
        <v>44</v>
      </c>
      <c r="C36" s="82" t="s">
        <v>12</v>
      </c>
      <c r="D36" s="28">
        <v>42859</v>
      </c>
      <c r="E36" s="29">
        <v>2400000</v>
      </c>
      <c r="F36" s="29"/>
      <c r="G36" s="29">
        <f t="shared" si="0"/>
        <v>32340000</v>
      </c>
    </row>
    <row r="37" spans="1:7" x14ac:dyDescent="0.25">
      <c r="A37" s="82">
        <v>27</v>
      </c>
      <c r="B37" s="30" t="s">
        <v>45</v>
      </c>
      <c r="C37" s="82" t="s">
        <v>12</v>
      </c>
      <c r="D37" s="28">
        <v>42860</v>
      </c>
      <c r="E37" s="29">
        <v>2400000</v>
      </c>
      <c r="F37" s="29"/>
      <c r="G37" s="29">
        <f t="shared" si="0"/>
        <v>34740000</v>
      </c>
    </row>
    <row r="38" spans="1:7" x14ac:dyDescent="0.25">
      <c r="A38" s="82">
        <v>28</v>
      </c>
      <c r="B38" s="30" t="s">
        <v>46</v>
      </c>
      <c r="C38" s="82" t="s">
        <v>9</v>
      </c>
      <c r="D38" s="28">
        <v>42860</v>
      </c>
      <c r="E38" s="29">
        <v>2400000</v>
      </c>
      <c r="F38" s="29"/>
      <c r="G38" s="29">
        <f t="shared" si="0"/>
        <v>37140000</v>
      </c>
    </row>
    <row r="39" spans="1:7" x14ac:dyDescent="0.25">
      <c r="A39" s="91" t="s">
        <v>279</v>
      </c>
      <c r="B39" s="92"/>
      <c r="C39" s="93"/>
      <c r="D39" s="28">
        <v>42865</v>
      </c>
      <c r="E39" s="29"/>
      <c r="F39" s="29">
        <v>3000000</v>
      </c>
      <c r="G39" s="29">
        <f t="shared" si="0"/>
        <v>34140000</v>
      </c>
    </row>
    <row r="40" spans="1:7" x14ac:dyDescent="0.25">
      <c r="A40" s="82">
        <v>29</v>
      </c>
      <c r="B40" s="30" t="s">
        <v>47</v>
      </c>
      <c r="C40" s="82" t="s">
        <v>12</v>
      </c>
      <c r="D40" s="28">
        <v>42867</v>
      </c>
      <c r="E40" s="29">
        <v>2400000</v>
      </c>
      <c r="F40" s="29"/>
      <c r="G40" s="29">
        <f t="shared" si="0"/>
        <v>36540000</v>
      </c>
    </row>
    <row r="41" spans="1:7" x14ac:dyDescent="0.25">
      <c r="A41" s="82">
        <v>30</v>
      </c>
      <c r="B41" s="30" t="s">
        <v>48</v>
      </c>
      <c r="C41" s="82" t="s">
        <v>12</v>
      </c>
      <c r="D41" s="28">
        <v>42869</v>
      </c>
      <c r="E41" s="29">
        <v>2400000</v>
      </c>
      <c r="F41" s="29"/>
      <c r="G41" s="29">
        <f t="shared" si="0"/>
        <v>38940000</v>
      </c>
    </row>
    <row r="42" spans="1:7" x14ac:dyDescent="0.25">
      <c r="A42" s="82">
        <v>31</v>
      </c>
      <c r="B42" s="30" t="s">
        <v>49</v>
      </c>
      <c r="C42" s="82" t="s">
        <v>9</v>
      </c>
      <c r="D42" s="28">
        <v>42869</v>
      </c>
      <c r="E42" s="29">
        <v>2400000</v>
      </c>
      <c r="F42" s="29"/>
      <c r="G42" s="29">
        <f t="shared" si="0"/>
        <v>41340000</v>
      </c>
    </row>
    <row r="43" spans="1:7" x14ac:dyDescent="0.25">
      <c r="A43" s="82">
        <v>32</v>
      </c>
      <c r="B43" s="30" t="s">
        <v>50</v>
      </c>
      <c r="C43" s="82" t="s">
        <v>12</v>
      </c>
      <c r="D43" s="28">
        <v>42870</v>
      </c>
      <c r="E43" s="29">
        <v>2400000</v>
      </c>
      <c r="F43" s="29"/>
      <c r="G43" s="29">
        <f t="shared" si="0"/>
        <v>43740000</v>
      </c>
    </row>
    <row r="44" spans="1:7" x14ac:dyDescent="0.25">
      <c r="A44" s="82">
        <v>33</v>
      </c>
      <c r="B44" s="30" t="s">
        <v>51</v>
      </c>
      <c r="C44" s="82" t="s">
        <v>12</v>
      </c>
      <c r="D44" s="28">
        <v>42870</v>
      </c>
      <c r="E44" s="29">
        <v>2400000</v>
      </c>
      <c r="F44" s="29"/>
      <c r="G44" s="29">
        <f t="shared" si="0"/>
        <v>46140000</v>
      </c>
    </row>
    <row r="45" spans="1:7" x14ac:dyDescent="0.25">
      <c r="A45" s="82">
        <v>34</v>
      </c>
      <c r="B45" s="30" t="s">
        <v>52</v>
      </c>
      <c r="C45" s="82" t="s">
        <v>38</v>
      </c>
      <c r="D45" s="28">
        <v>42870</v>
      </c>
      <c r="E45" s="29">
        <v>2400000</v>
      </c>
      <c r="F45" s="29"/>
      <c r="G45" s="29">
        <f t="shared" si="0"/>
        <v>48540000</v>
      </c>
    </row>
    <row r="46" spans="1:7" x14ac:dyDescent="0.25">
      <c r="A46" s="91" t="s">
        <v>279</v>
      </c>
      <c r="B46" s="92"/>
      <c r="C46" s="93"/>
      <c r="D46" s="28">
        <v>42871</v>
      </c>
      <c r="E46" s="29"/>
      <c r="F46" s="29">
        <v>37000000</v>
      </c>
      <c r="G46" s="29">
        <f>G45+E46-F46</f>
        <v>11540000</v>
      </c>
    </row>
    <row r="47" spans="1:7" x14ac:dyDescent="0.25">
      <c r="A47" s="82">
        <v>35</v>
      </c>
      <c r="B47" s="30" t="s">
        <v>53</v>
      </c>
      <c r="C47" s="82" t="s">
        <v>9</v>
      </c>
      <c r="D47" s="28">
        <v>42871</v>
      </c>
      <c r="E47" s="29">
        <v>2400000</v>
      </c>
      <c r="F47" s="29"/>
      <c r="G47" s="29">
        <f>G46+E47-F47</f>
        <v>13940000</v>
      </c>
    </row>
    <row r="48" spans="1:7" x14ac:dyDescent="0.25">
      <c r="A48" s="91" t="s">
        <v>10</v>
      </c>
      <c r="B48" s="92"/>
      <c r="C48" s="93"/>
      <c r="D48" s="28">
        <v>42877</v>
      </c>
      <c r="E48" s="29"/>
      <c r="F48" s="83">
        <v>60750000</v>
      </c>
      <c r="G48" s="29">
        <f t="shared" si="0"/>
        <v>-46810000</v>
      </c>
    </row>
    <row r="49" spans="1:7" x14ac:dyDescent="0.25">
      <c r="A49" s="82">
        <v>36</v>
      </c>
      <c r="B49" s="30" t="s">
        <v>54</v>
      </c>
      <c r="C49" s="82" t="s">
        <v>12</v>
      </c>
      <c r="D49" s="28">
        <v>42883</v>
      </c>
      <c r="E49" s="29">
        <v>2400000</v>
      </c>
      <c r="F49" s="29"/>
      <c r="G49" s="29">
        <f t="shared" si="0"/>
        <v>-44410000</v>
      </c>
    </row>
    <row r="50" spans="1:7" x14ac:dyDescent="0.25">
      <c r="A50" s="82">
        <v>37</v>
      </c>
      <c r="B50" s="30" t="s">
        <v>55</v>
      </c>
      <c r="C50" s="82" t="s">
        <v>12</v>
      </c>
      <c r="D50" s="28">
        <v>42890</v>
      </c>
      <c r="E50" s="29">
        <v>2400000</v>
      </c>
      <c r="F50" s="29"/>
      <c r="G50" s="29">
        <f t="shared" si="0"/>
        <v>-42010000</v>
      </c>
    </row>
    <row r="51" spans="1:7" x14ac:dyDescent="0.25">
      <c r="A51" s="82">
        <v>38</v>
      </c>
      <c r="B51" s="30" t="s">
        <v>56</v>
      </c>
      <c r="C51" s="82" t="s">
        <v>12</v>
      </c>
      <c r="D51" s="28">
        <v>42890</v>
      </c>
      <c r="E51" s="29">
        <v>2400000</v>
      </c>
      <c r="F51" s="29"/>
      <c r="G51" s="29">
        <f t="shared" si="0"/>
        <v>-39610000</v>
      </c>
    </row>
    <row r="52" spans="1:7" x14ac:dyDescent="0.25">
      <c r="A52" s="82">
        <v>39</v>
      </c>
      <c r="B52" s="30" t="s">
        <v>57</v>
      </c>
      <c r="C52" s="82" t="s">
        <v>9</v>
      </c>
      <c r="D52" s="28">
        <v>42890</v>
      </c>
      <c r="E52" s="29">
        <v>2400000</v>
      </c>
      <c r="F52" s="29"/>
      <c r="G52" s="29">
        <f t="shared" si="0"/>
        <v>-37210000</v>
      </c>
    </row>
    <row r="53" spans="1:7" x14ac:dyDescent="0.25">
      <c r="A53" s="82">
        <v>40</v>
      </c>
      <c r="B53" s="30" t="s">
        <v>58</v>
      </c>
      <c r="C53" s="82" t="s">
        <v>12</v>
      </c>
      <c r="D53" s="28">
        <v>42890</v>
      </c>
      <c r="E53" s="29">
        <v>2400000</v>
      </c>
      <c r="F53" s="29"/>
      <c r="G53" s="29">
        <f t="shared" si="0"/>
        <v>-34810000</v>
      </c>
    </row>
    <row r="54" spans="1:7" x14ac:dyDescent="0.25">
      <c r="A54" s="82">
        <v>41</v>
      </c>
      <c r="B54" s="30" t="s">
        <v>59</v>
      </c>
      <c r="C54" s="82" t="s">
        <v>12</v>
      </c>
      <c r="D54" s="28">
        <v>42890</v>
      </c>
      <c r="E54" s="29">
        <v>2400000</v>
      </c>
      <c r="F54" s="29"/>
      <c r="G54" s="29">
        <f t="shared" si="0"/>
        <v>-32410000</v>
      </c>
    </row>
    <row r="55" spans="1:7" x14ac:dyDescent="0.25">
      <c r="A55" s="82">
        <v>42</v>
      </c>
      <c r="B55" s="30" t="s">
        <v>60</v>
      </c>
      <c r="C55" s="82" t="s">
        <v>12</v>
      </c>
      <c r="D55" s="28">
        <v>42890</v>
      </c>
      <c r="E55" s="29">
        <v>2400000</v>
      </c>
      <c r="F55" s="29"/>
      <c r="G55" s="29">
        <f t="shared" si="0"/>
        <v>-30010000</v>
      </c>
    </row>
    <row r="56" spans="1:7" x14ac:dyDescent="0.25">
      <c r="A56" s="82">
        <v>43</v>
      </c>
      <c r="B56" s="30" t="s">
        <v>61</v>
      </c>
      <c r="C56" s="82" t="s">
        <v>12</v>
      </c>
      <c r="D56" s="28">
        <v>42890</v>
      </c>
      <c r="E56" s="29">
        <v>2400000</v>
      </c>
      <c r="F56" s="29"/>
      <c r="G56" s="29">
        <f t="shared" si="0"/>
        <v>-27610000</v>
      </c>
    </row>
    <row r="57" spans="1:7" x14ac:dyDescent="0.25">
      <c r="A57" s="82">
        <v>44</v>
      </c>
      <c r="B57" s="30" t="s">
        <v>62</v>
      </c>
      <c r="C57" s="82" t="s">
        <v>12</v>
      </c>
      <c r="D57" s="28">
        <v>42891</v>
      </c>
      <c r="E57" s="29">
        <v>2400000</v>
      </c>
      <c r="F57" s="29"/>
      <c r="G57" s="29">
        <f t="shared" si="0"/>
        <v>-25210000</v>
      </c>
    </row>
    <row r="58" spans="1:7" x14ac:dyDescent="0.25">
      <c r="A58" s="82">
        <v>45</v>
      </c>
      <c r="B58" s="30" t="s">
        <v>63</v>
      </c>
      <c r="C58" s="82" t="s">
        <v>35</v>
      </c>
      <c r="D58" s="28">
        <v>42891</v>
      </c>
      <c r="E58" s="29">
        <v>2400000</v>
      </c>
      <c r="F58" s="29"/>
      <c r="G58" s="29">
        <f t="shared" si="0"/>
        <v>-22810000</v>
      </c>
    </row>
    <row r="59" spans="1:7" x14ac:dyDescent="0.25">
      <c r="A59" s="82">
        <v>46</v>
      </c>
      <c r="B59" s="30" t="s">
        <v>64</v>
      </c>
      <c r="C59" s="82" t="s">
        <v>12</v>
      </c>
      <c r="D59" s="28">
        <v>42891</v>
      </c>
      <c r="E59" s="29">
        <v>2400000</v>
      </c>
      <c r="F59" s="29"/>
      <c r="G59" s="29">
        <f t="shared" si="0"/>
        <v>-20410000</v>
      </c>
    </row>
    <row r="60" spans="1:7" x14ac:dyDescent="0.25">
      <c r="A60" s="82">
        <v>47</v>
      </c>
      <c r="B60" s="30" t="s">
        <v>65</v>
      </c>
      <c r="C60" s="82" t="s">
        <v>38</v>
      </c>
      <c r="D60" s="28">
        <v>42892</v>
      </c>
      <c r="E60" s="29">
        <v>2400000</v>
      </c>
      <c r="F60" s="29"/>
      <c r="G60" s="29">
        <f t="shared" si="0"/>
        <v>-18010000</v>
      </c>
    </row>
    <row r="61" spans="1:7" x14ac:dyDescent="0.25">
      <c r="A61" s="82">
        <v>48</v>
      </c>
      <c r="B61" s="30" t="s">
        <v>66</v>
      </c>
      <c r="C61" s="82" t="s">
        <v>12</v>
      </c>
      <c r="D61" s="28">
        <v>42892</v>
      </c>
      <c r="E61" s="29">
        <v>2400000</v>
      </c>
      <c r="F61" s="29"/>
      <c r="G61" s="29">
        <f t="shared" si="0"/>
        <v>-15610000</v>
      </c>
    </row>
    <row r="62" spans="1:7" x14ac:dyDescent="0.25">
      <c r="A62" s="82">
        <v>49</v>
      </c>
      <c r="B62" s="30" t="s">
        <v>67</v>
      </c>
      <c r="C62" s="82" t="s">
        <v>12</v>
      </c>
      <c r="D62" s="28">
        <v>42894</v>
      </c>
      <c r="E62" s="29">
        <v>2400000</v>
      </c>
      <c r="F62" s="29"/>
      <c r="G62" s="29">
        <f t="shared" si="0"/>
        <v>-13210000</v>
      </c>
    </row>
    <row r="63" spans="1:7" x14ac:dyDescent="0.25">
      <c r="A63" s="82">
        <v>50</v>
      </c>
      <c r="B63" s="30" t="s">
        <v>68</v>
      </c>
      <c r="C63" s="82" t="s">
        <v>9</v>
      </c>
      <c r="D63" s="28">
        <v>42895</v>
      </c>
      <c r="E63" s="29">
        <v>2400000</v>
      </c>
      <c r="F63" s="29"/>
      <c r="G63" s="29">
        <f t="shared" si="0"/>
        <v>-10810000</v>
      </c>
    </row>
    <row r="64" spans="1:7" x14ac:dyDescent="0.25">
      <c r="A64" s="82">
        <v>51</v>
      </c>
      <c r="B64" s="30" t="s">
        <v>69</v>
      </c>
      <c r="C64" s="82" t="s">
        <v>12</v>
      </c>
      <c r="D64" s="28">
        <v>42895</v>
      </c>
      <c r="E64" s="29">
        <v>2400000</v>
      </c>
      <c r="F64" s="29"/>
      <c r="G64" s="29">
        <f t="shared" si="0"/>
        <v>-8410000</v>
      </c>
    </row>
    <row r="65" spans="1:7" x14ac:dyDescent="0.25">
      <c r="A65" s="91" t="s">
        <v>13</v>
      </c>
      <c r="B65" s="92"/>
      <c r="C65" s="93"/>
      <c r="D65" s="28">
        <v>42899</v>
      </c>
      <c r="E65" s="29"/>
      <c r="F65" s="29">
        <v>36000000</v>
      </c>
      <c r="G65" s="29">
        <f t="shared" si="0"/>
        <v>-44410000</v>
      </c>
    </row>
    <row r="66" spans="1:7" x14ac:dyDescent="0.25">
      <c r="A66" s="82">
        <v>52</v>
      </c>
      <c r="B66" s="30" t="s">
        <v>70</v>
      </c>
      <c r="C66" s="82" t="s">
        <v>12</v>
      </c>
      <c r="D66" s="28">
        <v>42901</v>
      </c>
      <c r="E66" s="29">
        <v>2400000</v>
      </c>
      <c r="F66" s="29"/>
      <c r="G66" s="29">
        <f t="shared" si="0"/>
        <v>-42010000</v>
      </c>
    </row>
    <row r="67" spans="1:7" x14ac:dyDescent="0.25">
      <c r="A67" s="82">
        <v>54</v>
      </c>
      <c r="B67" s="30" t="s">
        <v>71</v>
      </c>
      <c r="C67" s="82" t="s">
        <v>72</v>
      </c>
      <c r="D67" s="28">
        <v>42902</v>
      </c>
      <c r="E67" s="29">
        <v>2400000</v>
      </c>
      <c r="F67" s="29"/>
      <c r="G67" s="29">
        <f t="shared" si="0"/>
        <v>-39610000</v>
      </c>
    </row>
    <row r="68" spans="1:7" x14ac:dyDescent="0.25">
      <c r="A68" s="82">
        <v>55</v>
      </c>
      <c r="B68" s="30" t="s">
        <v>73</v>
      </c>
      <c r="C68" s="82" t="s">
        <v>9</v>
      </c>
      <c r="D68" s="28">
        <v>42903</v>
      </c>
      <c r="E68" s="29">
        <v>2400000</v>
      </c>
      <c r="F68" s="29"/>
      <c r="G68" s="29">
        <f t="shared" si="0"/>
        <v>-37210000</v>
      </c>
    </row>
    <row r="69" spans="1:7" x14ac:dyDescent="0.25">
      <c r="A69" s="91" t="s">
        <v>278</v>
      </c>
      <c r="B69" s="92"/>
      <c r="C69" s="93"/>
      <c r="D69" s="28">
        <v>42905</v>
      </c>
      <c r="E69" s="29">
        <v>5000000</v>
      </c>
      <c r="F69" s="29"/>
      <c r="G69" s="29">
        <f t="shared" si="0"/>
        <v>-32210000</v>
      </c>
    </row>
    <row r="70" spans="1:7" x14ac:dyDescent="0.25">
      <c r="A70" s="95" t="s">
        <v>15</v>
      </c>
      <c r="B70" s="96"/>
      <c r="C70" s="97"/>
      <c r="D70" s="28">
        <v>42905</v>
      </c>
      <c r="E70" s="29"/>
      <c r="F70" s="29">
        <v>13500000</v>
      </c>
      <c r="G70" s="29">
        <f t="shared" ref="G70:G133" si="1">G69+E70-F70</f>
        <v>-45710000</v>
      </c>
    </row>
    <row r="71" spans="1:7" x14ac:dyDescent="0.25">
      <c r="A71" s="91" t="s">
        <v>279</v>
      </c>
      <c r="B71" s="92"/>
      <c r="C71" s="93"/>
      <c r="D71" s="28">
        <v>42906</v>
      </c>
      <c r="E71" s="29"/>
      <c r="F71" s="29">
        <v>5600000</v>
      </c>
      <c r="G71" s="29">
        <f t="shared" si="1"/>
        <v>-51310000</v>
      </c>
    </row>
    <row r="72" spans="1:7" x14ac:dyDescent="0.25">
      <c r="A72" s="82">
        <v>56</v>
      </c>
      <c r="B72" s="30" t="s">
        <v>74</v>
      </c>
      <c r="C72" s="82" t="s">
        <v>38</v>
      </c>
      <c r="D72" s="28">
        <v>42906</v>
      </c>
      <c r="E72" s="29">
        <v>2400000</v>
      </c>
      <c r="F72" s="29"/>
      <c r="G72" s="29">
        <f t="shared" si="1"/>
        <v>-48910000</v>
      </c>
    </row>
    <row r="73" spans="1:7" x14ac:dyDescent="0.25">
      <c r="A73" s="82">
        <v>57</v>
      </c>
      <c r="B73" s="30" t="s">
        <v>75</v>
      </c>
      <c r="C73" s="82" t="s">
        <v>9</v>
      </c>
      <c r="D73" s="28">
        <v>42919</v>
      </c>
      <c r="E73" s="29">
        <v>2400000</v>
      </c>
      <c r="F73" s="29"/>
      <c r="G73" s="29">
        <f t="shared" si="1"/>
        <v>-46510000</v>
      </c>
    </row>
    <row r="74" spans="1:7" x14ac:dyDescent="0.25">
      <c r="A74" s="82">
        <v>58</v>
      </c>
      <c r="B74" s="30" t="s">
        <v>76</v>
      </c>
      <c r="C74" s="82" t="s">
        <v>9</v>
      </c>
      <c r="D74" s="28">
        <v>42919</v>
      </c>
      <c r="E74" s="29">
        <v>2400000</v>
      </c>
      <c r="F74" s="29"/>
      <c r="G74" s="29">
        <f t="shared" si="1"/>
        <v>-44110000</v>
      </c>
    </row>
    <row r="75" spans="1:7" x14ac:dyDescent="0.25">
      <c r="A75" s="91" t="s">
        <v>279</v>
      </c>
      <c r="B75" s="92"/>
      <c r="C75" s="93"/>
      <c r="D75" s="28">
        <v>42919</v>
      </c>
      <c r="E75" s="29"/>
      <c r="F75" s="29">
        <v>4800000</v>
      </c>
      <c r="G75" s="29">
        <f t="shared" si="1"/>
        <v>-48910000</v>
      </c>
    </row>
    <row r="76" spans="1:7" x14ac:dyDescent="0.25">
      <c r="A76" s="82">
        <v>59</v>
      </c>
      <c r="B76" s="30" t="s">
        <v>77</v>
      </c>
      <c r="C76" s="82" t="s">
        <v>9</v>
      </c>
      <c r="D76" s="28">
        <v>42920</v>
      </c>
      <c r="E76" s="29">
        <v>2400000</v>
      </c>
      <c r="F76" s="29"/>
      <c r="G76" s="29">
        <f t="shared" si="1"/>
        <v>-46510000</v>
      </c>
    </row>
    <row r="77" spans="1:7" x14ac:dyDescent="0.25">
      <c r="A77" s="82">
        <v>60</v>
      </c>
      <c r="B77" s="30" t="s">
        <v>78</v>
      </c>
      <c r="C77" s="82" t="s">
        <v>12</v>
      </c>
      <c r="D77" s="28">
        <v>42920</v>
      </c>
      <c r="E77" s="29">
        <v>2400000</v>
      </c>
      <c r="F77" s="29"/>
      <c r="G77" s="29">
        <f t="shared" si="1"/>
        <v>-44110000</v>
      </c>
    </row>
    <row r="78" spans="1:7" x14ac:dyDescent="0.25">
      <c r="A78" s="82">
        <v>61</v>
      </c>
      <c r="B78" s="30" t="s">
        <v>79</v>
      </c>
      <c r="C78" s="82" t="s">
        <v>9</v>
      </c>
      <c r="D78" s="28">
        <v>42920</v>
      </c>
      <c r="E78" s="29">
        <v>2400000</v>
      </c>
      <c r="F78" s="29"/>
      <c r="G78" s="29">
        <f t="shared" si="1"/>
        <v>-41710000</v>
      </c>
    </row>
    <row r="79" spans="1:7" x14ac:dyDescent="0.25">
      <c r="A79" s="82">
        <v>62</v>
      </c>
      <c r="B79" s="30" t="s">
        <v>80</v>
      </c>
      <c r="C79" s="82" t="s">
        <v>12</v>
      </c>
      <c r="D79" s="28">
        <v>42921</v>
      </c>
      <c r="E79" s="29">
        <v>2400000</v>
      </c>
      <c r="F79" s="29"/>
      <c r="G79" s="29">
        <f t="shared" si="1"/>
        <v>-39310000</v>
      </c>
    </row>
    <row r="80" spans="1:7" x14ac:dyDescent="0.25">
      <c r="A80" s="82">
        <v>63</v>
      </c>
      <c r="B80" s="30" t="s">
        <v>81</v>
      </c>
      <c r="C80" s="82" t="s">
        <v>12</v>
      </c>
      <c r="D80" s="28">
        <v>42921</v>
      </c>
      <c r="E80" s="29">
        <v>2400000</v>
      </c>
      <c r="F80" s="29"/>
      <c r="G80" s="29">
        <f t="shared" si="1"/>
        <v>-36910000</v>
      </c>
    </row>
    <row r="81" spans="1:7" x14ac:dyDescent="0.25">
      <c r="A81" s="82">
        <v>64</v>
      </c>
      <c r="B81" s="30" t="s">
        <v>82</v>
      </c>
      <c r="C81" s="82" t="s">
        <v>12</v>
      </c>
      <c r="D81" s="28">
        <v>42921</v>
      </c>
      <c r="E81" s="29">
        <v>2400000</v>
      </c>
      <c r="F81" s="29"/>
      <c r="G81" s="29">
        <f t="shared" si="1"/>
        <v>-34510000</v>
      </c>
    </row>
    <row r="82" spans="1:7" x14ac:dyDescent="0.25">
      <c r="A82" s="82">
        <v>65</v>
      </c>
      <c r="B82" s="30" t="s">
        <v>83</v>
      </c>
      <c r="C82" s="82" t="s">
        <v>12</v>
      </c>
      <c r="D82" s="28">
        <v>42921</v>
      </c>
      <c r="E82" s="29">
        <v>2400000</v>
      </c>
      <c r="F82" s="29"/>
      <c r="G82" s="29">
        <f t="shared" si="1"/>
        <v>-32110000</v>
      </c>
    </row>
    <row r="83" spans="1:7" x14ac:dyDescent="0.25">
      <c r="A83" s="82">
        <v>66</v>
      </c>
      <c r="B83" s="30" t="s">
        <v>84</v>
      </c>
      <c r="C83" s="82" t="s">
        <v>9</v>
      </c>
      <c r="D83" s="28">
        <v>42921</v>
      </c>
      <c r="E83" s="29">
        <v>2400000</v>
      </c>
      <c r="F83" s="29"/>
      <c r="G83" s="29">
        <f t="shared" si="1"/>
        <v>-29710000</v>
      </c>
    </row>
    <row r="84" spans="1:7" x14ac:dyDescent="0.25">
      <c r="A84" s="91" t="s">
        <v>279</v>
      </c>
      <c r="B84" s="92"/>
      <c r="C84" s="93"/>
      <c r="D84" s="28">
        <v>42922</v>
      </c>
      <c r="E84" s="29"/>
      <c r="F84" s="29">
        <v>8700000</v>
      </c>
      <c r="G84" s="29">
        <f t="shared" si="1"/>
        <v>-38410000</v>
      </c>
    </row>
    <row r="85" spans="1:7" x14ac:dyDescent="0.25">
      <c r="A85" s="82">
        <v>67</v>
      </c>
      <c r="B85" s="30" t="s">
        <v>85</v>
      </c>
      <c r="C85" s="82" t="s">
        <v>38</v>
      </c>
      <c r="D85" s="28">
        <v>42922</v>
      </c>
      <c r="E85" s="29">
        <v>2400000</v>
      </c>
      <c r="F85" s="29"/>
      <c r="G85" s="29">
        <f t="shared" si="1"/>
        <v>-36010000</v>
      </c>
    </row>
    <row r="86" spans="1:7" x14ac:dyDescent="0.25">
      <c r="A86" s="82">
        <v>68</v>
      </c>
      <c r="B86" s="30" t="s">
        <v>86</v>
      </c>
      <c r="C86" s="82" t="s">
        <v>9</v>
      </c>
      <c r="D86" s="28">
        <v>42922</v>
      </c>
      <c r="E86" s="29">
        <v>2400000</v>
      </c>
      <c r="F86" s="29"/>
      <c r="G86" s="29">
        <f t="shared" si="1"/>
        <v>-33610000</v>
      </c>
    </row>
    <row r="87" spans="1:7" x14ac:dyDescent="0.25">
      <c r="A87" s="82">
        <v>69</v>
      </c>
      <c r="B87" s="30" t="s">
        <v>87</v>
      </c>
      <c r="C87" s="82" t="s">
        <v>12</v>
      </c>
      <c r="D87" s="28">
        <v>42922</v>
      </c>
      <c r="E87" s="29">
        <v>2400000</v>
      </c>
      <c r="F87" s="29"/>
      <c r="G87" s="29">
        <f t="shared" si="1"/>
        <v>-31210000</v>
      </c>
    </row>
    <row r="88" spans="1:7" x14ac:dyDescent="0.25">
      <c r="A88" s="82">
        <v>70</v>
      </c>
      <c r="B88" s="30" t="s">
        <v>88</v>
      </c>
      <c r="C88" s="82" t="s">
        <v>12</v>
      </c>
      <c r="D88" s="28">
        <v>42923</v>
      </c>
      <c r="E88" s="29">
        <v>2400000</v>
      </c>
      <c r="F88" s="29"/>
      <c r="G88" s="29">
        <f t="shared" si="1"/>
        <v>-28810000</v>
      </c>
    </row>
    <row r="89" spans="1:7" x14ac:dyDescent="0.25">
      <c r="A89" s="82">
        <v>71</v>
      </c>
      <c r="B89" s="30" t="s">
        <v>89</v>
      </c>
      <c r="C89" s="82" t="s">
        <v>9</v>
      </c>
      <c r="D89" s="28">
        <v>42923</v>
      </c>
      <c r="E89" s="29">
        <v>2400000</v>
      </c>
      <c r="F89" s="29"/>
      <c r="G89" s="29">
        <f t="shared" si="1"/>
        <v>-26410000</v>
      </c>
    </row>
    <row r="90" spans="1:7" x14ac:dyDescent="0.25">
      <c r="A90" s="82">
        <v>72</v>
      </c>
      <c r="B90" s="30" t="s">
        <v>90</v>
      </c>
      <c r="C90" s="82" t="s">
        <v>12</v>
      </c>
      <c r="D90" s="28">
        <v>42923</v>
      </c>
      <c r="E90" s="29">
        <v>2400000</v>
      </c>
      <c r="F90" s="29"/>
      <c r="G90" s="29">
        <f t="shared" si="1"/>
        <v>-24010000</v>
      </c>
    </row>
    <row r="91" spans="1:7" x14ac:dyDescent="0.25">
      <c r="A91" s="82">
        <v>73</v>
      </c>
      <c r="B91" s="30" t="s">
        <v>91</v>
      </c>
      <c r="C91" s="82" t="s">
        <v>9</v>
      </c>
      <c r="D91" s="28">
        <v>42923</v>
      </c>
      <c r="E91" s="29">
        <v>2400000</v>
      </c>
      <c r="F91" s="29"/>
      <c r="G91" s="29">
        <f t="shared" si="1"/>
        <v>-21610000</v>
      </c>
    </row>
    <row r="92" spans="1:7" x14ac:dyDescent="0.25">
      <c r="A92" s="82">
        <v>74</v>
      </c>
      <c r="B92" s="30" t="s">
        <v>92</v>
      </c>
      <c r="C92" s="82" t="s">
        <v>35</v>
      </c>
      <c r="D92" s="28">
        <v>42924</v>
      </c>
      <c r="E92" s="29">
        <v>2400000</v>
      </c>
      <c r="F92" s="29"/>
      <c r="G92" s="29">
        <f t="shared" si="1"/>
        <v>-19210000</v>
      </c>
    </row>
    <row r="93" spans="1:7" x14ac:dyDescent="0.25">
      <c r="A93" s="82">
        <v>75</v>
      </c>
      <c r="B93" s="30" t="s">
        <v>93</v>
      </c>
      <c r="C93" s="82" t="s">
        <v>9</v>
      </c>
      <c r="D93" s="28">
        <v>42924</v>
      </c>
      <c r="E93" s="29">
        <v>2400000</v>
      </c>
      <c r="F93" s="29"/>
      <c r="G93" s="29">
        <f t="shared" si="1"/>
        <v>-16810000</v>
      </c>
    </row>
    <row r="94" spans="1:7" x14ac:dyDescent="0.25">
      <c r="A94" s="82">
        <v>76</v>
      </c>
      <c r="B94" s="30" t="s">
        <v>94</v>
      </c>
      <c r="C94" s="82" t="s">
        <v>12</v>
      </c>
      <c r="D94" s="28">
        <v>42924</v>
      </c>
      <c r="E94" s="29">
        <v>2400000</v>
      </c>
      <c r="F94" s="29"/>
      <c r="G94" s="29">
        <f t="shared" si="1"/>
        <v>-14410000</v>
      </c>
    </row>
    <row r="95" spans="1:7" x14ac:dyDescent="0.25">
      <c r="A95" s="82">
        <v>77</v>
      </c>
      <c r="B95" s="30" t="s">
        <v>95</v>
      </c>
      <c r="C95" s="82" t="s">
        <v>12</v>
      </c>
      <c r="D95" s="28">
        <v>42925</v>
      </c>
      <c r="E95" s="29">
        <v>2400000</v>
      </c>
      <c r="F95" s="29"/>
      <c r="G95" s="29">
        <f t="shared" si="1"/>
        <v>-12010000</v>
      </c>
    </row>
    <row r="96" spans="1:7" x14ac:dyDescent="0.25">
      <c r="A96" s="82">
        <v>78</v>
      </c>
      <c r="B96" s="30" t="s">
        <v>96</v>
      </c>
      <c r="C96" s="82" t="s">
        <v>9</v>
      </c>
      <c r="D96" s="28">
        <v>42925</v>
      </c>
      <c r="E96" s="29">
        <v>2400000</v>
      </c>
      <c r="F96" s="29"/>
      <c r="G96" s="29">
        <f t="shared" si="1"/>
        <v>-9610000</v>
      </c>
    </row>
    <row r="97" spans="1:7" x14ac:dyDescent="0.25">
      <c r="A97" s="82">
        <v>79</v>
      </c>
      <c r="B97" s="30" t="s">
        <v>97</v>
      </c>
      <c r="C97" s="82" t="s">
        <v>12</v>
      </c>
      <c r="D97" s="28">
        <v>42925</v>
      </c>
      <c r="E97" s="29">
        <v>2400000</v>
      </c>
      <c r="F97" s="29"/>
      <c r="G97" s="29">
        <f t="shared" si="1"/>
        <v>-7210000</v>
      </c>
    </row>
    <row r="98" spans="1:7" x14ac:dyDescent="0.25">
      <c r="A98" s="82">
        <v>80</v>
      </c>
      <c r="B98" s="30" t="s">
        <v>98</v>
      </c>
      <c r="C98" s="82" t="s">
        <v>9</v>
      </c>
      <c r="D98" s="28">
        <v>42925</v>
      </c>
      <c r="E98" s="29">
        <v>2400000</v>
      </c>
      <c r="F98" s="29"/>
      <c r="G98" s="29">
        <f t="shared" si="1"/>
        <v>-4810000</v>
      </c>
    </row>
    <row r="99" spans="1:7" x14ac:dyDescent="0.25">
      <c r="A99" s="82">
        <v>81</v>
      </c>
      <c r="B99" s="30" t="s">
        <v>99</v>
      </c>
      <c r="C99" s="82" t="s">
        <v>38</v>
      </c>
      <c r="D99" s="28">
        <v>42925</v>
      </c>
      <c r="E99" s="29">
        <v>2400000</v>
      </c>
      <c r="F99" s="29"/>
      <c r="G99" s="29">
        <f t="shared" si="1"/>
        <v>-2410000</v>
      </c>
    </row>
    <row r="100" spans="1:7" x14ac:dyDescent="0.25">
      <c r="A100" s="91" t="s">
        <v>279</v>
      </c>
      <c r="B100" s="92"/>
      <c r="C100" s="93"/>
      <c r="D100" s="28">
        <v>42926</v>
      </c>
      <c r="E100" s="29"/>
      <c r="F100" s="29">
        <v>25400000</v>
      </c>
      <c r="G100" s="29">
        <f t="shared" si="1"/>
        <v>-27810000</v>
      </c>
    </row>
    <row r="101" spans="1:7" x14ac:dyDescent="0.25">
      <c r="A101" s="91" t="s">
        <v>17</v>
      </c>
      <c r="B101" s="92"/>
      <c r="C101" s="93"/>
      <c r="D101" s="28">
        <v>42926</v>
      </c>
      <c r="E101" s="29"/>
      <c r="F101" s="29">
        <v>63000000</v>
      </c>
      <c r="G101" s="29">
        <f t="shared" si="1"/>
        <v>-90810000</v>
      </c>
    </row>
    <row r="102" spans="1:7" x14ac:dyDescent="0.25">
      <c r="A102" s="91" t="s">
        <v>278</v>
      </c>
      <c r="B102" s="92"/>
      <c r="C102" s="93"/>
      <c r="D102" s="28">
        <v>42927</v>
      </c>
      <c r="E102" s="29">
        <v>55000000</v>
      </c>
      <c r="F102" s="29"/>
      <c r="G102" s="29">
        <f t="shared" si="1"/>
        <v>-35810000</v>
      </c>
    </row>
    <row r="103" spans="1:7" x14ac:dyDescent="0.25">
      <c r="A103" s="82">
        <v>82</v>
      </c>
      <c r="B103" s="30" t="s">
        <v>100</v>
      </c>
      <c r="C103" s="82" t="s">
        <v>12</v>
      </c>
      <c r="D103" s="28">
        <v>42927</v>
      </c>
      <c r="E103" s="29">
        <v>2400000</v>
      </c>
      <c r="F103" s="29"/>
      <c r="G103" s="29">
        <f t="shared" si="1"/>
        <v>-33410000</v>
      </c>
    </row>
    <row r="104" spans="1:7" x14ac:dyDescent="0.25">
      <c r="A104" s="82">
        <v>83</v>
      </c>
      <c r="B104" s="30" t="s">
        <v>101</v>
      </c>
      <c r="C104" s="82" t="s">
        <v>12</v>
      </c>
      <c r="D104" s="28">
        <v>42927</v>
      </c>
      <c r="E104" s="29">
        <v>2400000</v>
      </c>
      <c r="F104" s="29"/>
      <c r="G104" s="29">
        <f t="shared" si="1"/>
        <v>-31010000</v>
      </c>
    </row>
    <row r="105" spans="1:7" x14ac:dyDescent="0.25">
      <c r="A105" s="82">
        <v>84</v>
      </c>
      <c r="B105" s="30" t="s">
        <v>102</v>
      </c>
      <c r="C105" s="82" t="s">
        <v>12</v>
      </c>
      <c r="D105" s="28">
        <v>42927</v>
      </c>
      <c r="E105" s="29">
        <v>2400000</v>
      </c>
      <c r="F105" s="29"/>
      <c r="G105" s="29">
        <f t="shared" si="1"/>
        <v>-28610000</v>
      </c>
    </row>
    <row r="106" spans="1:7" x14ac:dyDescent="0.25">
      <c r="A106" s="82">
        <v>85</v>
      </c>
      <c r="B106" s="30" t="s">
        <v>103</v>
      </c>
      <c r="C106" s="82" t="s">
        <v>12</v>
      </c>
      <c r="D106" s="28">
        <v>42927</v>
      </c>
      <c r="E106" s="29">
        <v>2400000</v>
      </c>
      <c r="F106" s="29"/>
      <c r="G106" s="29">
        <f t="shared" si="1"/>
        <v>-26210000</v>
      </c>
    </row>
    <row r="107" spans="1:7" x14ac:dyDescent="0.25">
      <c r="A107" s="82">
        <v>86</v>
      </c>
      <c r="B107" s="30" t="s">
        <v>104</v>
      </c>
      <c r="C107" s="82" t="s">
        <v>12</v>
      </c>
      <c r="D107" s="28">
        <v>42927</v>
      </c>
      <c r="E107" s="29">
        <v>2400000</v>
      </c>
      <c r="F107" s="29"/>
      <c r="G107" s="29">
        <f t="shared" si="1"/>
        <v>-23810000</v>
      </c>
    </row>
    <row r="108" spans="1:7" x14ac:dyDescent="0.25">
      <c r="A108" s="82">
        <v>87</v>
      </c>
      <c r="B108" s="30" t="s">
        <v>105</v>
      </c>
      <c r="C108" s="82" t="s">
        <v>35</v>
      </c>
      <c r="D108" s="28">
        <v>42928</v>
      </c>
      <c r="E108" s="29">
        <v>2400000</v>
      </c>
      <c r="F108" s="29"/>
      <c r="G108" s="29">
        <f t="shared" si="1"/>
        <v>-21410000</v>
      </c>
    </row>
    <row r="109" spans="1:7" x14ac:dyDescent="0.25">
      <c r="A109" s="82">
        <v>88</v>
      </c>
      <c r="B109" s="30" t="s">
        <v>106</v>
      </c>
      <c r="C109" s="82" t="s">
        <v>9</v>
      </c>
      <c r="D109" s="28">
        <v>42928</v>
      </c>
      <c r="E109" s="29">
        <v>2400000</v>
      </c>
      <c r="F109" s="29"/>
      <c r="G109" s="29">
        <f t="shared" si="1"/>
        <v>-19010000</v>
      </c>
    </row>
    <row r="110" spans="1:7" x14ac:dyDescent="0.25">
      <c r="A110" s="82">
        <v>89</v>
      </c>
      <c r="B110" s="30" t="s">
        <v>107</v>
      </c>
      <c r="C110" s="82" t="s">
        <v>9</v>
      </c>
      <c r="D110" s="28">
        <v>42928</v>
      </c>
      <c r="E110" s="29">
        <v>2400000</v>
      </c>
      <c r="F110" s="29"/>
      <c r="G110" s="29">
        <f t="shared" si="1"/>
        <v>-16610000</v>
      </c>
    </row>
    <row r="111" spans="1:7" x14ac:dyDescent="0.25">
      <c r="A111" s="82">
        <v>90</v>
      </c>
      <c r="B111" s="30" t="s">
        <v>108</v>
      </c>
      <c r="C111" s="82" t="s">
        <v>12</v>
      </c>
      <c r="D111" s="28">
        <v>42929</v>
      </c>
      <c r="E111" s="29">
        <v>2400000</v>
      </c>
      <c r="F111" s="29"/>
      <c r="G111" s="29">
        <f t="shared" si="1"/>
        <v>-14210000</v>
      </c>
    </row>
    <row r="112" spans="1:7" x14ac:dyDescent="0.25">
      <c r="A112" s="82">
        <v>91</v>
      </c>
      <c r="B112" s="30" t="s">
        <v>109</v>
      </c>
      <c r="C112" s="82" t="s">
        <v>12</v>
      </c>
      <c r="D112" s="28">
        <v>42929</v>
      </c>
      <c r="E112" s="29">
        <v>2400000</v>
      </c>
      <c r="F112" s="29"/>
      <c r="G112" s="29">
        <f t="shared" si="1"/>
        <v>-11810000</v>
      </c>
    </row>
    <row r="113" spans="1:7" x14ac:dyDescent="0.25">
      <c r="A113" s="82">
        <v>92</v>
      </c>
      <c r="B113" s="30" t="s">
        <v>110</v>
      </c>
      <c r="C113" s="82" t="s">
        <v>38</v>
      </c>
      <c r="D113" s="28">
        <v>42929</v>
      </c>
      <c r="E113" s="29">
        <v>2400000</v>
      </c>
      <c r="F113" s="29"/>
      <c r="G113" s="29">
        <f t="shared" si="1"/>
        <v>-9410000</v>
      </c>
    </row>
    <row r="114" spans="1:7" x14ac:dyDescent="0.25">
      <c r="A114" s="82">
        <v>93</v>
      </c>
      <c r="B114" s="30" t="s">
        <v>111</v>
      </c>
      <c r="C114" s="82" t="s">
        <v>12</v>
      </c>
      <c r="D114" s="28">
        <v>42929</v>
      </c>
      <c r="E114" s="29">
        <v>2400000</v>
      </c>
      <c r="F114" s="29"/>
      <c r="G114" s="29">
        <f t="shared" si="1"/>
        <v>-7010000</v>
      </c>
    </row>
    <row r="115" spans="1:7" x14ac:dyDescent="0.25">
      <c r="A115" s="82">
        <v>94</v>
      </c>
      <c r="B115" s="30" t="s">
        <v>112</v>
      </c>
      <c r="C115" s="82" t="s">
        <v>12</v>
      </c>
      <c r="D115" s="28">
        <v>42929</v>
      </c>
      <c r="E115" s="29">
        <v>2400000</v>
      </c>
      <c r="F115" s="29"/>
      <c r="G115" s="29">
        <f t="shared" si="1"/>
        <v>-4610000</v>
      </c>
    </row>
    <row r="116" spans="1:7" x14ac:dyDescent="0.25">
      <c r="A116" s="82">
        <v>95</v>
      </c>
      <c r="B116" s="30" t="s">
        <v>113</v>
      </c>
      <c r="C116" s="82" t="s">
        <v>9</v>
      </c>
      <c r="D116" s="28">
        <v>42929</v>
      </c>
      <c r="E116" s="29">
        <v>2400000</v>
      </c>
      <c r="F116" s="29"/>
      <c r="G116" s="29">
        <f t="shared" si="1"/>
        <v>-2210000</v>
      </c>
    </row>
    <row r="117" spans="1:7" x14ac:dyDescent="0.25">
      <c r="A117" s="91" t="s">
        <v>279</v>
      </c>
      <c r="B117" s="92"/>
      <c r="C117" s="93"/>
      <c r="D117" s="28">
        <v>42929</v>
      </c>
      <c r="E117" s="29"/>
      <c r="F117" s="29">
        <v>19700000</v>
      </c>
      <c r="G117" s="29">
        <f t="shared" si="1"/>
        <v>-21910000</v>
      </c>
    </row>
    <row r="118" spans="1:7" x14ac:dyDescent="0.25">
      <c r="A118" s="91" t="s">
        <v>279</v>
      </c>
      <c r="B118" s="92"/>
      <c r="C118" s="93"/>
      <c r="D118" s="28">
        <v>42930</v>
      </c>
      <c r="E118" s="29"/>
      <c r="F118" s="29">
        <v>8600000</v>
      </c>
      <c r="G118" s="29">
        <f t="shared" si="1"/>
        <v>-30510000</v>
      </c>
    </row>
    <row r="119" spans="1:7" x14ac:dyDescent="0.25">
      <c r="A119" s="82">
        <v>96</v>
      </c>
      <c r="B119" s="30" t="s">
        <v>114</v>
      </c>
      <c r="C119" s="82" t="s">
        <v>12</v>
      </c>
      <c r="D119" s="28">
        <v>42930</v>
      </c>
      <c r="E119" s="29">
        <v>2400000</v>
      </c>
      <c r="F119" s="29"/>
      <c r="G119" s="29">
        <f t="shared" si="1"/>
        <v>-28110000</v>
      </c>
    </row>
    <row r="120" spans="1:7" x14ac:dyDescent="0.25">
      <c r="A120" s="82">
        <v>97</v>
      </c>
      <c r="B120" s="30" t="s">
        <v>115</v>
      </c>
      <c r="C120" s="82" t="s">
        <v>38</v>
      </c>
      <c r="D120" s="28">
        <v>42930</v>
      </c>
      <c r="E120" s="29">
        <v>2400000</v>
      </c>
      <c r="F120" s="29"/>
      <c r="G120" s="29">
        <f t="shared" si="1"/>
        <v>-25710000</v>
      </c>
    </row>
    <row r="121" spans="1:7" x14ac:dyDescent="0.25">
      <c r="A121" s="82">
        <v>98</v>
      </c>
      <c r="B121" s="30" t="s">
        <v>116</v>
      </c>
      <c r="C121" s="82" t="s">
        <v>35</v>
      </c>
      <c r="D121" s="28">
        <v>42930</v>
      </c>
      <c r="E121" s="29">
        <v>2400000</v>
      </c>
      <c r="F121" s="29"/>
      <c r="G121" s="29">
        <f t="shared" si="1"/>
        <v>-23310000</v>
      </c>
    </row>
    <row r="122" spans="1:7" x14ac:dyDescent="0.25">
      <c r="A122" s="82">
        <v>99</v>
      </c>
      <c r="B122" s="30" t="s">
        <v>117</v>
      </c>
      <c r="C122" s="82" t="s">
        <v>12</v>
      </c>
      <c r="D122" s="28">
        <v>42930</v>
      </c>
      <c r="E122" s="29">
        <v>2400000</v>
      </c>
      <c r="F122" s="29"/>
      <c r="G122" s="29">
        <f t="shared" si="1"/>
        <v>-20910000</v>
      </c>
    </row>
    <row r="123" spans="1:7" x14ac:dyDescent="0.25">
      <c r="A123" s="82">
        <v>100</v>
      </c>
      <c r="B123" s="30" t="s">
        <v>118</v>
      </c>
      <c r="C123" s="82" t="s">
        <v>12</v>
      </c>
      <c r="D123" s="28">
        <v>42930</v>
      </c>
      <c r="E123" s="29">
        <v>2400000</v>
      </c>
      <c r="F123" s="29"/>
      <c r="G123" s="29">
        <f t="shared" si="1"/>
        <v>-18510000</v>
      </c>
    </row>
    <row r="124" spans="1:7" x14ac:dyDescent="0.25">
      <c r="A124" s="82">
        <v>101</v>
      </c>
      <c r="B124" s="30" t="s">
        <v>119</v>
      </c>
      <c r="C124" s="82" t="s">
        <v>12</v>
      </c>
      <c r="D124" s="28">
        <v>42930</v>
      </c>
      <c r="E124" s="29">
        <v>2400000</v>
      </c>
      <c r="F124" s="29"/>
      <c r="G124" s="29">
        <f t="shared" si="1"/>
        <v>-16110000</v>
      </c>
    </row>
    <row r="125" spans="1:7" x14ac:dyDescent="0.25">
      <c r="A125" s="82">
        <v>102</v>
      </c>
      <c r="B125" s="30" t="s">
        <v>120</v>
      </c>
      <c r="C125" s="82" t="s">
        <v>12</v>
      </c>
      <c r="D125" s="28">
        <v>42930</v>
      </c>
      <c r="E125" s="29">
        <v>2400000</v>
      </c>
      <c r="F125" s="29"/>
      <c r="G125" s="29">
        <f t="shared" si="1"/>
        <v>-13710000</v>
      </c>
    </row>
    <row r="126" spans="1:7" x14ac:dyDescent="0.25">
      <c r="A126" s="82">
        <v>103</v>
      </c>
      <c r="B126" s="30" t="s">
        <v>121</v>
      </c>
      <c r="C126" s="82" t="s">
        <v>38</v>
      </c>
      <c r="D126" s="28">
        <v>42930</v>
      </c>
      <c r="E126" s="29">
        <v>2400000</v>
      </c>
      <c r="F126" s="29"/>
      <c r="G126" s="29">
        <f t="shared" si="1"/>
        <v>-11310000</v>
      </c>
    </row>
    <row r="127" spans="1:7" x14ac:dyDescent="0.25">
      <c r="A127" s="82">
        <v>104</v>
      </c>
      <c r="B127" s="30" t="s">
        <v>122</v>
      </c>
      <c r="C127" s="82" t="s">
        <v>72</v>
      </c>
      <c r="D127" s="28">
        <v>42930</v>
      </c>
      <c r="E127" s="29">
        <v>2400000</v>
      </c>
      <c r="F127" s="29"/>
      <c r="G127" s="29">
        <f t="shared" si="1"/>
        <v>-8910000</v>
      </c>
    </row>
    <row r="128" spans="1:7" x14ac:dyDescent="0.25">
      <c r="A128" s="82">
        <v>105</v>
      </c>
      <c r="B128" s="30" t="s">
        <v>123</v>
      </c>
      <c r="C128" s="82" t="s">
        <v>72</v>
      </c>
      <c r="D128" s="28">
        <v>42931</v>
      </c>
      <c r="E128" s="29">
        <v>2400000</v>
      </c>
      <c r="F128" s="29"/>
      <c r="G128" s="29">
        <f t="shared" si="1"/>
        <v>-6510000</v>
      </c>
    </row>
    <row r="129" spans="1:7" x14ac:dyDescent="0.25">
      <c r="A129" s="82">
        <v>106</v>
      </c>
      <c r="B129" s="30" t="s">
        <v>124</v>
      </c>
      <c r="C129" s="82" t="s">
        <v>12</v>
      </c>
      <c r="D129" s="28">
        <v>42931</v>
      </c>
      <c r="E129" s="29">
        <v>2400000</v>
      </c>
      <c r="F129" s="29"/>
      <c r="G129" s="29">
        <f t="shared" si="1"/>
        <v>-4110000</v>
      </c>
    </row>
    <row r="130" spans="1:7" x14ac:dyDescent="0.25">
      <c r="A130" s="82">
        <v>107</v>
      </c>
      <c r="B130" s="30" t="s">
        <v>125</v>
      </c>
      <c r="C130" s="82" t="s">
        <v>9</v>
      </c>
      <c r="D130" s="28">
        <v>42931</v>
      </c>
      <c r="E130" s="29">
        <v>2400000</v>
      </c>
      <c r="F130" s="29"/>
      <c r="G130" s="29">
        <f t="shared" si="1"/>
        <v>-1710000</v>
      </c>
    </row>
    <row r="131" spans="1:7" x14ac:dyDescent="0.25">
      <c r="A131" s="82">
        <v>108</v>
      </c>
      <c r="B131" s="30" t="s">
        <v>126</v>
      </c>
      <c r="C131" s="82" t="s">
        <v>9</v>
      </c>
      <c r="D131" s="28">
        <v>42931</v>
      </c>
      <c r="E131" s="29">
        <v>2400000</v>
      </c>
      <c r="F131" s="29"/>
      <c r="G131" s="29">
        <f t="shared" si="1"/>
        <v>690000</v>
      </c>
    </row>
    <row r="132" spans="1:7" x14ac:dyDescent="0.25">
      <c r="A132" s="82">
        <v>109</v>
      </c>
      <c r="B132" s="30" t="s">
        <v>127</v>
      </c>
      <c r="C132" s="82" t="s">
        <v>38</v>
      </c>
      <c r="D132" s="28">
        <v>42931</v>
      </c>
      <c r="E132" s="29">
        <v>2400000</v>
      </c>
      <c r="F132" s="29"/>
      <c r="G132" s="29">
        <f t="shared" si="1"/>
        <v>3090000</v>
      </c>
    </row>
    <row r="133" spans="1:7" x14ac:dyDescent="0.25">
      <c r="A133" s="82">
        <v>110</v>
      </c>
      <c r="B133" s="30" t="s">
        <v>128</v>
      </c>
      <c r="C133" s="82" t="s">
        <v>12</v>
      </c>
      <c r="D133" s="28">
        <v>42931</v>
      </c>
      <c r="E133" s="29">
        <v>2400000</v>
      </c>
      <c r="F133" s="29"/>
      <c r="G133" s="29">
        <f t="shared" si="1"/>
        <v>5490000</v>
      </c>
    </row>
    <row r="134" spans="1:7" x14ac:dyDescent="0.25">
      <c r="A134" s="82">
        <v>111</v>
      </c>
      <c r="B134" s="30" t="s">
        <v>129</v>
      </c>
      <c r="C134" s="82" t="s">
        <v>12</v>
      </c>
      <c r="D134" s="28">
        <v>42931</v>
      </c>
      <c r="E134" s="29">
        <v>2400000</v>
      </c>
      <c r="F134" s="29"/>
      <c r="G134" s="29">
        <f t="shared" ref="G134:G197" si="2">G133+E134-F134</f>
        <v>7890000</v>
      </c>
    </row>
    <row r="135" spans="1:7" x14ac:dyDescent="0.25">
      <c r="A135" s="82">
        <v>112</v>
      </c>
      <c r="B135" s="30" t="s">
        <v>130</v>
      </c>
      <c r="C135" s="82" t="s">
        <v>12</v>
      </c>
      <c r="D135" s="28">
        <v>42932</v>
      </c>
      <c r="E135" s="29">
        <v>2400000</v>
      </c>
      <c r="F135" s="29"/>
      <c r="G135" s="29">
        <f t="shared" si="2"/>
        <v>10290000</v>
      </c>
    </row>
    <row r="136" spans="1:7" x14ac:dyDescent="0.25">
      <c r="A136" s="91" t="s">
        <v>279</v>
      </c>
      <c r="B136" s="92"/>
      <c r="C136" s="93"/>
      <c r="D136" s="28">
        <v>42933</v>
      </c>
      <c r="E136" s="29"/>
      <c r="F136" s="29">
        <v>15400000</v>
      </c>
      <c r="G136" s="29">
        <f t="shared" si="2"/>
        <v>-5110000</v>
      </c>
    </row>
    <row r="137" spans="1:7" x14ac:dyDescent="0.25">
      <c r="A137" s="82">
        <v>113</v>
      </c>
      <c r="B137" s="30" t="s">
        <v>131</v>
      </c>
      <c r="C137" s="82" t="s">
        <v>35</v>
      </c>
      <c r="D137" s="28">
        <v>42933</v>
      </c>
      <c r="E137" s="29">
        <v>2400000</v>
      </c>
      <c r="F137" s="29"/>
      <c r="G137" s="29">
        <f t="shared" si="2"/>
        <v>-2710000</v>
      </c>
    </row>
    <row r="138" spans="1:7" x14ac:dyDescent="0.25">
      <c r="A138" s="82">
        <v>114</v>
      </c>
      <c r="B138" s="30" t="s">
        <v>132</v>
      </c>
      <c r="C138" s="82" t="s">
        <v>35</v>
      </c>
      <c r="D138" s="28">
        <v>42933</v>
      </c>
      <c r="E138" s="29">
        <v>2400000</v>
      </c>
      <c r="F138" s="29"/>
      <c r="G138" s="29">
        <f t="shared" si="2"/>
        <v>-310000</v>
      </c>
    </row>
    <row r="139" spans="1:7" x14ac:dyDescent="0.25">
      <c r="A139" s="82">
        <v>115</v>
      </c>
      <c r="B139" s="30" t="s">
        <v>133</v>
      </c>
      <c r="C139" s="82" t="s">
        <v>9</v>
      </c>
      <c r="D139" s="28">
        <v>42933</v>
      </c>
      <c r="E139" s="29">
        <v>2400000</v>
      </c>
      <c r="F139" s="29"/>
      <c r="G139" s="29">
        <f t="shared" si="2"/>
        <v>2090000</v>
      </c>
    </row>
    <row r="140" spans="1:7" x14ac:dyDescent="0.25">
      <c r="A140" s="82">
        <v>116</v>
      </c>
      <c r="B140" s="30" t="s">
        <v>134</v>
      </c>
      <c r="C140" s="82" t="s">
        <v>9</v>
      </c>
      <c r="D140" s="28">
        <v>42933</v>
      </c>
      <c r="E140" s="29">
        <v>2400000</v>
      </c>
      <c r="F140" s="29"/>
      <c r="G140" s="29">
        <f t="shared" si="2"/>
        <v>4490000</v>
      </c>
    </row>
    <row r="141" spans="1:7" x14ac:dyDescent="0.25">
      <c r="A141" s="82">
        <v>117</v>
      </c>
      <c r="B141" s="30" t="s">
        <v>135</v>
      </c>
      <c r="C141" s="82" t="s">
        <v>12</v>
      </c>
      <c r="D141" s="28">
        <v>42933</v>
      </c>
      <c r="E141" s="29">
        <v>2400000</v>
      </c>
      <c r="F141" s="29"/>
      <c r="G141" s="29">
        <f t="shared" si="2"/>
        <v>6890000</v>
      </c>
    </row>
    <row r="142" spans="1:7" x14ac:dyDescent="0.25">
      <c r="A142" s="82">
        <v>118</v>
      </c>
      <c r="B142" s="30" t="s">
        <v>136</v>
      </c>
      <c r="C142" s="82" t="s">
        <v>38</v>
      </c>
      <c r="D142" s="28">
        <v>42934</v>
      </c>
      <c r="E142" s="29">
        <v>2400000</v>
      </c>
      <c r="F142" s="29"/>
      <c r="G142" s="29">
        <f t="shared" si="2"/>
        <v>9290000</v>
      </c>
    </row>
    <row r="143" spans="1:7" x14ac:dyDescent="0.25">
      <c r="A143" s="82">
        <v>119</v>
      </c>
      <c r="B143" s="30" t="s">
        <v>137</v>
      </c>
      <c r="C143" s="82" t="s">
        <v>38</v>
      </c>
      <c r="D143" s="28">
        <v>42934</v>
      </c>
      <c r="E143" s="29">
        <v>2400000</v>
      </c>
      <c r="F143" s="29"/>
      <c r="G143" s="29">
        <f t="shared" si="2"/>
        <v>11690000</v>
      </c>
    </row>
    <row r="144" spans="1:7" x14ac:dyDescent="0.25">
      <c r="A144" s="82">
        <v>120</v>
      </c>
      <c r="B144" s="30" t="s">
        <v>138</v>
      </c>
      <c r="C144" s="82" t="s">
        <v>12</v>
      </c>
      <c r="D144" s="28">
        <v>42934</v>
      </c>
      <c r="E144" s="29">
        <v>2400000</v>
      </c>
      <c r="F144" s="29"/>
      <c r="G144" s="29">
        <f t="shared" si="2"/>
        <v>14090000</v>
      </c>
    </row>
    <row r="145" spans="1:7" x14ac:dyDescent="0.25">
      <c r="A145" s="82">
        <v>121</v>
      </c>
      <c r="B145" s="30" t="s">
        <v>139</v>
      </c>
      <c r="C145" s="82" t="s">
        <v>12</v>
      </c>
      <c r="D145" s="28">
        <v>42934</v>
      </c>
      <c r="E145" s="29">
        <v>2400000</v>
      </c>
      <c r="F145" s="29"/>
      <c r="G145" s="29">
        <f t="shared" si="2"/>
        <v>16490000</v>
      </c>
    </row>
    <row r="146" spans="1:7" x14ac:dyDescent="0.25">
      <c r="A146" s="82">
        <v>122</v>
      </c>
      <c r="B146" s="30" t="s">
        <v>140</v>
      </c>
      <c r="C146" s="82" t="s">
        <v>12</v>
      </c>
      <c r="D146" s="28">
        <v>42934</v>
      </c>
      <c r="E146" s="29">
        <v>2400000</v>
      </c>
      <c r="F146" s="29"/>
      <c r="G146" s="29">
        <f t="shared" si="2"/>
        <v>18890000</v>
      </c>
    </row>
    <row r="147" spans="1:7" x14ac:dyDescent="0.25">
      <c r="A147" s="82">
        <v>123</v>
      </c>
      <c r="B147" s="30" t="s">
        <v>141</v>
      </c>
      <c r="C147" s="82" t="s">
        <v>9</v>
      </c>
      <c r="D147" s="28">
        <v>42934</v>
      </c>
      <c r="E147" s="29">
        <v>2400000</v>
      </c>
      <c r="F147" s="29"/>
      <c r="G147" s="29">
        <f t="shared" si="2"/>
        <v>21290000</v>
      </c>
    </row>
    <row r="148" spans="1:7" x14ac:dyDescent="0.25">
      <c r="A148" s="82">
        <v>124</v>
      </c>
      <c r="B148" s="30" t="s">
        <v>142</v>
      </c>
      <c r="C148" s="82" t="s">
        <v>9</v>
      </c>
      <c r="D148" s="28">
        <v>42934</v>
      </c>
      <c r="E148" s="29">
        <v>2400000</v>
      </c>
      <c r="F148" s="29"/>
      <c r="G148" s="29">
        <f t="shared" si="2"/>
        <v>23690000</v>
      </c>
    </row>
    <row r="149" spans="1:7" x14ac:dyDescent="0.25">
      <c r="A149" s="82">
        <v>125</v>
      </c>
      <c r="B149" s="30" t="s">
        <v>143</v>
      </c>
      <c r="C149" s="82" t="s">
        <v>12</v>
      </c>
      <c r="D149" s="28">
        <v>42934</v>
      </c>
      <c r="E149" s="29">
        <v>2400000</v>
      </c>
      <c r="F149" s="29"/>
      <c r="G149" s="29">
        <f t="shared" si="2"/>
        <v>26090000</v>
      </c>
    </row>
    <row r="150" spans="1:7" x14ac:dyDescent="0.25">
      <c r="A150" s="82">
        <v>126</v>
      </c>
      <c r="B150" s="30" t="s">
        <v>144</v>
      </c>
      <c r="C150" s="82" t="s">
        <v>12</v>
      </c>
      <c r="D150" s="28">
        <v>42934</v>
      </c>
      <c r="E150" s="29">
        <v>2400000</v>
      </c>
      <c r="F150" s="29"/>
      <c r="G150" s="29">
        <f t="shared" si="2"/>
        <v>28490000</v>
      </c>
    </row>
    <row r="151" spans="1:7" x14ac:dyDescent="0.25">
      <c r="A151" s="82">
        <v>127</v>
      </c>
      <c r="B151" s="30" t="s">
        <v>145</v>
      </c>
      <c r="C151" s="82" t="s">
        <v>9</v>
      </c>
      <c r="D151" s="28">
        <v>42934</v>
      </c>
      <c r="E151" s="29">
        <v>2400000</v>
      </c>
      <c r="F151" s="29"/>
      <c r="G151" s="29">
        <f t="shared" si="2"/>
        <v>30890000</v>
      </c>
    </row>
    <row r="152" spans="1:7" x14ac:dyDescent="0.25">
      <c r="A152" s="82">
        <v>128</v>
      </c>
      <c r="B152" s="30" t="s">
        <v>146</v>
      </c>
      <c r="C152" s="82" t="s">
        <v>12</v>
      </c>
      <c r="D152" s="28">
        <v>42934</v>
      </c>
      <c r="E152" s="29">
        <v>2400000</v>
      </c>
      <c r="F152" s="29"/>
      <c r="G152" s="29">
        <f t="shared" si="2"/>
        <v>33290000</v>
      </c>
    </row>
    <row r="153" spans="1:7" x14ac:dyDescent="0.25">
      <c r="A153" s="82">
        <v>129</v>
      </c>
      <c r="B153" s="30" t="s">
        <v>147</v>
      </c>
      <c r="C153" s="82" t="s">
        <v>35</v>
      </c>
      <c r="D153" s="28">
        <v>42934</v>
      </c>
      <c r="E153" s="29">
        <v>2400000</v>
      </c>
      <c r="F153" s="29"/>
      <c r="G153" s="29">
        <f t="shared" si="2"/>
        <v>35690000</v>
      </c>
    </row>
    <row r="154" spans="1:7" x14ac:dyDescent="0.25">
      <c r="A154" s="82">
        <v>130</v>
      </c>
      <c r="B154" s="30" t="s">
        <v>148</v>
      </c>
      <c r="C154" s="82" t="s">
        <v>35</v>
      </c>
      <c r="D154" s="28">
        <v>42934</v>
      </c>
      <c r="E154" s="29">
        <v>2400000</v>
      </c>
      <c r="F154" s="29"/>
      <c r="G154" s="29">
        <f t="shared" si="2"/>
        <v>38090000</v>
      </c>
    </row>
    <row r="155" spans="1:7" x14ac:dyDescent="0.25">
      <c r="A155" s="91" t="s">
        <v>279</v>
      </c>
      <c r="B155" s="92"/>
      <c r="C155" s="93"/>
      <c r="D155" s="28">
        <v>42935</v>
      </c>
      <c r="E155" s="29"/>
      <c r="F155" s="29">
        <v>60000000</v>
      </c>
      <c r="G155" s="29">
        <f t="shared" si="2"/>
        <v>-21910000</v>
      </c>
    </row>
    <row r="156" spans="1:7" x14ac:dyDescent="0.25">
      <c r="A156" s="82">
        <v>131</v>
      </c>
      <c r="B156" s="30" t="s">
        <v>149</v>
      </c>
      <c r="C156" s="82" t="s">
        <v>12</v>
      </c>
      <c r="D156" s="28">
        <v>42935</v>
      </c>
      <c r="E156" s="29">
        <v>2400000</v>
      </c>
      <c r="F156" s="29"/>
      <c r="G156" s="29">
        <f t="shared" si="2"/>
        <v>-19510000</v>
      </c>
    </row>
    <row r="157" spans="1:7" x14ac:dyDescent="0.25">
      <c r="A157" s="82">
        <v>132</v>
      </c>
      <c r="B157" s="30" t="s">
        <v>150</v>
      </c>
      <c r="C157" s="82" t="s">
        <v>38</v>
      </c>
      <c r="D157" s="28">
        <v>42935</v>
      </c>
      <c r="E157" s="29">
        <v>2400000</v>
      </c>
      <c r="F157" s="29"/>
      <c r="G157" s="29">
        <f t="shared" si="2"/>
        <v>-17110000</v>
      </c>
    </row>
    <row r="158" spans="1:7" x14ac:dyDescent="0.25">
      <c r="A158" s="82">
        <v>133</v>
      </c>
      <c r="B158" s="30" t="s">
        <v>151</v>
      </c>
      <c r="C158" s="82" t="s">
        <v>12</v>
      </c>
      <c r="D158" s="28">
        <v>42935</v>
      </c>
      <c r="E158" s="29">
        <v>2400000</v>
      </c>
      <c r="F158" s="29"/>
      <c r="G158" s="29">
        <f t="shared" si="2"/>
        <v>-14710000</v>
      </c>
    </row>
    <row r="159" spans="1:7" x14ac:dyDescent="0.25">
      <c r="A159" s="82">
        <v>134</v>
      </c>
      <c r="B159" s="30" t="s">
        <v>152</v>
      </c>
      <c r="C159" s="82" t="s">
        <v>35</v>
      </c>
      <c r="D159" s="28">
        <v>42935</v>
      </c>
      <c r="E159" s="29">
        <v>2400000</v>
      </c>
      <c r="F159" s="29"/>
      <c r="G159" s="29">
        <f t="shared" si="2"/>
        <v>-12310000</v>
      </c>
    </row>
    <row r="160" spans="1:7" x14ac:dyDescent="0.25">
      <c r="A160" s="82">
        <v>135</v>
      </c>
      <c r="B160" s="30" t="s">
        <v>153</v>
      </c>
      <c r="C160" s="82" t="s">
        <v>38</v>
      </c>
      <c r="D160" s="28">
        <v>42935</v>
      </c>
      <c r="E160" s="29">
        <v>2400000</v>
      </c>
      <c r="F160" s="29"/>
      <c r="G160" s="29">
        <f t="shared" si="2"/>
        <v>-9910000</v>
      </c>
    </row>
    <row r="161" spans="1:7" x14ac:dyDescent="0.25">
      <c r="A161" s="91" t="s">
        <v>279</v>
      </c>
      <c r="B161" s="92"/>
      <c r="C161" s="93"/>
      <c r="D161" s="28">
        <v>42936</v>
      </c>
      <c r="E161" s="29"/>
      <c r="F161" s="29">
        <v>8400000</v>
      </c>
      <c r="G161" s="29">
        <f t="shared" si="2"/>
        <v>-18310000</v>
      </c>
    </row>
    <row r="162" spans="1:7" x14ac:dyDescent="0.25">
      <c r="A162" s="82">
        <v>136</v>
      </c>
      <c r="B162" s="30" t="s">
        <v>154</v>
      </c>
      <c r="C162" s="82" t="s">
        <v>12</v>
      </c>
      <c r="D162" s="28">
        <v>42936</v>
      </c>
      <c r="E162" s="29">
        <v>2400000</v>
      </c>
      <c r="F162" s="29"/>
      <c r="G162" s="29">
        <f t="shared" si="2"/>
        <v>-15910000</v>
      </c>
    </row>
    <row r="163" spans="1:7" x14ac:dyDescent="0.25">
      <c r="A163" s="82">
        <v>137</v>
      </c>
      <c r="B163" s="30" t="s">
        <v>155</v>
      </c>
      <c r="C163" s="82" t="s">
        <v>38</v>
      </c>
      <c r="D163" s="28">
        <v>42936</v>
      </c>
      <c r="E163" s="29">
        <v>2400000</v>
      </c>
      <c r="F163" s="29"/>
      <c r="G163" s="29">
        <f t="shared" si="2"/>
        <v>-13510000</v>
      </c>
    </row>
    <row r="164" spans="1:7" x14ac:dyDescent="0.25">
      <c r="A164" s="82">
        <v>138</v>
      </c>
      <c r="B164" s="30" t="s">
        <v>156</v>
      </c>
      <c r="C164" s="82" t="s">
        <v>12</v>
      </c>
      <c r="D164" s="28">
        <v>42936</v>
      </c>
      <c r="E164" s="29">
        <v>2400000</v>
      </c>
      <c r="F164" s="29"/>
      <c r="G164" s="29">
        <f t="shared" si="2"/>
        <v>-11110000</v>
      </c>
    </row>
    <row r="165" spans="1:7" x14ac:dyDescent="0.25">
      <c r="A165" s="82">
        <v>139</v>
      </c>
      <c r="B165" s="30" t="s">
        <v>157</v>
      </c>
      <c r="C165" s="82" t="s">
        <v>9</v>
      </c>
      <c r="D165" s="28">
        <v>42936</v>
      </c>
      <c r="E165" s="29">
        <v>2400000</v>
      </c>
      <c r="F165" s="29"/>
      <c r="G165" s="29">
        <f t="shared" si="2"/>
        <v>-8710000</v>
      </c>
    </row>
    <row r="166" spans="1:7" x14ac:dyDescent="0.25">
      <c r="A166" s="82">
        <v>140</v>
      </c>
      <c r="B166" s="30" t="s">
        <v>158</v>
      </c>
      <c r="C166" s="82" t="s">
        <v>72</v>
      </c>
      <c r="D166" s="28">
        <v>42936</v>
      </c>
      <c r="E166" s="29">
        <v>2400000</v>
      </c>
      <c r="F166" s="29"/>
      <c r="G166" s="29">
        <f t="shared" si="2"/>
        <v>-6310000</v>
      </c>
    </row>
    <row r="167" spans="1:7" x14ac:dyDescent="0.25">
      <c r="A167" s="82">
        <v>141</v>
      </c>
      <c r="B167" s="30" t="s">
        <v>159</v>
      </c>
      <c r="C167" s="82" t="s">
        <v>72</v>
      </c>
      <c r="D167" s="28">
        <v>42936</v>
      </c>
      <c r="E167" s="29">
        <v>2400000</v>
      </c>
      <c r="F167" s="29"/>
      <c r="G167" s="29">
        <f t="shared" si="2"/>
        <v>-3910000</v>
      </c>
    </row>
    <row r="168" spans="1:7" x14ac:dyDescent="0.25">
      <c r="A168" s="91" t="s">
        <v>279</v>
      </c>
      <c r="B168" s="92"/>
      <c r="C168" s="93"/>
      <c r="D168" s="28">
        <v>42937</v>
      </c>
      <c r="E168" s="29"/>
      <c r="F168" s="29">
        <v>9450000</v>
      </c>
      <c r="G168" s="29">
        <f t="shared" si="2"/>
        <v>-13360000</v>
      </c>
    </row>
    <row r="169" spans="1:7" x14ac:dyDescent="0.25">
      <c r="A169" s="82">
        <v>142</v>
      </c>
      <c r="B169" s="30" t="s">
        <v>160</v>
      </c>
      <c r="C169" s="82" t="s">
        <v>9</v>
      </c>
      <c r="D169" s="28">
        <v>42937</v>
      </c>
      <c r="E169" s="29">
        <v>2400000</v>
      </c>
      <c r="F169" s="29"/>
      <c r="G169" s="29">
        <f t="shared" si="2"/>
        <v>-10960000</v>
      </c>
    </row>
    <row r="170" spans="1:7" x14ac:dyDescent="0.25">
      <c r="A170" s="82">
        <v>143</v>
      </c>
      <c r="B170" s="30" t="s">
        <v>161</v>
      </c>
      <c r="C170" s="82" t="s">
        <v>12</v>
      </c>
      <c r="D170" s="28">
        <v>42937</v>
      </c>
      <c r="E170" s="29">
        <v>2400000</v>
      </c>
      <c r="F170" s="29"/>
      <c r="G170" s="29">
        <f t="shared" si="2"/>
        <v>-8560000</v>
      </c>
    </row>
    <row r="171" spans="1:7" x14ac:dyDescent="0.25">
      <c r="A171" s="82">
        <v>144</v>
      </c>
      <c r="B171" s="30" t="s">
        <v>162</v>
      </c>
      <c r="C171" s="82" t="s">
        <v>9</v>
      </c>
      <c r="D171" s="28">
        <v>42937</v>
      </c>
      <c r="E171" s="29">
        <v>2400000</v>
      </c>
      <c r="F171" s="29"/>
      <c r="G171" s="29">
        <f t="shared" si="2"/>
        <v>-6160000</v>
      </c>
    </row>
    <row r="172" spans="1:7" x14ac:dyDescent="0.25">
      <c r="A172" s="82">
        <v>145</v>
      </c>
      <c r="B172" s="30" t="s">
        <v>163</v>
      </c>
      <c r="C172" s="82" t="s">
        <v>35</v>
      </c>
      <c r="D172" s="28">
        <v>42937</v>
      </c>
      <c r="E172" s="29">
        <v>2400000</v>
      </c>
      <c r="F172" s="29"/>
      <c r="G172" s="29">
        <f t="shared" si="2"/>
        <v>-3760000</v>
      </c>
    </row>
    <row r="173" spans="1:7" x14ac:dyDescent="0.25">
      <c r="A173" s="82">
        <v>146</v>
      </c>
      <c r="B173" s="30" t="s">
        <v>164</v>
      </c>
      <c r="C173" s="82" t="s">
        <v>12</v>
      </c>
      <c r="D173" s="28">
        <v>42937</v>
      </c>
      <c r="E173" s="29">
        <v>2400000</v>
      </c>
      <c r="F173" s="29"/>
      <c r="G173" s="29">
        <f t="shared" si="2"/>
        <v>-1360000</v>
      </c>
    </row>
    <row r="174" spans="1:7" x14ac:dyDescent="0.25">
      <c r="A174" s="82">
        <v>147</v>
      </c>
      <c r="B174" s="30" t="s">
        <v>165</v>
      </c>
      <c r="C174" s="82" t="s">
        <v>9</v>
      </c>
      <c r="D174" s="28">
        <v>42937</v>
      </c>
      <c r="E174" s="29">
        <v>2400000</v>
      </c>
      <c r="F174" s="29"/>
      <c r="G174" s="29">
        <f t="shared" si="2"/>
        <v>1040000</v>
      </c>
    </row>
    <row r="175" spans="1:7" x14ac:dyDescent="0.25">
      <c r="A175" s="82">
        <v>148</v>
      </c>
      <c r="B175" s="30" t="s">
        <v>166</v>
      </c>
      <c r="C175" s="82" t="s">
        <v>12</v>
      </c>
      <c r="D175" s="28">
        <v>42937</v>
      </c>
      <c r="E175" s="29">
        <v>2400000</v>
      </c>
      <c r="F175" s="29"/>
      <c r="G175" s="29">
        <f t="shared" si="2"/>
        <v>3440000</v>
      </c>
    </row>
    <row r="176" spans="1:7" x14ac:dyDescent="0.25">
      <c r="A176" s="82">
        <v>149</v>
      </c>
      <c r="B176" s="30" t="s">
        <v>167</v>
      </c>
      <c r="C176" s="82" t="s">
        <v>9</v>
      </c>
      <c r="D176" s="28">
        <v>42937</v>
      </c>
      <c r="E176" s="29">
        <v>2400000</v>
      </c>
      <c r="F176" s="29"/>
      <c r="G176" s="29">
        <f t="shared" si="2"/>
        <v>5840000</v>
      </c>
    </row>
    <row r="177" spans="1:7" x14ac:dyDescent="0.25">
      <c r="A177" s="82">
        <v>150</v>
      </c>
      <c r="B177" s="30" t="s">
        <v>168</v>
      </c>
      <c r="C177" s="82" t="s">
        <v>9</v>
      </c>
      <c r="D177" s="28">
        <v>42937</v>
      </c>
      <c r="E177" s="29">
        <v>2400000</v>
      </c>
      <c r="F177" s="29"/>
      <c r="G177" s="29">
        <f t="shared" si="2"/>
        <v>8240000</v>
      </c>
    </row>
    <row r="178" spans="1:7" x14ac:dyDescent="0.25">
      <c r="A178" s="82">
        <v>151</v>
      </c>
      <c r="B178" s="30" t="s">
        <v>169</v>
      </c>
      <c r="C178" s="82" t="s">
        <v>9</v>
      </c>
      <c r="D178" s="28">
        <v>42937</v>
      </c>
      <c r="E178" s="29">
        <v>2400000</v>
      </c>
      <c r="F178" s="29"/>
      <c r="G178" s="29">
        <f t="shared" si="2"/>
        <v>10640000</v>
      </c>
    </row>
    <row r="179" spans="1:7" x14ac:dyDescent="0.25">
      <c r="A179" s="82">
        <v>152</v>
      </c>
      <c r="B179" s="30" t="s">
        <v>170</v>
      </c>
      <c r="C179" s="82" t="s">
        <v>12</v>
      </c>
      <c r="D179" s="28">
        <v>42937</v>
      </c>
      <c r="E179" s="29">
        <v>2400000</v>
      </c>
      <c r="F179" s="29"/>
      <c r="G179" s="29">
        <f t="shared" si="2"/>
        <v>13040000</v>
      </c>
    </row>
    <row r="180" spans="1:7" x14ac:dyDescent="0.25">
      <c r="A180" s="82">
        <v>153</v>
      </c>
      <c r="B180" s="30" t="s">
        <v>171</v>
      </c>
      <c r="C180" s="82" t="s">
        <v>12</v>
      </c>
      <c r="D180" s="28">
        <v>42937</v>
      </c>
      <c r="E180" s="29">
        <v>2400000</v>
      </c>
      <c r="F180" s="29"/>
      <c r="G180" s="29">
        <f t="shared" si="2"/>
        <v>15440000</v>
      </c>
    </row>
    <row r="181" spans="1:7" x14ac:dyDescent="0.25">
      <c r="A181" s="82">
        <v>154</v>
      </c>
      <c r="B181" s="30" t="s">
        <v>172</v>
      </c>
      <c r="C181" s="82" t="s">
        <v>12</v>
      </c>
      <c r="D181" s="28">
        <v>42937</v>
      </c>
      <c r="E181" s="29">
        <v>2400000</v>
      </c>
      <c r="F181" s="29"/>
      <c r="G181" s="29">
        <f t="shared" si="2"/>
        <v>17840000</v>
      </c>
    </row>
    <row r="182" spans="1:7" x14ac:dyDescent="0.25">
      <c r="A182" s="82">
        <v>155</v>
      </c>
      <c r="B182" s="30" t="s">
        <v>173</v>
      </c>
      <c r="C182" s="82" t="s">
        <v>38</v>
      </c>
      <c r="D182" s="28">
        <v>42937</v>
      </c>
      <c r="E182" s="29">
        <v>2400000</v>
      </c>
      <c r="F182" s="29"/>
      <c r="G182" s="29">
        <f t="shared" si="2"/>
        <v>20240000</v>
      </c>
    </row>
    <row r="183" spans="1:7" x14ac:dyDescent="0.25">
      <c r="A183" s="82">
        <v>156</v>
      </c>
      <c r="B183" s="30" t="s">
        <v>174</v>
      </c>
      <c r="C183" s="82" t="s">
        <v>12</v>
      </c>
      <c r="D183" s="28">
        <v>42937</v>
      </c>
      <c r="E183" s="29">
        <v>2400000</v>
      </c>
      <c r="F183" s="29"/>
      <c r="G183" s="29">
        <f t="shared" si="2"/>
        <v>22640000</v>
      </c>
    </row>
    <row r="184" spans="1:7" x14ac:dyDescent="0.25">
      <c r="A184" s="82">
        <v>157</v>
      </c>
      <c r="B184" s="30" t="s">
        <v>175</v>
      </c>
      <c r="C184" s="82" t="s">
        <v>12</v>
      </c>
      <c r="D184" s="28">
        <v>42937</v>
      </c>
      <c r="E184" s="29">
        <v>2400000</v>
      </c>
      <c r="F184" s="29"/>
      <c r="G184" s="29">
        <f t="shared" si="2"/>
        <v>25040000</v>
      </c>
    </row>
    <row r="185" spans="1:7" x14ac:dyDescent="0.25">
      <c r="A185" s="82">
        <v>158</v>
      </c>
      <c r="B185" s="30" t="s">
        <v>176</v>
      </c>
      <c r="C185" s="82" t="s">
        <v>38</v>
      </c>
      <c r="D185" s="28">
        <v>42937</v>
      </c>
      <c r="E185" s="29">
        <v>2400000</v>
      </c>
      <c r="F185" s="29"/>
      <c r="G185" s="29">
        <f t="shared" si="2"/>
        <v>27440000</v>
      </c>
    </row>
    <row r="186" spans="1:7" x14ac:dyDescent="0.25">
      <c r="A186" s="82">
        <v>159</v>
      </c>
      <c r="B186" s="30" t="s">
        <v>177</v>
      </c>
      <c r="C186" s="82" t="s">
        <v>38</v>
      </c>
      <c r="D186" s="28">
        <v>42937</v>
      </c>
      <c r="E186" s="29">
        <v>2400000</v>
      </c>
      <c r="F186" s="29"/>
      <c r="G186" s="29">
        <f t="shared" si="2"/>
        <v>29840000</v>
      </c>
    </row>
    <row r="187" spans="1:7" x14ac:dyDescent="0.25">
      <c r="A187" s="82">
        <v>160</v>
      </c>
      <c r="B187" s="30" t="s">
        <v>178</v>
      </c>
      <c r="C187" s="82" t="s">
        <v>35</v>
      </c>
      <c r="D187" s="28">
        <v>42937</v>
      </c>
      <c r="E187" s="29">
        <v>2400000</v>
      </c>
      <c r="F187" s="29"/>
      <c r="G187" s="29">
        <f t="shared" si="2"/>
        <v>32240000</v>
      </c>
    </row>
    <row r="188" spans="1:7" x14ac:dyDescent="0.25">
      <c r="A188" s="82">
        <v>161</v>
      </c>
      <c r="B188" s="30" t="s">
        <v>179</v>
      </c>
      <c r="C188" s="82" t="s">
        <v>38</v>
      </c>
      <c r="D188" s="28">
        <v>42938</v>
      </c>
      <c r="E188" s="29">
        <v>2400000</v>
      </c>
      <c r="F188" s="29"/>
      <c r="G188" s="29">
        <f t="shared" si="2"/>
        <v>34640000</v>
      </c>
    </row>
    <row r="189" spans="1:7" x14ac:dyDescent="0.25">
      <c r="A189" s="82">
        <v>162</v>
      </c>
      <c r="B189" s="30" t="s">
        <v>180</v>
      </c>
      <c r="C189" s="82" t="s">
        <v>9</v>
      </c>
      <c r="D189" s="28">
        <v>42938</v>
      </c>
      <c r="E189" s="29">
        <v>2400000</v>
      </c>
      <c r="F189" s="29"/>
      <c r="G189" s="29">
        <f t="shared" si="2"/>
        <v>37040000</v>
      </c>
    </row>
    <row r="190" spans="1:7" x14ac:dyDescent="0.25">
      <c r="A190" s="82">
        <v>163</v>
      </c>
      <c r="B190" s="30" t="s">
        <v>181</v>
      </c>
      <c r="C190" s="82" t="s">
        <v>12</v>
      </c>
      <c r="D190" s="28">
        <v>42938</v>
      </c>
      <c r="E190" s="29">
        <v>2400000</v>
      </c>
      <c r="F190" s="29"/>
      <c r="G190" s="29">
        <f t="shared" si="2"/>
        <v>39440000</v>
      </c>
    </row>
    <row r="191" spans="1:7" x14ac:dyDescent="0.25">
      <c r="A191" s="82">
        <v>164</v>
      </c>
      <c r="B191" s="30" t="s">
        <v>182</v>
      </c>
      <c r="C191" s="82" t="s">
        <v>9</v>
      </c>
      <c r="D191" s="28">
        <v>42938</v>
      </c>
      <c r="E191" s="29">
        <v>2400000</v>
      </c>
      <c r="F191" s="29"/>
      <c r="G191" s="29">
        <f t="shared" si="2"/>
        <v>41840000</v>
      </c>
    </row>
    <row r="192" spans="1:7" x14ac:dyDescent="0.25">
      <c r="A192" s="82">
        <v>165</v>
      </c>
      <c r="B192" s="30" t="s">
        <v>183</v>
      </c>
      <c r="C192" s="82" t="s">
        <v>9</v>
      </c>
      <c r="D192" s="28">
        <v>42938</v>
      </c>
      <c r="E192" s="29">
        <v>2400000</v>
      </c>
      <c r="F192" s="29"/>
      <c r="G192" s="29">
        <f t="shared" si="2"/>
        <v>44240000</v>
      </c>
    </row>
    <row r="193" spans="1:7" x14ac:dyDescent="0.25">
      <c r="A193" s="82">
        <v>166</v>
      </c>
      <c r="B193" s="30" t="s">
        <v>184</v>
      </c>
      <c r="C193" s="82" t="s">
        <v>35</v>
      </c>
      <c r="D193" s="28">
        <v>42938</v>
      </c>
      <c r="E193" s="29">
        <v>2400000</v>
      </c>
      <c r="F193" s="29"/>
      <c r="G193" s="29">
        <f t="shared" si="2"/>
        <v>46640000</v>
      </c>
    </row>
    <row r="194" spans="1:7" x14ac:dyDescent="0.25">
      <c r="A194" s="82">
        <v>167</v>
      </c>
      <c r="B194" s="30" t="s">
        <v>185</v>
      </c>
      <c r="C194" s="82" t="s">
        <v>38</v>
      </c>
      <c r="D194" s="28">
        <v>42938</v>
      </c>
      <c r="E194" s="29">
        <v>2400000</v>
      </c>
      <c r="F194" s="29"/>
      <c r="G194" s="29">
        <f t="shared" si="2"/>
        <v>49040000</v>
      </c>
    </row>
    <row r="195" spans="1:7" x14ac:dyDescent="0.25">
      <c r="A195" s="82">
        <v>168</v>
      </c>
      <c r="B195" s="30" t="s">
        <v>186</v>
      </c>
      <c r="C195" s="82" t="s">
        <v>12</v>
      </c>
      <c r="D195" s="28">
        <v>42938</v>
      </c>
      <c r="E195" s="29">
        <v>2400000</v>
      </c>
      <c r="F195" s="29"/>
      <c r="G195" s="29">
        <f t="shared" si="2"/>
        <v>51440000</v>
      </c>
    </row>
    <row r="196" spans="1:7" x14ac:dyDescent="0.25">
      <c r="A196" s="82">
        <v>169</v>
      </c>
      <c r="B196" s="30" t="s">
        <v>187</v>
      </c>
      <c r="C196" s="82" t="s">
        <v>12</v>
      </c>
      <c r="D196" s="28">
        <v>42938</v>
      </c>
      <c r="E196" s="29">
        <v>2400000</v>
      </c>
      <c r="F196" s="29"/>
      <c r="G196" s="29">
        <f t="shared" si="2"/>
        <v>53840000</v>
      </c>
    </row>
    <row r="197" spans="1:7" x14ac:dyDescent="0.25">
      <c r="A197" s="82">
        <v>170</v>
      </c>
      <c r="B197" s="30" t="s">
        <v>188</v>
      </c>
      <c r="C197" s="82" t="s">
        <v>72</v>
      </c>
      <c r="D197" s="28">
        <v>42938</v>
      </c>
      <c r="E197" s="29">
        <v>2400000</v>
      </c>
      <c r="F197" s="29"/>
      <c r="G197" s="29">
        <f t="shared" si="2"/>
        <v>56240000</v>
      </c>
    </row>
    <row r="198" spans="1:7" x14ac:dyDescent="0.25">
      <c r="A198" s="82">
        <v>171</v>
      </c>
      <c r="B198" s="30" t="s">
        <v>189</v>
      </c>
      <c r="C198" s="82" t="s">
        <v>9</v>
      </c>
      <c r="D198" s="28">
        <v>42938</v>
      </c>
      <c r="E198" s="29">
        <v>2400000</v>
      </c>
      <c r="F198" s="29"/>
      <c r="G198" s="29">
        <f t="shared" ref="G198:G261" si="3">G197+E198-F198</f>
        <v>58640000</v>
      </c>
    </row>
    <row r="199" spans="1:7" x14ac:dyDescent="0.25">
      <c r="A199" s="82">
        <v>172</v>
      </c>
      <c r="B199" s="30" t="s">
        <v>190</v>
      </c>
      <c r="C199" s="82" t="s">
        <v>9</v>
      </c>
      <c r="D199" s="28">
        <v>42938</v>
      </c>
      <c r="E199" s="29">
        <v>2400000</v>
      </c>
      <c r="F199" s="29"/>
      <c r="G199" s="29">
        <f t="shared" si="3"/>
        <v>61040000</v>
      </c>
    </row>
    <row r="200" spans="1:7" x14ac:dyDescent="0.25">
      <c r="A200" s="82">
        <v>173</v>
      </c>
      <c r="B200" s="30" t="s">
        <v>191</v>
      </c>
      <c r="C200" s="82" t="s">
        <v>9</v>
      </c>
      <c r="D200" s="28">
        <v>42938</v>
      </c>
      <c r="E200" s="29">
        <v>2400000</v>
      </c>
      <c r="F200" s="29"/>
      <c r="G200" s="29">
        <f t="shared" si="3"/>
        <v>63440000</v>
      </c>
    </row>
    <row r="201" spans="1:7" x14ac:dyDescent="0.25">
      <c r="A201" s="82">
        <v>174</v>
      </c>
      <c r="B201" s="30" t="s">
        <v>192</v>
      </c>
      <c r="C201" s="82" t="s">
        <v>12</v>
      </c>
      <c r="D201" s="28">
        <v>42938</v>
      </c>
      <c r="E201" s="29">
        <v>2400000</v>
      </c>
      <c r="F201" s="29"/>
      <c r="G201" s="29">
        <f t="shared" si="3"/>
        <v>65840000</v>
      </c>
    </row>
    <row r="202" spans="1:7" x14ac:dyDescent="0.25">
      <c r="A202" s="82">
        <v>175</v>
      </c>
      <c r="B202" s="30" t="s">
        <v>193</v>
      </c>
      <c r="C202" s="82" t="s">
        <v>38</v>
      </c>
      <c r="D202" s="28">
        <v>42938</v>
      </c>
      <c r="E202" s="29">
        <v>2400000</v>
      </c>
      <c r="F202" s="29"/>
      <c r="G202" s="29">
        <f t="shared" si="3"/>
        <v>68240000</v>
      </c>
    </row>
    <row r="203" spans="1:7" x14ac:dyDescent="0.25">
      <c r="A203" s="82">
        <v>176</v>
      </c>
      <c r="B203" s="30" t="s">
        <v>194</v>
      </c>
      <c r="C203" s="82" t="s">
        <v>9</v>
      </c>
      <c r="D203" s="28">
        <v>42939</v>
      </c>
      <c r="E203" s="29">
        <v>2400000</v>
      </c>
      <c r="F203" s="29"/>
      <c r="G203" s="29">
        <f t="shared" si="3"/>
        <v>70640000</v>
      </c>
    </row>
    <row r="204" spans="1:7" x14ac:dyDescent="0.25">
      <c r="A204" s="82">
        <v>177</v>
      </c>
      <c r="B204" s="30" t="s">
        <v>195</v>
      </c>
      <c r="C204" s="82" t="s">
        <v>9</v>
      </c>
      <c r="D204" s="28">
        <v>42939</v>
      </c>
      <c r="E204" s="29">
        <v>2400000</v>
      </c>
      <c r="F204" s="29"/>
      <c r="G204" s="29">
        <f t="shared" si="3"/>
        <v>73040000</v>
      </c>
    </row>
    <row r="205" spans="1:7" x14ac:dyDescent="0.25">
      <c r="A205" s="82">
        <v>178</v>
      </c>
      <c r="B205" s="30" t="s">
        <v>196</v>
      </c>
      <c r="C205" s="82" t="s">
        <v>38</v>
      </c>
      <c r="D205" s="28">
        <v>42939</v>
      </c>
      <c r="E205" s="29">
        <v>2400000</v>
      </c>
      <c r="F205" s="29"/>
      <c r="G205" s="29">
        <f t="shared" si="3"/>
        <v>75440000</v>
      </c>
    </row>
    <row r="206" spans="1:7" x14ac:dyDescent="0.25">
      <c r="A206" s="82">
        <v>179</v>
      </c>
      <c r="B206" s="30" t="s">
        <v>197</v>
      </c>
      <c r="C206" s="82" t="s">
        <v>38</v>
      </c>
      <c r="D206" s="28">
        <v>42939</v>
      </c>
      <c r="E206" s="29">
        <v>2400000</v>
      </c>
      <c r="F206" s="29"/>
      <c r="G206" s="29">
        <f t="shared" si="3"/>
        <v>77840000</v>
      </c>
    </row>
    <row r="207" spans="1:7" x14ac:dyDescent="0.25">
      <c r="A207" s="82">
        <v>180</v>
      </c>
      <c r="B207" s="30" t="s">
        <v>198</v>
      </c>
      <c r="C207" s="82" t="s">
        <v>12</v>
      </c>
      <c r="D207" s="28">
        <v>42939</v>
      </c>
      <c r="E207" s="29">
        <v>2400000</v>
      </c>
      <c r="F207" s="29"/>
      <c r="G207" s="29">
        <f t="shared" si="3"/>
        <v>80240000</v>
      </c>
    </row>
    <row r="208" spans="1:7" x14ac:dyDescent="0.25">
      <c r="A208" s="82">
        <v>181</v>
      </c>
      <c r="B208" s="30" t="s">
        <v>199</v>
      </c>
      <c r="C208" s="82" t="s">
        <v>9</v>
      </c>
      <c r="D208" s="28">
        <v>42939</v>
      </c>
      <c r="E208" s="29">
        <v>2400000</v>
      </c>
      <c r="F208" s="29"/>
      <c r="G208" s="29">
        <f t="shared" si="3"/>
        <v>82640000</v>
      </c>
    </row>
    <row r="209" spans="1:7" x14ac:dyDescent="0.25">
      <c r="A209" s="82">
        <v>182</v>
      </c>
      <c r="B209" s="30" t="s">
        <v>200</v>
      </c>
      <c r="C209" s="82" t="s">
        <v>12</v>
      </c>
      <c r="D209" s="28">
        <v>42939</v>
      </c>
      <c r="E209" s="29">
        <v>2400000</v>
      </c>
      <c r="F209" s="29"/>
      <c r="G209" s="29">
        <f t="shared" si="3"/>
        <v>85040000</v>
      </c>
    </row>
    <row r="210" spans="1:7" x14ac:dyDescent="0.25">
      <c r="A210" s="82">
        <v>183</v>
      </c>
      <c r="B210" s="30" t="s">
        <v>201</v>
      </c>
      <c r="C210" s="82" t="s">
        <v>38</v>
      </c>
      <c r="D210" s="28">
        <v>42939</v>
      </c>
      <c r="E210" s="29">
        <v>2400000</v>
      </c>
      <c r="F210" s="29"/>
      <c r="G210" s="29">
        <f t="shared" si="3"/>
        <v>87440000</v>
      </c>
    </row>
    <row r="211" spans="1:7" x14ac:dyDescent="0.25">
      <c r="A211" s="82">
        <v>184</v>
      </c>
      <c r="B211" s="30" t="s">
        <v>202</v>
      </c>
      <c r="C211" s="82" t="s">
        <v>35</v>
      </c>
      <c r="D211" s="28">
        <v>42939</v>
      </c>
      <c r="E211" s="29">
        <v>2400000</v>
      </c>
      <c r="F211" s="29"/>
      <c r="G211" s="29">
        <f t="shared" si="3"/>
        <v>89840000</v>
      </c>
    </row>
    <row r="212" spans="1:7" x14ac:dyDescent="0.25">
      <c r="A212" s="82">
        <v>185</v>
      </c>
      <c r="B212" s="30" t="s">
        <v>203</v>
      </c>
      <c r="C212" s="82" t="s">
        <v>12</v>
      </c>
      <c r="D212" s="28">
        <v>42939</v>
      </c>
      <c r="E212" s="29">
        <v>2400000</v>
      </c>
      <c r="F212" s="29"/>
      <c r="G212" s="29">
        <f t="shared" si="3"/>
        <v>92240000</v>
      </c>
    </row>
    <row r="213" spans="1:7" x14ac:dyDescent="0.25">
      <c r="A213" s="82">
        <v>186</v>
      </c>
      <c r="B213" s="30" t="s">
        <v>204</v>
      </c>
      <c r="C213" s="82" t="s">
        <v>12</v>
      </c>
      <c r="D213" s="28">
        <v>42939</v>
      </c>
      <c r="E213" s="29">
        <v>2400000</v>
      </c>
      <c r="F213" s="29"/>
      <c r="G213" s="29">
        <f t="shared" si="3"/>
        <v>94640000</v>
      </c>
    </row>
    <row r="214" spans="1:7" x14ac:dyDescent="0.25">
      <c r="A214" s="82">
        <v>187</v>
      </c>
      <c r="B214" s="30" t="s">
        <v>205</v>
      </c>
      <c r="C214" s="82" t="s">
        <v>9</v>
      </c>
      <c r="D214" s="28">
        <v>42939</v>
      </c>
      <c r="E214" s="29">
        <v>2400000</v>
      </c>
      <c r="F214" s="29"/>
      <c r="G214" s="29">
        <f t="shared" si="3"/>
        <v>97040000</v>
      </c>
    </row>
    <row r="215" spans="1:7" x14ac:dyDescent="0.25">
      <c r="A215" s="82">
        <v>188</v>
      </c>
      <c r="B215" s="30" t="s">
        <v>206</v>
      </c>
      <c r="C215" s="82" t="s">
        <v>12</v>
      </c>
      <c r="D215" s="28">
        <v>42939</v>
      </c>
      <c r="E215" s="29">
        <v>2400000</v>
      </c>
      <c r="F215" s="29"/>
      <c r="G215" s="29">
        <f t="shared" si="3"/>
        <v>99440000</v>
      </c>
    </row>
    <row r="216" spans="1:7" x14ac:dyDescent="0.25">
      <c r="A216" s="82">
        <v>189</v>
      </c>
      <c r="B216" s="30" t="s">
        <v>207</v>
      </c>
      <c r="C216" s="82" t="s">
        <v>12</v>
      </c>
      <c r="D216" s="28">
        <v>42939</v>
      </c>
      <c r="E216" s="29">
        <v>2400000</v>
      </c>
      <c r="F216" s="29"/>
      <c r="G216" s="29">
        <f t="shared" si="3"/>
        <v>101840000</v>
      </c>
    </row>
    <row r="217" spans="1:7" x14ac:dyDescent="0.25">
      <c r="A217" s="82">
        <v>190</v>
      </c>
      <c r="B217" s="30" t="s">
        <v>208</v>
      </c>
      <c r="C217" s="82" t="s">
        <v>9</v>
      </c>
      <c r="D217" s="28">
        <v>42939</v>
      </c>
      <c r="E217" s="29">
        <v>2400000</v>
      </c>
      <c r="F217" s="29"/>
      <c r="G217" s="29">
        <f t="shared" si="3"/>
        <v>104240000</v>
      </c>
    </row>
    <row r="218" spans="1:7" x14ac:dyDescent="0.25">
      <c r="A218" s="82">
        <v>191</v>
      </c>
      <c r="B218" s="30" t="s">
        <v>209</v>
      </c>
      <c r="C218" s="82" t="s">
        <v>9</v>
      </c>
      <c r="D218" s="28">
        <v>42939</v>
      </c>
      <c r="E218" s="29">
        <v>2400000</v>
      </c>
      <c r="F218" s="29"/>
      <c r="G218" s="29">
        <f t="shared" si="3"/>
        <v>106640000</v>
      </c>
    </row>
    <row r="219" spans="1:7" x14ac:dyDescent="0.25">
      <c r="A219" s="82">
        <v>192</v>
      </c>
      <c r="B219" s="30" t="s">
        <v>210</v>
      </c>
      <c r="C219" s="82" t="s">
        <v>9</v>
      </c>
      <c r="D219" s="28">
        <v>42939</v>
      </c>
      <c r="E219" s="29">
        <v>2400000</v>
      </c>
      <c r="F219" s="29"/>
      <c r="G219" s="29">
        <f t="shared" si="3"/>
        <v>109040000</v>
      </c>
    </row>
    <row r="220" spans="1:7" x14ac:dyDescent="0.25">
      <c r="A220" s="82">
        <v>193</v>
      </c>
      <c r="B220" s="30" t="s">
        <v>211</v>
      </c>
      <c r="C220" s="82" t="s">
        <v>9</v>
      </c>
      <c r="D220" s="28">
        <v>42939</v>
      </c>
      <c r="E220" s="29">
        <v>2400000</v>
      </c>
      <c r="F220" s="29"/>
      <c r="G220" s="29">
        <f t="shared" si="3"/>
        <v>111440000</v>
      </c>
    </row>
    <row r="221" spans="1:7" x14ac:dyDescent="0.25">
      <c r="A221" s="82">
        <v>194</v>
      </c>
      <c r="B221" s="30" t="s">
        <v>212</v>
      </c>
      <c r="C221" s="82" t="s">
        <v>38</v>
      </c>
      <c r="D221" s="28">
        <v>42939</v>
      </c>
      <c r="E221" s="29">
        <v>2400000</v>
      </c>
      <c r="F221" s="29"/>
      <c r="G221" s="29">
        <f t="shared" si="3"/>
        <v>113840000</v>
      </c>
    </row>
    <row r="222" spans="1:7" x14ac:dyDescent="0.25">
      <c r="A222" s="91" t="s">
        <v>279</v>
      </c>
      <c r="B222" s="92"/>
      <c r="C222" s="93"/>
      <c r="D222" s="28">
        <v>42940</v>
      </c>
      <c r="E222" s="29"/>
      <c r="F222" s="29">
        <v>47700000</v>
      </c>
      <c r="G222" s="29">
        <f t="shared" si="3"/>
        <v>66140000</v>
      </c>
    </row>
    <row r="223" spans="1:7" x14ac:dyDescent="0.25">
      <c r="A223" s="82">
        <v>195</v>
      </c>
      <c r="B223" s="30" t="s">
        <v>213</v>
      </c>
      <c r="C223" s="82" t="s">
        <v>12</v>
      </c>
      <c r="D223" s="28">
        <v>42940</v>
      </c>
      <c r="E223" s="29">
        <v>2400000</v>
      </c>
      <c r="F223" s="29"/>
      <c r="G223" s="29">
        <f t="shared" si="3"/>
        <v>68540000</v>
      </c>
    </row>
    <row r="224" spans="1:7" x14ac:dyDescent="0.25">
      <c r="A224" s="82">
        <v>196</v>
      </c>
      <c r="B224" s="30" t="s">
        <v>214</v>
      </c>
      <c r="C224" s="82" t="s">
        <v>9</v>
      </c>
      <c r="D224" s="28">
        <v>42940</v>
      </c>
      <c r="E224" s="29">
        <v>2400000</v>
      </c>
      <c r="F224" s="29"/>
      <c r="G224" s="29">
        <f t="shared" si="3"/>
        <v>70940000</v>
      </c>
    </row>
    <row r="225" spans="1:7" x14ac:dyDescent="0.25">
      <c r="A225" s="82">
        <v>197</v>
      </c>
      <c r="B225" s="30" t="s">
        <v>215</v>
      </c>
      <c r="C225" s="82" t="s">
        <v>9</v>
      </c>
      <c r="D225" s="28">
        <v>42940</v>
      </c>
      <c r="E225" s="29">
        <v>2400000</v>
      </c>
      <c r="F225" s="29"/>
      <c r="G225" s="29">
        <f t="shared" si="3"/>
        <v>73340000</v>
      </c>
    </row>
    <row r="226" spans="1:7" x14ac:dyDescent="0.25">
      <c r="A226" s="82">
        <v>198</v>
      </c>
      <c r="B226" s="30" t="s">
        <v>216</v>
      </c>
      <c r="C226" s="82" t="s">
        <v>9</v>
      </c>
      <c r="D226" s="28">
        <v>42940</v>
      </c>
      <c r="E226" s="29">
        <v>2400000</v>
      </c>
      <c r="F226" s="29"/>
      <c r="G226" s="29">
        <f t="shared" si="3"/>
        <v>75740000</v>
      </c>
    </row>
    <row r="227" spans="1:7" x14ac:dyDescent="0.25">
      <c r="A227" s="82">
        <v>199</v>
      </c>
      <c r="B227" s="30" t="s">
        <v>217</v>
      </c>
      <c r="C227" s="82" t="s">
        <v>9</v>
      </c>
      <c r="D227" s="28">
        <v>42940</v>
      </c>
      <c r="E227" s="29">
        <v>2400000</v>
      </c>
      <c r="F227" s="29"/>
      <c r="G227" s="29">
        <f t="shared" si="3"/>
        <v>78140000</v>
      </c>
    </row>
    <row r="228" spans="1:7" x14ac:dyDescent="0.25">
      <c r="A228" s="82">
        <v>200</v>
      </c>
      <c r="B228" s="30" t="s">
        <v>218</v>
      </c>
      <c r="C228" s="82" t="s">
        <v>35</v>
      </c>
      <c r="D228" s="28">
        <v>42940</v>
      </c>
      <c r="E228" s="29">
        <v>2400000</v>
      </c>
      <c r="F228" s="29"/>
      <c r="G228" s="29">
        <f t="shared" si="3"/>
        <v>80540000</v>
      </c>
    </row>
    <row r="229" spans="1:7" x14ac:dyDescent="0.25">
      <c r="A229" s="82">
        <v>201</v>
      </c>
      <c r="B229" s="30" t="s">
        <v>219</v>
      </c>
      <c r="C229" s="82" t="s">
        <v>12</v>
      </c>
      <c r="D229" s="28">
        <v>42940</v>
      </c>
      <c r="E229" s="29">
        <v>2400000</v>
      </c>
      <c r="F229" s="29"/>
      <c r="G229" s="29">
        <f t="shared" si="3"/>
        <v>82940000</v>
      </c>
    </row>
    <row r="230" spans="1:7" x14ac:dyDescent="0.25">
      <c r="A230" s="82">
        <v>202</v>
      </c>
      <c r="B230" s="30" t="s">
        <v>220</v>
      </c>
      <c r="C230" s="82" t="s">
        <v>12</v>
      </c>
      <c r="D230" s="28">
        <v>42940</v>
      </c>
      <c r="E230" s="29">
        <v>2400000</v>
      </c>
      <c r="F230" s="29"/>
      <c r="G230" s="29">
        <f t="shared" si="3"/>
        <v>85340000</v>
      </c>
    </row>
    <row r="231" spans="1:7" x14ac:dyDescent="0.25">
      <c r="A231" s="82">
        <v>203</v>
      </c>
      <c r="B231" s="30" t="s">
        <v>221</v>
      </c>
      <c r="C231" s="82" t="s">
        <v>9</v>
      </c>
      <c r="D231" s="28">
        <v>42940</v>
      </c>
      <c r="E231" s="29">
        <v>2400000</v>
      </c>
      <c r="F231" s="29"/>
      <c r="G231" s="29">
        <f t="shared" si="3"/>
        <v>87740000</v>
      </c>
    </row>
    <row r="232" spans="1:7" x14ac:dyDescent="0.25">
      <c r="A232" s="82">
        <v>204</v>
      </c>
      <c r="B232" s="30" t="s">
        <v>222</v>
      </c>
      <c r="C232" s="82" t="s">
        <v>9</v>
      </c>
      <c r="D232" s="28">
        <v>42940</v>
      </c>
      <c r="E232" s="29">
        <v>2400000</v>
      </c>
      <c r="F232" s="29"/>
      <c r="G232" s="29">
        <f t="shared" si="3"/>
        <v>90140000</v>
      </c>
    </row>
    <row r="233" spans="1:7" x14ac:dyDescent="0.25">
      <c r="A233" s="82">
        <v>205</v>
      </c>
      <c r="B233" s="30" t="s">
        <v>223</v>
      </c>
      <c r="C233" s="82" t="s">
        <v>9</v>
      </c>
      <c r="D233" s="28">
        <v>42940</v>
      </c>
      <c r="E233" s="29">
        <v>2400000</v>
      </c>
      <c r="F233" s="29"/>
      <c r="G233" s="29">
        <f t="shared" si="3"/>
        <v>92540000</v>
      </c>
    </row>
    <row r="234" spans="1:7" x14ac:dyDescent="0.25">
      <c r="A234" s="82">
        <v>206</v>
      </c>
      <c r="B234" s="30" t="s">
        <v>224</v>
      </c>
      <c r="C234" s="82" t="s">
        <v>9</v>
      </c>
      <c r="D234" s="28">
        <v>42940</v>
      </c>
      <c r="E234" s="29">
        <v>2400000</v>
      </c>
      <c r="F234" s="29"/>
      <c r="G234" s="29">
        <f t="shared" si="3"/>
        <v>94940000</v>
      </c>
    </row>
    <row r="235" spans="1:7" x14ac:dyDescent="0.25">
      <c r="A235" s="82">
        <v>207</v>
      </c>
      <c r="B235" s="30" t="s">
        <v>225</v>
      </c>
      <c r="C235" s="82" t="s">
        <v>9</v>
      </c>
      <c r="D235" s="28">
        <v>42940</v>
      </c>
      <c r="E235" s="29">
        <v>2400000</v>
      </c>
      <c r="F235" s="29"/>
      <c r="G235" s="29">
        <f t="shared" si="3"/>
        <v>97340000</v>
      </c>
    </row>
    <row r="236" spans="1:7" x14ac:dyDescent="0.25">
      <c r="A236" s="82">
        <v>208</v>
      </c>
      <c r="B236" s="30" t="s">
        <v>226</v>
      </c>
      <c r="C236" s="82" t="s">
        <v>9</v>
      </c>
      <c r="D236" s="28">
        <v>42940</v>
      </c>
      <c r="E236" s="29">
        <v>2400000</v>
      </c>
      <c r="F236" s="29"/>
      <c r="G236" s="29">
        <f t="shared" si="3"/>
        <v>99740000</v>
      </c>
    </row>
    <row r="237" spans="1:7" x14ac:dyDescent="0.25">
      <c r="A237" s="82">
        <v>209</v>
      </c>
      <c r="B237" s="30" t="s">
        <v>227</v>
      </c>
      <c r="C237" s="82" t="s">
        <v>9</v>
      </c>
      <c r="D237" s="28">
        <v>42940</v>
      </c>
      <c r="E237" s="29">
        <v>2400000</v>
      </c>
      <c r="F237" s="29"/>
      <c r="G237" s="29">
        <f t="shared" si="3"/>
        <v>102140000</v>
      </c>
    </row>
    <row r="238" spans="1:7" x14ac:dyDescent="0.25">
      <c r="A238" s="91" t="s">
        <v>279</v>
      </c>
      <c r="B238" s="92"/>
      <c r="C238" s="93"/>
      <c r="D238" s="28">
        <v>42941</v>
      </c>
      <c r="E238" s="29"/>
      <c r="F238" s="29">
        <v>93000000</v>
      </c>
      <c r="G238" s="29">
        <f t="shared" si="3"/>
        <v>9140000</v>
      </c>
    </row>
    <row r="239" spans="1:7" x14ac:dyDescent="0.25">
      <c r="A239" s="82">
        <v>210</v>
      </c>
      <c r="B239" s="30" t="s">
        <v>228</v>
      </c>
      <c r="C239" s="82" t="s">
        <v>12</v>
      </c>
      <c r="D239" s="28">
        <v>42941</v>
      </c>
      <c r="E239" s="29">
        <v>2400000</v>
      </c>
      <c r="F239" s="29"/>
      <c r="G239" s="29">
        <f t="shared" si="3"/>
        <v>11540000</v>
      </c>
    </row>
    <row r="240" spans="1:7" x14ac:dyDescent="0.25">
      <c r="A240" s="82">
        <v>211</v>
      </c>
      <c r="B240" s="30" t="s">
        <v>229</v>
      </c>
      <c r="C240" s="82" t="s">
        <v>230</v>
      </c>
      <c r="D240" s="28">
        <v>42941</v>
      </c>
      <c r="E240" s="29">
        <v>2400000</v>
      </c>
      <c r="F240" s="29"/>
      <c r="G240" s="29">
        <f t="shared" si="3"/>
        <v>13940000</v>
      </c>
    </row>
    <row r="241" spans="1:7" x14ac:dyDescent="0.25">
      <c r="A241" s="82">
        <v>212</v>
      </c>
      <c r="B241" s="30" t="s">
        <v>231</v>
      </c>
      <c r="C241" s="82" t="s">
        <v>72</v>
      </c>
      <c r="D241" s="28">
        <v>42942</v>
      </c>
      <c r="E241" s="29">
        <v>2400000</v>
      </c>
      <c r="F241" s="29"/>
      <c r="G241" s="29">
        <f t="shared" si="3"/>
        <v>16340000</v>
      </c>
    </row>
    <row r="242" spans="1:7" x14ac:dyDescent="0.25">
      <c r="A242" s="82">
        <v>213</v>
      </c>
      <c r="B242" s="30" t="s">
        <v>232</v>
      </c>
      <c r="C242" s="82" t="s">
        <v>72</v>
      </c>
      <c r="D242" s="28">
        <v>42942</v>
      </c>
      <c r="E242" s="29">
        <v>2400000</v>
      </c>
      <c r="F242" s="29"/>
      <c r="G242" s="29">
        <f t="shared" si="3"/>
        <v>18740000</v>
      </c>
    </row>
    <row r="243" spans="1:7" x14ac:dyDescent="0.25">
      <c r="A243" s="82">
        <v>214</v>
      </c>
      <c r="B243" s="30" t="s">
        <v>233</v>
      </c>
      <c r="C243" s="82" t="s">
        <v>9</v>
      </c>
      <c r="D243" s="28">
        <v>42942</v>
      </c>
      <c r="E243" s="29">
        <v>2400000</v>
      </c>
      <c r="F243" s="29"/>
      <c r="G243" s="29">
        <f t="shared" si="3"/>
        <v>21140000</v>
      </c>
    </row>
    <row r="244" spans="1:7" x14ac:dyDescent="0.25">
      <c r="A244" s="82">
        <v>215</v>
      </c>
      <c r="B244" s="30" t="s">
        <v>234</v>
      </c>
      <c r="C244" s="82" t="s">
        <v>35</v>
      </c>
      <c r="D244" s="28">
        <v>42943</v>
      </c>
      <c r="E244" s="29">
        <v>2400000</v>
      </c>
      <c r="F244" s="29"/>
      <c r="G244" s="29">
        <f t="shared" si="3"/>
        <v>23540000</v>
      </c>
    </row>
    <row r="245" spans="1:7" x14ac:dyDescent="0.25">
      <c r="A245" s="91" t="s">
        <v>279</v>
      </c>
      <c r="B245" s="92"/>
      <c r="C245" s="93"/>
      <c r="D245" s="28">
        <v>42943</v>
      </c>
      <c r="E245" s="29"/>
      <c r="F245" s="29">
        <v>16570000</v>
      </c>
      <c r="G245" s="29">
        <f t="shared" si="3"/>
        <v>6970000</v>
      </c>
    </row>
    <row r="246" spans="1:7" x14ac:dyDescent="0.25">
      <c r="A246" s="91" t="s">
        <v>279</v>
      </c>
      <c r="B246" s="92"/>
      <c r="C246" s="93"/>
      <c r="D246" s="28">
        <v>42944</v>
      </c>
      <c r="E246" s="29"/>
      <c r="F246" s="29">
        <v>47900000</v>
      </c>
      <c r="G246" s="29">
        <f t="shared" si="3"/>
        <v>-40930000</v>
      </c>
    </row>
    <row r="247" spans="1:7" x14ac:dyDescent="0.25">
      <c r="A247" s="82">
        <v>216</v>
      </c>
      <c r="B247" s="30" t="s">
        <v>235</v>
      </c>
      <c r="C247" s="82" t="s">
        <v>9</v>
      </c>
      <c r="D247" s="28">
        <v>42944</v>
      </c>
      <c r="E247" s="29">
        <v>2400000</v>
      </c>
      <c r="F247" s="29"/>
      <c r="G247" s="29">
        <f t="shared" si="3"/>
        <v>-38530000</v>
      </c>
    </row>
    <row r="248" spans="1:7" x14ac:dyDescent="0.25">
      <c r="A248" s="82">
        <v>217</v>
      </c>
      <c r="B248" s="30" t="s">
        <v>236</v>
      </c>
      <c r="C248" s="82" t="s">
        <v>9</v>
      </c>
      <c r="D248" s="28">
        <v>42945</v>
      </c>
      <c r="E248" s="29">
        <v>2400000</v>
      </c>
      <c r="F248" s="29"/>
      <c r="G248" s="29">
        <f t="shared" si="3"/>
        <v>-36130000</v>
      </c>
    </row>
    <row r="249" spans="1:7" x14ac:dyDescent="0.25">
      <c r="A249" s="82">
        <v>218</v>
      </c>
      <c r="B249" s="30" t="s">
        <v>237</v>
      </c>
      <c r="C249" s="82" t="s">
        <v>12</v>
      </c>
      <c r="D249" s="28">
        <v>42945</v>
      </c>
      <c r="E249" s="29">
        <v>2400000</v>
      </c>
      <c r="F249" s="29"/>
      <c r="G249" s="29">
        <f t="shared" si="3"/>
        <v>-33730000</v>
      </c>
    </row>
    <row r="250" spans="1:7" x14ac:dyDescent="0.25">
      <c r="A250" s="82">
        <v>219</v>
      </c>
      <c r="B250" s="30" t="s">
        <v>238</v>
      </c>
      <c r="C250" s="82" t="s">
        <v>9</v>
      </c>
      <c r="D250" s="28">
        <v>42945</v>
      </c>
      <c r="E250" s="29">
        <v>2400000</v>
      </c>
      <c r="F250" s="29"/>
      <c r="G250" s="29">
        <f t="shared" si="3"/>
        <v>-31330000</v>
      </c>
    </row>
    <row r="251" spans="1:7" x14ac:dyDescent="0.25">
      <c r="A251" s="91" t="s">
        <v>19</v>
      </c>
      <c r="B251" s="92"/>
      <c r="C251" s="93"/>
      <c r="D251" s="28">
        <v>42947</v>
      </c>
      <c r="E251" s="29"/>
      <c r="F251" s="36">
        <v>290250000</v>
      </c>
      <c r="G251" s="29">
        <f t="shared" si="3"/>
        <v>-321580000</v>
      </c>
    </row>
    <row r="252" spans="1:7" x14ac:dyDescent="0.25">
      <c r="A252" s="82">
        <v>220</v>
      </c>
      <c r="B252" s="30" t="s">
        <v>239</v>
      </c>
      <c r="C252" s="82" t="s">
        <v>12</v>
      </c>
      <c r="D252" s="28">
        <v>42947</v>
      </c>
      <c r="E252" s="29">
        <v>2400000</v>
      </c>
      <c r="F252" s="29"/>
      <c r="G252" s="29">
        <f t="shared" si="3"/>
        <v>-319180000</v>
      </c>
    </row>
    <row r="253" spans="1:7" x14ac:dyDescent="0.25">
      <c r="A253" s="82">
        <v>221</v>
      </c>
      <c r="B253" s="30" t="s">
        <v>240</v>
      </c>
      <c r="C253" s="82" t="s">
        <v>9</v>
      </c>
      <c r="D253" s="28">
        <v>42947</v>
      </c>
      <c r="E253" s="29">
        <v>2400000</v>
      </c>
      <c r="F253" s="29"/>
      <c r="G253" s="29">
        <f t="shared" si="3"/>
        <v>-316780000</v>
      </c>
    </row>
    <row r="254" spans="1:7" x14ac:dyDescent="0.25">
      <c r="A254" s="82">
        <v>222</v>
      </c>
      <c r="B254" s="30" t="s">
        <v>241</v>
      </c>
      <c r="C254" s="82" t="s">
        <v>12</v>
      </c>
      <c r="D254" s="28">
        <v>42947</v>
      </c>
      <c r="E254" s="29">
        <v>2400000</v>
      </c>
      <c r="F254" s="29"/>
      <c r="G254" s="29">
        <f t="shared" si="3"/>
        <v>-314380000</v>
      </c>
    </row>
    <row r="255" spans="1:7" x14ac:dyDescent="0.25">
      <c r="A255" s="82">
        <v>223</v>
      </c>
      <c r="B255" s="30" t="s">
        <v>242</v>
      </c>
      <c r="C255" s="82" t="s">
        <v>12</v>
      </c>
      <c r="D255" s="28">
        <v>42947</v>
      </c>
      <c r="E255" s="29">
        <v>2400000</v>
      </c>
      <c r="F255" s="29"/>
      <c r="G255" s="29">
        <f t="shared" si="3"/>
        <v>-311980000</v>
      </c>
    </row>
    <row r="256" spans="1:7" x14ac:dyDescent="0.25">
      <c r="A256" s="91" t="s">
        <v>279</v>
      </c>
      <c r="B256" s="92"/>
      <c r="C256" s="93"/>
      <c r="D256" s="28">
        <v>42947</v>
      </c>
      <c r="E256" s="29"/>
      <c r="F256" s="29">
        <v>5650000</v>
      </c>
      <c r="G256" s="29">
        <f t="shared" si="3"/>
        <v>-317630000</v>
      </c>
    </row>
    <row r="257" spans="1:7" x14ac:dyDescent="0.25">
      <c r="A257" s="91" t="s">
        <v>279</v>
      </c>
      <c r="B257" s="92"/>
      <c r="C257" s="93"/>
      <c r="D257" s="28">
        <v>42948</v>
      </c>
      <c r="E257" s="29"/>
      <c r="F257" s="29">
        <v>16000000</v>
      </c>
      <c r="G257" s="29">
        <f t="shared" si="3"/>
        <v>-333630000</v>
      </c>
    </row>
    <row r="258" spans="1:7" x14ac:dyDescent="0.25">
      <c r="A258" s="91" t="s">
        <v>278</v>
      </c>
      <c r="B258" s="92"/>
      <c r="C258" s="93"/>
      <c r="D258" s="28">
        <v>42948</v>
      </c>
      <c r="E258" s="29">
        <v>322500000</v>
      </c>
      <c r="F258" s="29"/>
      <c r="G258" s="29">
        <f t="shared" si="3"/>
        <v>-11130000</v>
      </c>
    </row>
    <row r="259" spans="1:7" x14ac:dyDescent="0.25">
      <c r="A259" s="91" t="s">
        <v>279</v>
      </c>
      <c r="B259" s="92"/>
      <c r="C259" s="93"/>
      <c r="D259" s="28">
        <v>42948</v>
      </c>
      <c r="E259" s="29"/>
      <c r="F259" s="29">
        <v>7200000</v>
      </c>
      <c r="G259" s="29">
        <f t="shared" si="3"/>
        <v>-18330000</v>
      </c>
    </row>
    <row r="260" spans="1:7" x14ac:dyDescent="0.25">
      <c r="A260" s="82">
        <v>224</v>
      </c>
      <c r="B260" s="30" t="s">
        <v>243</v>
      </c>
      <c r="C260" s="82" t="s">
        <v>12</v>
      </c>
      <c r="D260" s="28">
        <v>42948</v>
      </c>
      <c r="E260" s="29">
        <v>2400000</v>
      </c>
      <c r="F260" s="29"/>
      <c r="G260" s="29">
        <f t="shared" si="3"/>
        <v>-15930000</v>
      </c>
    </row>
    <row r="261" spans="1:7" x14ac:dyDescent="0.25">
      <c r="A261" s="82">
        <v>225</v>
      </c>
      <c r="B261" s="30" t="s">
        <v>244</v>
      </c>
      <c r="C261" s="82" t="s">
        <v>12</v>
      </c>
      <c r="D261" s="28">
        <v>42948</v>
      </c>
      <c r="E261" s="29">
        <v>2400000</v>
      </c>
      <c r="F261" s="29"/>
      <c r="G261" s="29">
        <f t="shared" si="3"/>
        <v>-13530000</v>
      </c>
    </row>
    <row r="262" spans="1:7" x14ac:dyDescent="0.25">
      <c r="A262" s="82">
        <v>226</v>
      </c>
      <c r="B262" s="30" t="s">
        <v>245</v>
      </c>
      <c r="C262" s="82" t="s">
        <v>12</v>
      </c>
      <c r="D262" s="28">
        <v>42948</v>
      </c>
      <c r="E262" s="29">
        <v>2400000</v>
      </c>
      <c r="F262" s="29"/>
      <c r="G262" s="29">
        <f t="shared" ref="G262:G325" si="4">G261+E262-F262</f>
        <v>-11130000</v>
      </c>
    </row>
    <row r="263" spans="1:7" x14ac:dyDescent="0.25">
      <c r="A263" s="82">
        <v>227</v>
      </c>
      <c r="B263" s="30" t="s">
        <v>246</v>
      </c>
      <c r="C263" s="82" t="s">
        <v>72</v>
      </c>
      <c r="D263" s="28">
        <v>42949</v>
      </c>
      <c r="E263" s="29">
        <v>2400000</v>
      </c>
      <c r="F263" s="29"/>
      <c r="G263" s="29">
        <f t="shared" si="4"/>
        <v>-8730000</v>
      </c>
    </row>
    <row r="264" spans="1:7" x14ac:dyDescent="0.25">
      <c r="A264" s="91" t="s">
        <v>279</v>
      </c>
      <c r="B264" s="92"/>
      <c r="C264" s="93"/>
      <c r="D264" s="28">
        <v>42950</v>
      </c>
      <c r="E264" s="29"/>
      <c r="F264" s="29">
        <v>7650000</v>
      </c>
      <c r="G264" s="29">
        <f t="shared" si="4"/>
        <v>-16380000</v>
      </c>
    </row>
    <row r="265" spans="1:7" x14ac:dyDescent="0.25">
      <c r="A265" s="82">
        <v>228</v>
      </c>
      <c r="B265" s="30" t="s">
        <v>247</v>
      </c>
      <c r="C265" s="82" t="s">
        <v>38</v>
      </c>
      <c r="D265" s="28">
        <v>42952</v>
      </c>
      <c r="E265" s="29">
        <v>2400000</v>
      </c>
      <c r="F265" s="29"/>
      <c r="G265" s="29">
        <f t="shared" si="4"/>
        <v>-13980000</v>
      </c>
    </row>
    <row r="266" spans="1:7" x14ac:dyDescent="0.25">
      <c r="A266" s="82">
        <v>229</v>
      </c>
      <c r="B266" s="30" t="s">
        <v>248</v>
      </c>
      <c r="C266" s="82" t="s">
        <v>9</v>
      </c>
      <c r="D266" s="28">
        <v>42952</v>
      </c>
      <c r="E266" s="29">
        <v>2400000</v>
      </c>
      <c r="F266" s="29"/>
      <c r="G266" s="29">
        <f t="shared" si="4"/>
        <v>-11580000</v>
      </c>
    </row>
    <row r="267" spans="1:7" x14ac:dyDescent="0.25">
      <c r="A267" s="82">
        <v>230</v>
      </c>
      <c r="B267" s="30" t="s">
        <v>249</v>
      </c>
      <c r="C267" s="82" t="s">
        <v>38</v>
      </c>
      <c r="D267" s="28">
        <v>42955</v>
      </c>
      <c r="E267" s="29">
        <v>2400000</v>
      </c>
      <c r="F267" s="29"/>
      <c r="G267" s="29">
        <f t="shared" si="4"/>
        <v>-9180000</v>
      </c>
    </row>
    <row r="268" spans="1:7" x14ac:dyDescent="0.25">
      <c r="A268" s="91" t="s">
        <v>279</v>
      </c>
      <c r="B268" s="92"/>
      <c r="C268" s="93"/>
      <c r="D268" s="28">
        <v>42956</v>
      </c>
      <c r="E268" s="29"/>
      <c r="F268" s="29">
        <v>8300000</v>
      </c>
      <c r="G268" s="29">
        <f t="shared" si="4"/>
        <v>-17480000</v>
      </c>
    </row>
    <row r="269" spans="1:7" x14ac:dyDescent="0.25">
      <c r="A269" s="82">
        <v>231</v>
      </c>
      <c r="B269" s="30" t="s">
        <v>250</v>
      </c>
      <c r="C269" s="82" t="s">
        <v>12</v>
      </c>
      <c r="D269" s="28">
        <v>42958</v>
      </c>
      <c r="E269" s="29">
        <v>2400000</v>
      </c>
      <c r="F269" s="29"/>
      <c r="G269" s="29">
        <f t="shared" si="4"/>
        <v>-15080000</v>
      </c>
    </row>
    <row r="270" spans="1:7" x14ac:dyDescent="0.25">
      <c r="A270" s="82">
        <v>232</v>
      </c>
      <c r="B270" s="30" t="s">
        <v>251</v>
      </c>
      <c r="C270" s="82" t="s">
        <v>38</v>
      </c>
      <c r="D270" s="28">
        <v>42958</v>
      </c>
      <c r="E270" s="29">
        <v>2400000</v>
      </c>
      <c r="F270" s="29"/>
      <c r="G270" s="29">
        <f t="shared" si="4"/>
        <v>-12680000</v>
      </c>
    </row>
    <row r="271" spans="1:7" x14ac:dyDescent="0.25">
      <c r="A271" s="82">
        <v>233</v>
      </c>
      <c r="B271" s="30" t="s">
        <v>253</v>
      </c>
      <c r="C271" s="82" t="s">
        <v>9</v>
      </c>
      <c r="D271" s="28">
        <v>42959</v>
      </c>
      <c r="E271" s="29">
        <v>2400000</v>
      </c>
      <c r="F271" s="29"/>
      <c r="G271" s="29">
        <f t="shared" si="4"/>
        <v>-10280000</v>
      </c>
    </row>
    <row r="272" spans="1:7" x14ac:dyDescent="0.25">
      <c r="A272" s="91" t="s">
        <v>278</v>
      </c>
      <c r="B272" s="92"/>
      <c r="C272" s="93"/>
      <c r="D272" s="28">
        <v>42976</v>
      </c>
      <c r="E272" s="29">
        <v>38000000</v>
      </c>
      <c r="F272" s="29"/>
      <c r="G272" s="29">
        <f t="shared" si="4"/>
        <v>27720000</v>
      </c>
    </row>
    <row r="273" spans="1:7" x14ac:dyDescent="0.25">
      <c r="A273" s="98" t="s">
        <v>21</v>
      </c>
      <c r="B273" s="99"/>
      <c r="C273" s="100"/>
      <c r="D273" s="28">
        <v>42976</v>
      </c>
      <c r="E273" s="29"/>
      <c r="F273" s="29">
        <v>40500000</v>
      </c>
      <c r="G273" s="29">
        <f t="shared" si="4"/>
        <v>-12780000</v>
      </c>
    </row>
    <row r="274" spans="1:7" x14ac:dyDescent="0.25">
      <c r="A274" s="91" t="s">
        <v>278</v>
      </c>
      <c r="B274" s="92"/>
      <c r="C274" s="93"/>
      <c r="D274" s="28">
        <v>42977</v>
      </c>
      <c r="E274" s="29">
        <v>5000000</v>
      </c>
      <c r="F274" s="29"/>
      <c r="G274" s="29">
        <f t="shared" si="4"/>
        <v>-7780000</v>
      </c>
    </row>
    <row r="275" spans="1:7" x14ac:dyDescent="0.25">
      <c r="A275" s="94" t="s">
        <v>285</v>
      </c>
      <c r="B275" s="94"/>
      <c r="C275" s="94"/>
      <c r="D275" s="28">
        <v>42977</v>
      </c>
      <c r="E275" s="29"/>
      <c r="F275" s="29">
        <v>2722600</v>
      </c>
      <c r="G275" s="29">
        <f t="shared" si="4"/>
        <v>-10502600</v>
      </c>
    </row>
    <row r="276" spans="1:7" x14ac:dyDescent="0.25">
      <c r="A276" s="82">
        <v>234</v>
      </c>
      <c r="B276" s="30" t="s">
        <v>254</v>
      </c>
      <c r="C276" s="82" t="s">
        <v>38</v>
      </c>
      <c r="D276" s="28">
        <v>42980</v>
      </c>
      <c r="E276" s="37">
        <v>2400000</v>
      </c>
      <c r="F276" s="29"/>
      <c r="G276" s="29">
        <f t="shared" si="4"/>
        <v>-8102600</v>
      </c>
    </row>
    <row r="277" spans="1:7" x14ac:dyDescent="0.25">
      <c r="A277" s="91" t="s">
        <v>279</v>
      </c>
      <c r="B277" s="92"/>
      <c r="C277" s="93"/>
      <c r="D277" s="28">
        <v>42989</v>
      </c>
      <c r="E277" s="37"/>
      <c r="F277" s="29">
        <v>17000000</v>
      </c>
      <c r="G277" s="29">
        <f t="shared" si="4"/>
        <v>-25102600</v>
      </c>
    </row>
    <row r="278" spans="1:7" x14ac:dyDescent="0.25">
      <c r="A278" s="82">
        <v>235</v>
      </c>
      <c r="B278" s="30" t="s">
        <v>255</v>
      </c>
      <c r="C278" s="82" t="s">
        <v>12</v>
      </c>
      <c r="D278" s="28">
        <v>42990</v>
      </c>
      <c r="E278" s="37">
        <v>2400000</v>
      </c>
      <c r="F278" s="29"/>
      <c r="G278" s="29">
        <f t="shared" si="4"/>
        <v>-22702600</v>
      </c>
    </row>
    <row r="279" spans="1:7" x14ac:dyDescent="0.25">
      <c r="A279" s="82">
        <v>236</v>
      </c>
      <c r="B279" s="30" t="s">
        <v>256</v>
      </c>
      <c r="C279" s="82" t="s">
        <v>12</v>
      </c>
      <c r="D279" s="28">
        <v>42993</v>
      </c>
      <c r="E279" s="37">
        <v>2400000</v>
      </c>
      <c r="F279" s="29"/>
      <c r="G279" s="29">
        <f t="shared" si="4"/>
        <v>-20302600</v>
      </c>
    </row>
    <row r="280" spans="1:7" x14ac:dyDescent="0.25">
      <c r="A280" s="82">
        <v>237</v>
      </c>
      <c r="B280" s="30" t="s">
        <v>257</v>
      </c>
      <c r="C280" s="82" t="s">
        <v>12</v>
      </c>
      <c r="D280" s="28">
        <v>42993</v>
      </c>
      <c r="E280" s="37">
        <v>2400000</v>
      </c>
      <c r="F280" s="29"/>
      <c r="G280" s="29">
        <f t="shared" si="4"/>
        <v>-17902600</v>
      </c>
    </row>
    <row r="281" spans="1:7" x14ac:dyDescent="0.25">
      <c r="A281" s="91" t="s">
        <v>279</v>
      </c>
      <c r="B281" s="92"/>
      <c r="C281" s="93"/>
      <c r="D281" s="28">
        <v>42993</v>
      </c>
      <c r="E281" s="37"/>
      <c r="F281" s="29">
        <v>19000000</v>
      </c>
      <c r="G281" s="29">
        <f t="shared" si="4"/>
        <v>-36902600</v>
      </c>
    </row>
    <row r="282" spans="1:7" x14ac:dyDescent="0.25">
      <c r="A282" s="82">
        <v>238</v>
      </c>
      <c r="B282" s="30" t="s">
        <v>258</v>
      </c>
      <c r="C282" s="82" t="s">
        <v>12</v>
      </c>
      <c r="D282" s="28">
        <v>42995</v>
      </c>
      <c r="E282" s="37">
        <v>2400000</v>
      </c>
      <c r="F282" s="29"/>
      <c r="G282" s="29">
        <f t="shared" si="4"/>
        <v>-34502600</v>
      </c>
    </row>
    <row r="283" spans="1:7" x14ac:dyDescent="0.25">
      <c r="A283" s="82">
        <v>239</v>
      </c>
      <c r="B283" s="30" t="s">
        <v>259</v>
      </c>
      <c r="C283" s="82" t="s">
        <v>35</v>
      </c>
      <c r="D283" s="28">
        <v>42995</v>
      </c>
      <c r="E283" s="37">
        <v>2400000</v>
      </c>
      <c r="F283" s="29"/>
      <c r="G283" s="29">
        <f t="shared" si="4"/>
        <v>-32102600</v>
      </c>
    </row>
    <row r="284" spans="1:7" x14ac:dyDescent="0.25">
      <c r="A284" s="82">
        <v>240</v>
      </c>
      <c r="B284" s="30" t="s">
        <v>260</v>
      </c>
      <c r="C284" s="82" t="s">
        <v>35</v>
      </c>
      <c r="D284" s="28">
        <v>42995</v>
      </c>
      <c r="E284" s="37">
        <v>2400000</v>
      </c>
      <c r="F284" s="29"/>
      <c r="G284" s="29">
        <f t="shared" si="4"/>
        <v>-29702600</v>
      </c>
    </row>
    <row r="285" spans="1:7" x14ac:dyDescent="0.25">
      <c r="A285" s="91" t="s">
        <v>279</v>
      </c>
      <c r="B285" s="92"/>
      <c r="C285" s="93"/>
      <c r="D285" s="28">
        <v>42996</v>
      </c>
      <c r="E285" s="37"/>
      <c r="F285" s="29">
        <v>18000000</v>
      </c>
      <c r="G285" s="29">
        <f t="shared" si="4"/>
        <v>-47702600</v>
      </c>
    </row>
    <row r="286" spans="1:7" x14ac:dyDescent="0.25">
      <c r="A286" s="82">
        <v>241</v>
      </c>
      <c r="B286" s="30" t="s">
        <v>261</v>
      </c>
      <c r="C286" s="82" t="s">
        <v>12</v>
      </c>
      <c r="D286" s="28">
        <v>42997</v>
      </c>
      <c r="E286" s="37">
        <v>2400000</v>
      </c>
      <c r="F286" s="29"/>
      <c r="G286" s="29">
        <f t="shared" si="4"/>
        <v>-45302600</v>
      </c>
    </row>
    <row r="287" spans="1:7" x14ac:dyDescent="0.25">
      <c r="A287" s="82">
        <v>242</v>
      </c>
      <c r="B287" s="30" t="s">
        <v>262</v>
      </c>
      <c r="C287" s="82" t="s">
        <v>9</v>
      </c>
      <c r="D287" s="28">
        <v>42997</v>
      </c>
      <c r="E287" s="37">
        <v>2400000</v>
      </c>
      <c r="F287" s="29"/>
      <c r="G287" s="29">
        <f t="shared" si="4"/>
        <v>-42902600</v>
      </c>
    </row>
    <row r="288" spans="1:7" x14ac:dyDescent="0.25">
      <c r="A288" s="82">
        <v>243</v>
      </c>
      <c r="B288" s="30" t="s">
        <v>263</v>
      </c>
      <c r="C288" s="82" t="s">
        <v>38</v>
      </c>
      <c r="D288" s="28">
        <v>42998</v>
      </c>
      <c r="E288" s="37">
        <v>2400000</v>
      </c>
      <c r="F288" s="29"/>
      <c r="G288" s="29">
        <f t="shared" si="4"/>
        <v>-40502600</v>
      </c>
    </row>
    <row r="289" spans="1:7" x14ac:dyDescent="0.25">
      <c r="A289" s="82">
        <v>244</v>
      </c>
      <c r="B289" s="30" t="s">
        <v>264</v>
      </c>
      <c r="C289" s="82" t="s">
        <v>9</v>
      </c>
      <c r="D289" s="28">
        <v>42998</v>
      </c>
      <c r="E289" s="37">
        <v>2400000</v>
      </c>
      <c r="F289" s="29"/>
      <c r="G289" s="29">
        <f t="shared" si="4"/>
        <v>-38102600</v>
      </c>
    </row>
    <row r="290" spans="1:7" x14ac:dyDescent="0.25">
      <c r="A290" s="82">
        <v>245</v>
      </c>
      <c r="B290" s="30" t="s">
        <v>265</v>
      </c>
      <c r="C290" s="82" t="s">
        <v>9</v>
      </c>
      <c r="D290" s="28">
        <v>42998</v>
      </c>
      <c r="E290" s="37">
        <v>2400000</v>
      </c>
      <c r="F290" s="29"/>
      <c r="G290" s="29">
        <f t="shared" si="4"/>
        <v>-35702600</v>
      </c>
    </row>
    <row r="291" spans="1:7" x14ac:dyDescent="0.25">
      <c r="A291" s="82">
        <v>246</v>
      </c>
      <c r="B291" s="38" t="s">
        <v>266</v>
      </c>
      <c r="C291" s="82" t="s">
        <v>35</v>
      </c>
      <c r="D291" s="28">
        <v>42998</v>
      </c>
      <c r="E291" s="37">
        <v>2400000</v>
      </c>
      <c r="F291" s="29"/>
      <c r="G291" s="29">
        <f t="shared" si="4"/>
        <v>-33302600</v>
      </c>
    </row>
    <row r="292" spans="1:7" x14ac:dyDescent="0.25">
      <c r="A292" s="91" t="s">
        <v>279</v>
      </c>
      <c r="B292" s="92"/>
      <c r="C292" s="93"/>
      <c r="D292" s="28">
        <v>43000</v>
      </c>
      <c r="E292" s="39"/>
      <c r="F292" s="29">
        <v>7000000</v>
      </c>
      <c r="G292" s="29">
        <f t="shared" si="4"/>
        <v>-40302600</v>
      </c>
    </row>
    <row r="293" spans="1:7" x14ac:dyDescent="0.25">
      <c r="A293" s="91" t="s">
        <v>278</v>
      </c>
      <c r="B293" s="92"/>
      <c r="C293" s="93"/>
      <c r="D293" s="28">
        <v>43000</v>
      </c>
      <c r="E293" s="39">
        <v>35000000</v>
      </c>
      <c r="F293" s="29"/>
      <c r="G293" s="29">
        <f t="shared" si="4"/>
        <v>-5302600</v>
      </c>
    </row>
    <row r="294" spans="1:7" x14ac:dyDescent="0.25">
      <c r="A294" s="82">
        <v>247</v>
      </c>
      <c r="B294" s="32" t="s">
        <v>267</v>
      </c>
      <c r="C294" s="31" t="s">
        <v>12</v>
      </c>
      <c r="D294" s="33">
        <v>43001</v>
      </c>
      <c r="E294" s="37">
        <v>2400000</v>
      </c>
      <c r="F294" s="30"/>
      <c r="G294" s="29">
        <f t="shared" si="4"/>
        <v>-2902600</v>
      </c>
    </row>
    <row r="295" spans="1:7" x14ac:dyDescent="0.25">
      <c r="A295" s="82">
        <v>248</v>
      </c>
      <c r="B295" s="32" t="s">
        <v>268</v>
      </c>
      <c r="C295" s="31" t="s">
        <v>35</v>
      </c>
      <c r="D295" s="33">
        <v>43003</v>
      </c>
      <c r="E295" s="37">
        <v>2400000</v>
      </c>
      <c r="F295" s="30"/>
      <c r="G295" s="29">
        <f t="shared" si="4"/>
        <v>-502600</v>
      </c>
    </row>
    <row r="296" spans="1:7" x14ac:dyDescent="0.25">
      <c r="A296" s="101" t="s">
        <v>277</v>
      </c>
      <c r="B296" s="101"/>
      <c r="C296" s="101"/>
      <c r="D296" s="33">
        <v>43003</v>
      </c>
      <c r="E296" s="37"/>
      <c r="F296" s="29">
        <v>42750000</v>
      </c>
      <c r="G296" s="29">
        <f t="shared" si="4"/>
        <v>-43252600</v>
      </c>
    </row>
    <row r="297" spans="1:7" x14ac:dyDescent="0.25">
      <c r="A297" s="94" t="s">
        <v>279</v>
      </c>
      <c r="B297" s="94"/>
      <c r="C297" s="94"/>
      <c r="D297" s="33">
        <v>43003</v>
      </c>
      <c r="E297" s="37"/>
      <c r="F297" s="29">
        <v>40000000</v>
      </c>
      <c r="G297" s="29">
        <f t="shared" si="4"/>
        <v>-83252600</v>
      </c>
    </row>
    <row r="298" spans="1:7" x14ac:dyDescent="0.25">
      <c r="A298" s="94" t="s">
        <v>278</v>
      </c>
      <c r="B298" s="94"/>
      <c r="C298" s="94"/>
      <c r="D298" s="33">
        <v>43003</v>
      </c>
      <c r="E298" s="37">
        <v>42000000</v>
      </c>
      <c r="F298" s="29"/>
      <c r="G298" s="29">
        <f t="shared" si="4"/>
        <v>-41252600</v>
      </c>
    </row>
    <row r="299" spans="1:7" x14ac:dyDescent="0.25">
      <c r="A299" s="82">
        <v>249</v>
      </c>
      <c r="B299" s="32" t="s">
        <v>269</v>
      </c>
      <c r="C299" s="31" t="s">
        <v>9</v>
      </c>
      <c r="D299" s="33">
        <v>43004</v>
      </c>
      <c r="E299" s="37">
        <v>2400000</v>
      </c>
      <c r="F299" s="30"/>
      <c r="G299" s="29">
        <f t="shared" si="4"/>
        <v>-38852600</v>
      </c>
    </row>
    <row r="300" spans="1:7" x14ac:dyDescent="0.25">
      <c r="A300" s="94" t="s">
        <v>280</v>
      </c>
      <c r="B300" s="94"/>
      <c r="C300" s="94"/>
      <c r="D300" s="33">
        <v>43004</v>
      </c>
      <c r="E300" s="37"/>
      <c r="F300" s="37">
        <v>564000</v>
      </c>
      <c r="G300" s="29">
        <f t="shared" si="4"/>
        <v>-39416600</v>
      </c>
    </row>
    <row r="301" spans="1:7" x14ac:dyDescent="0.25">
      <c r="A301" s="82">
        <v>250</v>
      </c>
      <c r="B301" s="32" t="s">
        <v>270</v>
      </c>
      <c r="C301" s="31" t="s">
        <v>12</v>
      </c>
      <c r="D301" s="33">
        <v>43006</v>
      </c>
      <c r="E301" s="37">
        <v>2400000</v>
      </c>
      <c r="F301" s="30"/>
      <c r="G301" s="29">
        <f t="shared" si="4"/>
        <v>-37016600</v>
      </c>
    </row>
    <row r="302" spans="1:7" x14ac:dyDescent="0.25">
      <c r="A302" s="94" t="s">
        <v>278</v>
      </c>
      <c r="B302" s="94"/>
      <c r="C302" s="94"/>
      <c r="D302" s="33">
        <v>43007</v>
      </c>
      <c r="E302" s="37">
        <v>12000000</v>
      </c>
      <c r="F302" s="30"/>
      <c r="G302" s="29">
        <f t="shared" si="4"/>
        <v>-25016600</v>
      </c>
    </row>
    <row r="303" spans="1:7" x14ac:dyDescent="0.25">
      <c r="A303" s="82">
        <v>251</v>
      </c>
      <c r="B303" s="32" t="s">
        <v>271</v>
      </c>
      <c r="C303" s="31" t="s">
        <v>35</v>
      </c>
      <c r="D303" s="33">
        <v>43008</v>
      </c>
      <c r="E303" s="37">
        <v>2400000</v>
      </c>
      <c r="F303" s="30"/>
      <c r="G303" s="29">
        <f t="shared" si="4"/>
        <v>-22616600</v>
      </c>
    </row>
    <row r="304" spans="1:7" x14ac:dyDescent="0.25">
      <c r="A304" s="82">
        <v>252</v>
      </c>
      <c r="B304" s="32" t="s">
        <v>272</v>
      </c>
      <c r="C304" s="31" t="s">
        <v>9</v>
      </c>
      <c r="D304" s="32"/>
      <c r="E304" s="37">
        <v>2400000</v>
      </c>
      <c r="F304" s="30"/>
      <c r="G304" s="29">
        <f t="shared" si="4"/>
        <v>-20216600</v>
      </c>
    </row>
    <row r="305" spans="1:7" x14ac:dyDescent="0.25">
      <c r="A305" s="82">
        <v>253</v>
      </c>
      <c r="B305" s="32" t="s">
        <v>273</v>
      </c>
      <c r="C305" s="31" t="s">
        <v>38</v>
      </c>
      <c r="D305" s="33">
        <v>43008</v>
      </c>
      <c r="E305" s="37">
        <v>2400000</v>
      </c>
      <c r="F305" s="30"/>
      <c r="G305" s="29">
        <f t="shared" si="4"/>
        <v>-17816600</v>
      </c>
    </row>
    <row r="306" spans="1:7" x14ac:dyDescent="0.25">
      <c r="A306" s="82">
        <v>254</v>
      </c>
      <c r="B306" s="32" t="s">
        <v>274</v>
      </c>
      <c r="C306" s="31" t="s">
        <v>72</v>
      </c>
      <c r="D306" s="33">
        <v>43008</v>
      </c>
      <c r="E306" s="37">
        <v>2400000</v>
      </c>
      <c r="F306" s="29"/>
      <c r="G306" s="29">
        <f t="shared" si="4"/>
        <v>-15416600</v>
      </c>
    </row>
    <row r="307" spans="1:7" x14ac:dyDescent="0.25">
      <c r="A307" s="82">
        <v>255</v>
      </c>
      <c r="B307" s="32" t="s">
        <v>275</v>
      </c>
      <c r="C307" s="31" t="s">
        <v>9</v>
      </c>
      <c r="D307" s="33">
        <v>43010</v>
      </c>
      <c r="E307" s="37">
        <v>2400000</v>
      </c>
      <c r="F307" s="29"/>
      <c r="G307" s="29">
        <f t="shared" si="4"/>
        <v>-13016600</v>
      </c>
    </row>
    <row r="308" spans="1:7" x14ac:dyDescent="0.25">
      <c r="A308" s="94" t="s">
        <v>281</v>
      </c>
      <c r="B308" s="94"/>
      <c r="C308" s="94"/>
      <c r="D308" s="33">
        <v>43010</v>
      </c>
      <c r="E308" s="37"/>
      <c r="F308" s="29">
        <v>281900</v>
      </c>
      <c r="G308" s="29">
        <f t="shared" si="4"/>
        <v>-13298500</v>
      </c>
    </row>
    <row r="309" spans="1:7" x14ac:dyDescent="0.25">
      <c r="A309" s="94" t="s">
        <v>282</v>
      </c>
      <c r="B309" s="94"/>
      <c r="C309" s="94"/>
      <c r="D309" s="33">
        <v>43010</v>
      </c>
      <c r="E309" s="37"/>
      <c r="F309" s="29">
        <v>948000</v>
      </c>
      <c r="G309" s="29">
        <f t="shared" si="4"/>
        <v>-14246500</v>
      </c>
    </row>
    <row r="310" spans="1:7" x14ac:dyDescent="0.25">
      <c r="A310" s="101" t="s">
        <v>283</v>
      </c>
      <c r="B310" s="101"/>
      <c r="C310" s="101"/>
      <c r="D310" s="33">
        <v>43010</v>
      </c>
      <c r="E310" s="37"/>
      <c r="F310" s="29">
        <v>24750000</v>
      </c>
      <c r="G310" s="29">
        <f t="shared" si="4"/>
        <v>-38996500</v>
      </c>
    </row>
    <row r="311" spans="1:7" x14ac:dyDescent="0.25">
      <c r="A311" s="82">
        <v>257</v>
      </c>
      <c r="B311" s="32" t="s">
        <v>276</v>
      </c>
      <c r="C311" s="31" t="s">
        <v>12</v>
      </c>
      <c r="D311" s="33">
        <v>43011</v>
      </c>
      <c r="E311" s="37">
        <v>2400000</v>
      </c>
      <c r="F311" s="29"/>
      <c r="G311" s="29">
        <f t="shared" si="4"/>
        <v>-36596500</v>
      </c>
    </row>
    <row r="312" spans="1:7" x14ac:dyDescent="0.25">
      <c r="A312" s="101" t="s">
        <v>284</v>
      </c>
      <c r="B312" s="101"/>
      <c r="C312" s="101"/>
      <c r="D312" s="33">
        <v>43012</v>
      </c>
      <c r="E312" s="29"/>
      <c r="F312" s="29">
        <v>2250000</v>
      </c>
      <c r="G312" s="29">
        <f t="shared" si="4"/>
        <v>-38846500</v>
      </c>
    </row>
    <row r="313" spans="1:7" x14ac:dyDescent="0.25">
      <c r="A313" s="30">
        <v>1</v>
      </c>
      <c r="B313" s="27" t="s">
        <v>77</v>
      </c>
      <c r="C313" s="40" t="s">
        <v>9</v>
      </c>
      <c r="D313" s="41">
        <v>42671</v>
      </c>
      <c r="E313" s="29">
        <v>1100000</v>
      </c>
      <c r="F313" s="29"/>
      <c r="G313" s="29">
        <f t="shared" si="4"/>
        <v>-37746500</v>
      </c>
    </row>
    <row r="314" spans="1:7" x14ac:dyDescent="0.25">
      <c r="A314" s="30">
        <v>2</v>
      </c>
      <c r="B314" s="27" t="s">
        <v>324</v>
      </c>
      <c r="C314" s="40" t="s">
        <v>12</v>
      </c>
      <c r="D314" s="41">
        <v>42688</v>
      </c>
      <c r="E314" s="29">
        <v>1100000</v>
      </c>
      <c r="F314" s="29"/>
      <c r="G314" s="29">
        <f t="shared" si="4"/>
        <v>-36646500</v>
      </c>
    </row>
    <row r="315" spans="1:7" x14ac:dyDescent="0.25">
      <c r="A315" s="30">
        <v>3</v>
      </c>
      <c r="B315" s="27" t="s">
        <v>336</v>
      </c>
      <c r="C315" s="40" t="s">
        <v>12</v>
      </c>
      <c r="D315" s="41">
        <v>42688</v>
      </c>
      <c r="E315" s="29">
        <v>1100000</v>
      </c>
      <c r="F315" s="29"/>
      <c r="G315" s="29">
        <f t="shared" si="4"/>
        <v>-35546500</v>
      </c>
    </row>
    <row r="316" spans="1:7" x14ac:dyDescent="0.25">
      <c r="A316" s="30">
        <v>4</v>
      </c>
      <c r="B316" s="27" t="s">
        <v>343</v>
      </c>
      <c r="C316" s="40" t="s">
        <v>9</v>
      </c>
      <c r="D316" s="41">
        <v>42690</v>
      </c>
      <c r="E316" s="29">
        <v>1100000</v>
      </c>
      <c r="F316" s="29"/>
      <c r="G316" s="29">
        <f t="shared" si="4"/>
        <v>-34446500</v>
      </c>
    </row>
    <row r="317" spans="1:7" x14ac:dyDescent="0.25">
      <c r="A317" s="30">
        <v>5</v>
      </c>
      <c r="B317" s="27" t="s">
        <v>117</v>
      </c>
      <c r="C317" s="40" t="s">
        <v>12</v>
      </c>
      <c r="D317" s="41">
        <v>42699</v>
      </c>
      <c r="E317" s="29">
        <v>1100000</v>
      </c>
      <c r="F317" s="29"/>
      <c r="G317" s="29">
        <f t="shared" si="4"/>
        <v>-33346500</v>
      </c>
    </row>
    <row r="318" spans="1:7" x14ac:dyDescent="0.25">
      <c r="A318" s="30">
        <v>6</v>
      </c>
      <c r="B318" s="27" t="s">
        <v>31</v>
      </c>
      <c r="C318" s="40" t="s">
        <v>9</v>
      </c>
      <c r="D318" s="41">
        <v>42700</v>
      </c>
      <c r="E318" s="29">
        <v>1100000</v>
      </c>
      <c r="F318" s="29"/>
      <c r="G318" s="29">
        <f t="shared" si="4"/>
        <v>-32246500</v>
      </c>
    </row>
    <row r="319" spans="1:7" x14ac:dyDescent="0.25">
      <c r="A319" s="30">
        <v>7</v>
      </c>
      <c r="B319" s="27" t="s">
        <v>66</v>
      </c>
      <c r="C319" s="40" t="s">
        <v>12</v>
      </c>
      <c r="D319" s="41">
        <v>42702</v>
      </c>
      <c r="E319" s="29">
        <v>1100000</v>
      </c>
      <c r="F319" s="29"/>
      <c r="G319" s="29">
        <f t="shared" si="4"/>
        <v>-31146500</v>
      </c>
    </row>
    <row r="320" spans="1:7" x14ac:dyDescent="0.25">
      <c r="A320" s="30">
        <v>8</v>
      </c>
      <c r="B320" s="27" t="s">
        <v>293</v>
      </c>
      <c r="C320" s="40" t="s">
        <v>12</v>
      </c>
      <c r="D320" s="41">
        <v>42702</v>
      </c>
      <c r="E320" s="29">
        <v>1100000</v>
      </c>
      <c r="F320" s="29"/>
      <c r="G320" s="29">
        <f t="shared" si="4"/>
        <v>-30046500</v>
      </c>
    </row>
    <row r="321" spans="1:7" x14ac:dyDescent="0.25">
      <c r="A321" s="30">
        <v>9</v>
      </c>
      <c r="B321" s="27" t="s">
        <v>183</v>
      </c>
      <c r="C321" s="40" t="s">
        <v>9</v>
      </c>
      <c r="D321" s="41">
        <v>42702</v>
      </c>
      <c r="E321" s="29">
        <v>1100000</v>
      </c>
      <c r="F321" s="29"/>
      <c r="G321" s="29">
        <f t="shared" si="4"/>
        <v>-28946500</v>
      </c>
    </row>
    <row r="322" spans="1:7" x14ac:dyDescent="0.25">
      <c r="A322" s="30">
        <v>10</v>
      </c>
      <c r="B322" s="27" t="s">
        <v>331</v>
      </c>
      <c r="C322" s="40" t="s">
        <v>12</v>
      </c>
      <c r="D322" s="41">
        <v>42702</v>
      </c>
      <c r="E322" s="29">
        <v>1100000</v>
      </c>
      <c r="F322" s="29"/>
      <c r="G322" s="29">
        <f t="shared" si="4"/>
        <v>-27846500</v>
      </c>
    </row>
    <row r="323" spans="1:7" x14ac:dyDescent="0.25">
      <c r="A323" s="30">
        <v>11</v>
      </c>
      <c r="B323" s="27" t="s">
        <v>128</v>
      </c>
      <c r="C323" s="40" t="s">
        <v>12</v>
      </c>
      <c r="D323" s="41">
        <v>42703</v>
      </c>
      <c r="E323" s="29">
        <v>1100000</v>
      </c>
      <c r="F323" s="29"/>
      <c r="G323" s="29">
        <f t="shared" si="4"/>
        <v>-26746500</v>
      </c>
    </row>
    <row r="324" spans="1:7" x14ac:dyDescent="0.25">
      <c r="A324" s="30">
        <v>12</v>
      </c>
      <c r="B324" s="27" t="s">
        <v>322</v>
      </c>
      <c r="C324" s="40" t="s">
        <v>12</v>
      </c>
      <c r="D324" s="41">
        <v>42703</v>
      </c>
      <c r="E324" s="29">
        <v>1100000</v>
      </c>
      <c r="F324" s="29"/>
      <c r="G324" s="29">
        <f t="shared" si="4"/>
        <v>-25646500</v>
      </c>
    </row>
    <row r="325" spans="1:7" x14ac:dyDescent="0.25">
      <c r="A325" s="30">
        <v>13</v>
      </c>
      <c r="B325" s="27" t="s">
        <v>101</v>
      </c>
      <c r="C325" s="40" t="s">
        <v>12</v>
      </c>
      <c r="D325" s="41">
        <v>42703</v>
      </c>
      <c r="E325" s="29">
        <v>1100000</v>
      </c>
      <c r="F325" s="29"/>
      <c r="G325" s="29">
        <f t="shared" si="4"/>
        <v>-24546500</v>
      </c>
    </row>
    <row r="326" spans="1:7" x14ac:dyDescent="0.25">
      <c r="A326" s="30">
        <v>14</v>
      </c>
      <c r="B326" s="27" t="s">
        <v>166</v>
      </c>
      <c r="C326" s="40" t="s">
        <v>12</v>
      </c>
      <c r="D326" s="41">
        <v>42704</v>
      </c>
      <c r="E326" s="29">
        <v>1100000</v>
      </c>
      <c r="F326" s="29"/>
      <c r="G326" s="29">
        <f t="shared" ref="G326:G389" si="5">G325+E326-F326</f>
        <v>-23446500</v>
      </c>
    </row>
    <row r="327" spans="1:7" x14ac:dyDescent="0.25">
      <c r="A327" s="30">
        <v>15</v>
      </c>
      <c r="B327" s="27" t="s">
        <v>114</v>
      </c>
      <c r="C327" s="40" t="s">
        <v>12</v>
      </c>
      <c r="D327" s="41">
        <v>42704</v>
      </c>
      <c r="E327" s="29">
        <v>1100000</v>
      </c>
      <c r="F327" s="29"/>
      <c r="G327" s="29">
        <f t="shared" si="5"/>
        <v>-22346500</v>
      </c>
    </row>
    <row r="328" spans="1:7" x14ac:dyDescent="0.25">
      <c r="A328" s="30">
        <v>16</v>
      </c>
      <c r="B328" s="27" t="s">
        <v>78</v>
      </c>
      <c r="C328" s="40" t="s">
        <v>12</v>
      </c>
      <c r="D328" s="41">
        <v>42704</v>
      </c>
      <c r="E328" s="29">
        <v>1100000</v>
      </c>
      <c r="F328" s="29"/>
      <c r="G328" s="29">
        <f t="shared" si="5"/>
        <v>-21246500</v>
      </c>
    </row>
    <row r="329" spans="1:7" x14ac:dyDescent="0.25">
      <c r="A329" s="30">
        <v>17</v>
      </c>
      <c r="B329" s="27" t="s">
        <v>347</v>
      </c>
      <c r="C329" s="40" t="s">
        <v>12</v>
      </c>
      <c r="D329" s="41">
        <v>42704</v>
      </c>
      <c r="E329" s="29">
        <v>1100000</v>
      </c>
      <c r="F329" s="29"/>
      <c r="G329" s="29">
        <f t="shared" si="5"/>
        <v>-20146500</v>
      </c>
    </row>
    <row r="330" spans="1:7" x14ac:dyDescent="0.25">
      <c r="A330" s="30">
        <v>18</v>
      </c>
      <c r="B330" s="27" t="s">
        <v>16</v>
      </c>
      <c r="C330" s="40" t="s">
        <v>12</v>
      </c>
      <c r="D330" s="41">
        <v>42706</v>
      </c>
      <c r="E330" s="29">
        <v>1100000</v>
      </c>
      <c r="F330" s="29"/>
      <c r="G330" s="29">
        <f t="shared" si="5"/>
        <v>-19046500</v>
      </c>
    </row>
    <row r="331" spans="1:7" x14ac:dyDescent="0.25">
      <c r="A331" s="30">
        <v>19</v>
      </c>
      <c r="B331" s="27" t="s">
        <v>40</v>
      </c>
      <c r="C331" s="40" t="s">
        <v>38</v>
      </c>
      <c r="D331" s="41">
        <v>42706</v>
      </c>
      <c r="E331" s="29">
        <v>1100000</v>
      </c>
      <c r="F331" s="29"/>
      <c r="G331" s="29">
        <f t="shared" si="5"/>
        <v>-17946500</v>
      </c>
    </row>
    <row r="332" spans="1:7" x14ac:dyDescent="0.25">
      <c r="A332" s="30">
        <v>20</v>
      </c>
      <c r="B332" s="27" t="s">
        <v>125</v>
      </c>
      <c r="C332" s="40" t="s">
        <v>9</v>
      </c>
      <c r="D332" s="41">
        <v>42709</v>
      </c>
      <c r="E332" s="29">
        <v>1100000</v>
      </c>
      <c r="F332" s="29"/>
      <c r="G332" s="29">
        <f t="shared" si="5"/>
        <v>-16846500</v>
      </c>
    </row>
    <row r="333" spans="1:7" x14ac:dyDescent="0.25">
      <c r="A333" s="30">
        <v>21</v>
      </c>
      <c r="B333" s="27" t="s">
        <v>59</v>
      </c>
      <c r="C333" s="40" t="s">
        <v>12</v>
      </c>
      <c r="D333" s="41">
        <v>42709</v>
      </c>
      <c r="E333" s="29">
        <v>1100000</v>
      </c>
      <c r="F333" s="29"/>
      <c r="G333" s="29">
        <f t="shared" si="5"/>
        <v>-15746500</v>
      </c>
    </row>
    <row r="334" spans="1:7" x14ac:dyDescent="0.25">
      <c r="A334" s="30">
        <v>22</v>
      </c>
      <c r="B334" s="27" t="s">
        <v>315</v>
      </c>
      <c r="C334" s="40" t="s">
        <v>12</v>
      </c>
      <c r="D334" s="41">
        <v>42712</v>
      </c>
      <c r="E334" s="29">
        <v>1100000</v>
      </c>
      <c r="F334" s="29"/>
      <c r="G334" s="29">
        <f t="shared" si="5"/>
        <v>-14646500</v>
      </c>
    </row>
    <row r="335" spans="1:7" x14ac:dyDescent="0.25">
      <c r="A335" s="30">
        <v>23</v>
      </c>
      <c r="B335" s="27" t="s">
        <v>42</v>
      </c>
      <c r="C335" s="40" t="s">
        <v>12</v>
      </c>
      <c r="D335" s="41">
        <v>42714</v>
      </c>
      <c r="E335" s="29">
        <v>1100000</v>
      </c>
      <c r="F335" s="29"/>
      <c r="G335" s="29">
        <f t="shared" si="5"/>
        <v>-13546500</v>
      </c>
    </row>
    <row r="336" spans="1:7" x14ac:dyDescent="0.25">
      <c r="A336" s="30">
        <v>24</v>
      </c>
      <c r="B336" s="27" t="s">
        <v>27</v>
      </c>
      <c r="C336" s="40" t="s">
        <v>12</v>
      </c>
      <c r="D336" s="41">
        <v>42717</v>
      </c>
      <c r="E336" s="29">
        <v>1100000</v>
      </c>
      <c r="F336" s="29"/>
      <c r="G336" s="29">
        <f t="shared" si="5"/>
        <v>-12446500</v>
      </c>
    </row>
    <row r="337" spans="1:7" x14ac:dyDescent="0.25">
      <c r="A337" s="30">
        <v>25</v>
      </c>
      <c r="B337" s="27" t="s">
        <v>244</v>
      </c>
      <c r="C337" s="40" t="s">
        <v>12</v>
      </c>
      <c r="D337" s="41">
        <v>42718</v>
      </c>
      <c r="E337" s="29">
        <v>1100000</v>
      </c>
      <c r="F337" s="29"/>
      <c r="G337" s="29">
        <f t="shared" si="5"/>
        <v>-11346500</v>
      </c>
    </row>
    <row r="338" spans="1:7" x14ac:dyDescent="0.25">
      <c r="A338" s="30">
        <v>26</v>
      </c>
      <c r="B338" s="27" t="s">
        <v>129</v>
      </c>
      <c r="C338" s="40" t="s">
        <v>12</v>
      </c>
      <c r="D338" s="41">
        <v>42719</v>
      </c>
      <c r="E338" s="29">
        <v>1100000</v>
      </c>
      <c r="F338" s="29"/>
      <c r="G338" s="29">
        <f t="shared" si="5"/>
        <v>-10246500</v>
      </c>
    </row>
    <row r="339" spans="1:7" x14ac:dyDescent="0.25">
      <c r="A339" s="30">
        <v>27</v>
      </c>
      <c r="B339" s="27" t="s">
        <v>203</v>
      </c>
      <c r="C339" s="40" t="s">
        <v>12</v>
      </c>
      <c r="D339" s="41">
        <v>42720</v>
      </c>
      <c r="E339" s="29">
        <v>1100000</v>
      </c>
      <c r="F339" s="29"/>
      <c r="G339" s="29">
        <f t="shared" si="5"/>
        <v>-9146500</v>
      </c>
    </row>
    <row r="340" spans="1:7" x14ac:dyDescent="0.25">
      <c r="A340" s="30">
        <v>28</v>
      </c>
      <c r="B340" s="27" t="s">
        <v>28</v>
      </c>
      <c r="C340" s="40" t="s">
        <v>12</v>
      </c>
      <c r="D340" s="41">
        <v>42724</v>
      </c>
      <c r="E340" s="29">
        <v>1100000</v>
      </c>
      <c r="F340" s="29"/>
      <c r="G340" s="29">
        <f t="shared" si="5"/>
        <v>-8046500</v>
      </c>
    </row>
    <row r="341" spans="1:7" x14ac:dyDescent="0.25">
      <c r="A341" s="30">
        <v>29</v>
      </c>
      <c r="B341" s="27" t="s">
        <v>69</v>
      </c>
      <c r="C341" s="40" t="s">
        <v>12</v>
      </c>
      <c r="D341" s="41">
        <v>42726</v>
      </c>
      <c r="E341" s="29">
        <v>1100000</v>
      </c>
      <c r="F341" s="29"/>
      <c r="G341" s="29">
        <f t="shared" si="5"/>
        <v>-6946500</v>
      </c>
    </row>
    <row r="342" spans="1:7" x14ac:dyDescent="0.25">
      <c r="A342" s="30">
        <v>30</v>
      </c>
      <c r="B342" s="27" t="s">
        <v>325</v>
      </c>
      <c r="C342" s="40" t="s">
        <v>12</v>
      </c>
      <c r="D342" s="41">
        <v>42726</v>
      </c>
      <c r="E342" s="29">
        <v>1100000</v>
      </c>
      <c r="F342" s="29"/>
      <c r="G342" s="29">
        <f t="shared" si="5"/>
        <v>-5846500</v>
      </c>
    </row>
    <row r="343" spans="1:7" x14ac:dyDescent="0.25">
      <c r="A343" s="30">
        <v>31</v>
      </c>
      <c r="B343" s="27" t="s">
        <v>76</v>
      </c>
      <c r="C343" s="40" t="s">
        <v>9</v>
      </c>
      <c r="D343" s="41">
        <v>42726</v>
      </c>
      <c r="E343" s="29">
        <v>1100000</v>
      </c>
      <c r="F343" s="29"/>
      <c r="G343" s="29">
        <f t="shared" si="5"/>
        <v>-4746500</v>
      </c>
    </row>
    <row r="344" spans="1:7" x14ac:dyDescent="0.25">
      <c r="A344" s="30">
        <v>32</v>
      </c>
      <c r="B344" s="27" t="s">
        <v>311</v>
      </c>
      <c r="C344" s="40" t="s">
        <v>38</v>
      </c>
      <c r="D344" s="41">
        <v>42731</v>
      </c>
      <c r="E344" s="29">
        <v>1100000</v>
      </c>
      <c r="F344" s="29"/>
      <c r="G344" s="29">
        <f t="shared" si="5"/>
        <v>-3646500</v>
      </c>
    </row>
    <row r="345" spans="1:7" x14ac:dyDescent="0.25">
      <c r="A345" s="30">
        <v>33</v>
      </c>
      <c r="B345" s="27" t="s">
        <v>187</v>
      </c>
      <c r="C345" s="40" t="s">
        <v>12</v>
      </c>
      <c r="D345" s="41">
        <v>42732</v>
      </c>
      <c r="E345" s="29">
        <v>1100000</v>
      </c>
      <c r="F345" s="29"/>
      <c r="G345" s="29">
        <f t="shared" si="5"/>
        <v>-2546500</v>
      </c>
    </row>
    <row r="346" spans="1:7" x14ac:dyDescent="0.25">
      <c r="A346" s="30">
        <v>34</v>
      </c>
      <c r="B346" s="27" t="s">
        <v>61</v>
      </c>
      <c r="C346" s="40" t="s">
        <v>12</v>
      </c>
      <c r="D346" s="41">
        <v>42734</v>
      </c>
      <c r="E346" s="29">
        <v>1100000</v>
      </c>
      <c r="F346" s="29"/>
      <c r="G346" s="29">
        <f t="shared" si="5"/>
        <v>-1446500</v>
      </c>
    </row>
    <row r="347" spans="1:7" x14ac:dyDescent="0.25">
      <c r="A347" s="30">
        <v>35</v>
      </c>
      <c r="B347" s="27" t="s">
        <v>56</v>
      </c>
      <c r="C347" s="40" t="s">
        <v>12</v>
      </c>
      <c r="D347" s="41">
        <v>42734</v>
      </c>
      <c r="E347" s="29">
        <v>1100000</v>
      </c>
      <c r="F347" s="29"/>
      <c r="G347" s="29">
        <f t="shared" si="5"/>
        <v>-346500</v>
      </c>
    </row>
    <row r="348" spans="1:7" x14ac:dyDescent="0.25">
      <c r="A348" s="30">
        <v>36</v>
      </c>
      <c r="B348" s="27" t="s">
        <v>208</v>
      </c>
      <c r="C348" s="40" t="s">
        <v>9</v>
      </c>
      <c r="D348" s="41">
        <v>42735</v>
      </c>
      <c r="E348" s="29">
        <v>1100000</v>
      </c>
      <c r="F348" s="29"/>
      <c r="G348" s="29">
        <f t="shared" si="5"/>
        <v>753500</v>
      </c>
    </row>
    <row r="349" spans="1:7" x14ac:dyDescent="0.25">
      <c r="A349" s="30">
        <v>37</v>
      </c>
      <c r="B349" s="27" t="s">
        <v>106</v>
      </c>
      <c r="C349" s="40" t="s">
        <v>9</v>
      </c>
      <c r="D349" s="41">
        <v>42738</v>
      </c>
      <c r="E349" s="29">
        <v>1100000</v>
      </c>
      <c r="F349" s="29"/>
      <c r="G349" s="29">
        <f t="shared" si="5"/>
        <v>1853500</v>
      </c>
    </row>
    <row r="350" spans="1:7" x14ac:dyDescent="0.25">
      <c r="A350" s="30">
        <v>38</v>
      </c>
      <c r="B350" s="27" t="s">
        <v>39</v>
      </c>
      <c r="C350" s="40" t="s">
        <v>9</v>
      </c>
      <c r="D350" s="41">
        <v>42739</v>
      </c>
      <c r="E350" s="29">
        <v>1100000</v>
      </c>
      <c r="F350" s="29"/>
      <c r="G350" s="29">
        <f t="shared" si="5"/>
        <v>2953500</v>
      </c>
    </row>
    <row r="351" spans="1:7" x14ac:dyDescent="0.25">
      <c r="A351" s="30">
        <v>39</v>
      </c>
      <c r="B351" s="27" t="s">
        <v>96</v>
      </c>
      <c r="C351" s="40" t="s">
        <v>9</v>
      </c>
      <c r="D351" s="41">
        <v>42739</v>
      </c>
      <c r="E351" s="29">
        <v>1100000</v>
      </c>
      <c r="F351" s="29"/>
      <c r="G351" s="29">
        <f t="shared" si="5"/>
        <v>4053500</v>
      </c>
    </row>
    <row r="352" spans="1:7" x14ac:dyDescent="0.25">
      <c r="A352" s="30">
        <v>40</v>
      </c>
      <c r="B352" s="27" t="s">
        <v>296</v>
      </c>
      <c r="C352" s="40" t="s">
        <v>9</v>
      </c>
      <c r="D352" s="41">
        <v>42740</v>
      </c>
      <c r="E352" s="29">
        <v>1100000</v>
      </c>
      <c r="F352" s="29"/>
      <c r="G352" s="29">
        <f t="shared" si="5"/>
        <v>5153500</v>
      </c>
    </row>
    <row r="353" spans="1:7" x14ac:dyDescent="0.25">
      <c r="A353" s="30">
        <v>41</v>
      </c>
      <c r="B353" s="27" t="s">
        <v>14</v>
      </c>
      <c r="C353" s="40" t="s">
        <v>12</v>
      </c>
      <c r="D353" s="41">
        <v>42742</v>
      </c>
      <c r="E353" s="29">
        <v>1100000</v>
      </c>
      <c r="F353" s="29"/>
      <c r="G353" s="29">
        <f t="shared" si="5"/>
        <v>6253500</v>
      </c>
    </row>
    <row r="354" spans="1:7" x14ac:dyDescent="0.25">
      <c r="A354" s="30">
        <v>42</v>
      </c>
      <c r="B354" s="27" t="s">
        <v>291</v>
      </c>
      <c r="C354" s="40" t="s">
        <v>12</v>
      </c>
      <c r="D354" s="41">
        <v>42744</v>
      </c>
      <c r="E354" s="29">
        <v>1100000</v>
      </c>
      <c r="F354" s="29"/>
      <c r="G354" s="29">
        <f t="shared" si="5"/>
        <v>7353500</v>
      </c>
    </row>
    <row r="355" spans="1:7" x14ac:dyDescent="0.25">
      <c r="A355" s="30">
        <v>43</v>
      </c>
      <c r="B355" s="27" t="s">
        <v>30</v>
      </c>
      <c r="C355" s="40" t="s">
        <v>12</v>
      </c>
      <c r="D355" s="41">
        <v>42745</v>
      </c>
      <c r="E355" s="29">
        <v>1100000</v>
      </c>
      <c r="F355" s="29"/>
      <c r="G355" s="29">
        <f t="shared" si="5"/>
        <v>8453500</v>
      </c>
    </row>
    <row r="356" spans="1:7" x14ac:dyDescent="0.25">
      <c r="A356" s="30">
        <v>44</v>
      </c>
      <c r="B356" s="27" t="s">
        <v>317</v>
      </c>
      <c r="C356" s="40" t="s">
        <v>12</v>
      </c>
      <c r="D356" s="41">
        <v>42745</v>
      </c>
      <c r="E356" s="29">
        <v>1100000</v>
      </c>
      <c r="F356" s="29"/>
      <c r="G356" s="29">
        <f t="shared" si="5"/>
        <v>9553500</v>
      </c>
    </row>
    <row r="357" spans="1:7" x14ac:dyDescent="0.25">
      <c r="A357" s="30">
        <v>45</v>
      </c>
      <c r="B357" s="27" t="s">
        <v>344</v>
      </c>
      <c r="C357" s="40" t="s">
        <v>12</v>
      </c>
      <c r="D357" s="41">
        <v>42745</v>
      </c>
      <c r="E357" s="29">
        <v>1100000</v>
      </c>
      <c r="F357" s="29"/>
      <c r="G357" s="29">
        <f t="shared" si="5"/>
        <v>10653500</v>
      </c>
    </row>
    <row r="358" spans="1:7" x14ac:dyDescent="0.25">
      <c r="A358" s="30">
        <v>46</v>
      </c>
      <c r="B358" s="27" t="s">
        <v>300</v>
      </c>
      <c r="C358" s="40" t="s">
        <v>35</v>
      </c>
      <c r="D358" s="41">
        <v>42746</v>
      </c>
      <c r="E358" s="29">
        <v>1100000</v>
      </c>
      <c r="F358" s="29"/>
      <c r="G358" s="29">
        <f t="shared" si="5"/>
        <v>11753500</v>
      </c>
    </row>
    <row r="359" spans="1:7" x14ac:dyDescent="0.25">
      <c r="A359" s="30">
        <v>47</v>
      </c>
      <c r="B359" s="27" t="s">
        <v>135</v>
      </c>
      <c r="C359" s="40" t="s">
        <v>12</v>
      </c>
      <c r="D359" s="41">
        <v>42747</v>
      </c>
      <c r="E359" s="29">
        <v>1100000</v>
      </c>
      <c r="F359" s="29"/>
      <c r="G359" s="29">
        <f t="shared" si="5"/>
        <v>12853500</v>
      </c>
    </row>
    <row r="360" spans="1:7" x14ac:dyDescent="0.25">
      <c r="A360" s="30">
        <v>48</v>
      </c>
      <c r="B360" s="27" t="s">
        <v>50</v>
      </c>
      <c r="C360" s="40" t="s">
        <v>12</v>
      </c>
      <c r="D360" s="41">
        <v>42747</v>
      </c>
      <c r="E360" s="29">
        <v>1100000</v>
      </c>
      <c r="F360" s="29"/>
      <c r="G360" s="29">
        <f t="shared" si="5"/>
        <v>13953500</v>
      </c>
    </row>
    <row r="361" spans="1:7" x14ac:dyDescent="0.25">
      <c r="A361" s="30">
        <v>49</v>
      </c>
      <c r="B361" s="27" t="s">
        <v>118</v>
      </c>
      <c r="C361" s="40" t="s">
        <v>12</v>
      </c>
      <c r="D361" s="41">
        <v>42751</v>
      </c>
      <c r="E361" s="29">
        <v>1100000</v>
      </c>
      <c r="F361" s="29"/>
      <c r="G361" s="29">
        <f t="shared" si="5"/>
        <v>15053500</v>
      </c>
    </row>
    <row r="362" spans="1:7" x14ac:dyDescent="0.25">
      <c r="A362" s="30">
        <v>50</v>
      </c>
      <c r="B362" s="27" t="s">
        <v>349</v>
      </c>
      <c r="C362" s="40" t="s">
        <v>9</v>
      </c>
      <c r="D362" s="41">
        <v>42751</v>
      </c>
      <c r="E362" s="29">
        <v>1100000</v>
      </c>
      <c r="F362" s="29"/>
      <c r="G362" s="29">
        <f t="shared" si="5"/>
        <v>16153500</v>
      </c>
    </row>
    <row r="363" spans="1:7" x14ac:dyDescent="0.25">
      <c r="A363" s="30">
        <v>51</v>
      </c>
      <c r="B363" s="27" t="s">
        <v>45</v>
      </c>
      <c r="C363" s="40" t="s">
        <v>12</v>
      </c>
      <c r="D363" s="41">
        <v>42752</v>
      </c>
      <c r="E363" s="29">
        <v>1100000</v>
      </c>
      <c r="F363" s="29"/>
      <c r="G363" s="29">
        <f t="shared" si="5"/>
        <v>17253500</v>
      </c>
    </row>
    <row r="364" spans="1:7" x14ac:dyDescent="0.25">
      <c r="A364" s="30">
        <v>52</v>
      </c>
      <c r="B364" s="27" t="s">
        <v>162</v>
      </c>
      <c r="C364" s="40" t="s">
        <v>9</v>
      </c>
      <c r="D364" s="41">
        <v>42753</v>
      </c>
      <c r="E364" s="29">
        <v>1100000</v>
      </c>
      <c r="F364" s="29"/>
      <c r="G364" s="29">
        <f t="shared" si="5"/>
        <v>18353500</v>
      </c>
    </row>
    <row r="365" spans="1:7" x14ac:dyDescent="0.25">
      <c r="A365" s="30">
        <v>53</v>
      </c>
      <c r="B365" s="27" t="s">
        <v>22</v>
      </c>
      <c r="C365" s="40" t="s">
        <v>12</v>
      </c>
      <c r="D365" s="41">
        <v>42756</v>
      </c>
      <c r="E365" s="29">
        <v>1100000</v>
      </c>
      <c r="F365" s="29"/>
      <c r="G365" s="29">
        <f t="shared" si="5"/>
        <v>19453500</v>
      </c>
    </row>
    <row r="366" spans="1:7" x14ac:dyDescent="0.25">
      <c r="A366" s="30">
        <v>54</v>
      </c>
      <c r="B366" s="27" t="s">
        <v>335</v>
      </c>
      <c r="C366" s="40" t="s">
        <v>9</v>
      </c>
      <c r="D366" s="41">
        <v>42756</v>
      </c>
      <c r="E366" s="29">
        <v>1100000</v>
      </c>
      <c r="F366" s="29"/>
      <c r="G366" s="29">
        <f t="shared" si="5"/>
        <v>20553500</v>
      </c>
    </row>
    <row r="367" spans="1:7" x14ac:dyDescent="0.25">
      <c r="A367" s="30">
        <v>55</v>
      </c>
      <c r="B367" s="27" t="s">
        <v>313</v>
      </c>
      <c r="C367" s="40" t="s">
        <v>9</v>
      </c>
      <c r="D367" s="41">
        <v>42758</v>
      </c>
      <c r="E367" s="29">
        <v>1100000</v>
      </c>
      <c r="F367" s="29"/>
      <c r="G367" s="29">
        <f t="shared" si="5"/>
        <v>21653500</v>
      </c>
    </row>
    <row r="368" spans="1:7" x14ac:dyDescent="0.25">
      <c r="A368" s="30">
        <v>56</v>
      </c>
      <c r="B368" s="27" t="s">
        <v>205</v>
      </c>
      <c r="C368" s="40" t="s">
        <v>9</v>
      </c>
      <c r="D368" s="41">
        <v>42758</v>
      </c>
      <c r="E368" s="29">
        <v>1100000</v>
      </c>
      <c r="F368" s="29"/>
      <c r="G368" s="29">
        <f t="shared" si="5"/>
        <v>22753500</v>
      </c>
    </row>
    <row r="369" spans="1:7" x14ac:dyDescent="0.25">
      <c r="A369" s="30">
        <v>57</v>
      </c>
      <c r="B369" s="27" t="s">
        <v>97</v>
      </c>
      <c r="C369" s="40" t="s">
        <v>12</v>
      </c>
      <c r="D369" s="41">
        <v>42759</v>
      </c>
      <c r="E369" s="29">
        <v>1100000</v>
      </c>
      <c r="F369" s="29"/>
      <c r="G369" s="29">
        <f t="shared" si="5"/>
        <v>23853500</v>
      </c>
    </row>
    <row r="370" spans="1:7" x14ac:dyDescent="0.25">
      <c r="A370" s="30">
        <v>58</v>
      </c>
      <c r="B370" s="27" t="s">
        <v>337</v>
      </c>
      <c r="C370" s="40" t="s">
        <v>38</v>
      </c>
      <c r="D370" s="41">
        <v>42759</v>
      </c>
      <c r="E370" s="29">
        <v>1100000</v>
      </c>
      <c r="F370" s="29"/>
      <c r="G370" s="29">
        <f t="shared" si="5"/>
        <v>24953500</v>
      </c>
    </row>
    <row r="371" spans="1:7" x14ac:dyDescent="0.25">
      <c r="A371" s="30">
        <v>59</v>
      </c>
      <c r="B371" s="27" t="s">
        <v>338</v>
      </c>
      <c r="C371" s="40" t="s">
        <v>38</v>
      </c>
      <c r="D371" s="41">
        <v>42759</v>
      </c>
      <c r="E371" s="29">
        <v>1100000</v>
      </c>
      <c r="F371" s="29"/>
      <c r="G371" s="29">
        <f t="shared" si="5"/>
        <v>26053500</v>
      </c>
    </row>
    <row r="372" spans="1:7" x14ac:dyDescent="0.25">
      <c r="A372" s="30">
        <v>60</v>
      </c>
      <c r="B372" s="27" t="s">
        <v>223</v>
      </c>
      <c r="C372" s="40" t="s">
        <v>9</v>
      </c>
      <c r="D372" s="41">
        <v>42759</v>
      </c>
      <c r="E372" s="29">
        <v>1100000</v>
      </c>
      <c r="F372" s="29"/>
      <c r="G372" s="29">
        <f t="shared" si="5"/>
        <v>27153500</v>
      </c>
    </row>
    <row r="373" spans="1:7" x14ac:dyDescent="0.25">
      <c r="A373" s="30">
        <v>61</v>
      </c>
      <c r="B373" s="27" t="s">
        <v>292</v>
      </c>
      <c r="C373" s="40" t="s">
        <v>12</v>
      </c>
      <c r="D373" s="41">
        <v>42761</v>
      </c>
      <c r="E373" s="29">
        <v>1100000</v>
      </c>
      <c r="F373" s="29"/>
      <c r="G373" s="29">
        <f t="shared" si="5"/>
        <v>28253500</v>
      </c>
    </row>
    <row r="374" spans="1:7" x14ac:dyDescent="0.25">
      <c r="A374" s="30">
        <v>62</v>
      </c>
      <c r="B374" s="27" t="s">
        <v>158</v>
      </c>
      <c r="C374" s="40" t="s">
        <v>72</v>
      </c>
      <c r="D374" s="41">
        <v>42761</v>
      </c>
      <c r="E374" s="29">
        <v>1100000</v>
      </c>
      <c r="F374" s="29"/>
      <c r="G374" s="29">
        <f t="shared" si="5"/>
        <v>29353500</v>
      </c>
    </row>
    <row r="375" spans="1:7" x14ac:dyDescent="0.25">
      <c r="A375" s="30">
        <v>63</v>
      </c>
      <c r="B375" s="27" t="s">
        <v>67</v>
      </c>
      <c r="C375" s="40" t="s">
        <v>12</v>
      </c>
      <c r="D375" s="41">
        <v>42761</v>
      </c>
      <c r="E375" s="29">
        <v>1100000</v>
      </c>
      <c r="F375" s="29"/>
      <c r="G375" s="29">
        <f t="shared" si="5"/>
        <v>30453500</v>
      </c>
    </row>
    <row r="376" spans="1:7" x14ac:dyDescent="0.25">
      <c r="A376" s="30">
        <v>64</v>
      </c>
      <c r="B376" s="27" t="s">
        <v>80</v>
      </c>
      <c r="C376" s="40" t="s">
        <v>12</v>
      </c>
      <c r="D376" s="41">
        <v>42762</v>
      </c>
      <c r="E376" s="29">
        <v>1100000</v>
      </c>
      <c r="F376" s="29"/>
      <c r="G376" s="29">
        <f t="shared" si="5"/>
        <v>31553500</v>
      </c>
    </row>
    <row r="377" spans="1:7" x14ac:dyDescent="0.25">
      <c r="A377" s="30">
        <v>65</v>
      </c>
      <c r="B377" s="27" t="s">
        <v>23</v>
      </c>
      <c r="C377" s="40" t="s">
        <v>12</v>
      </c>
      <c r="D377" s="41">
        <v>42762</v>
      </c>
      <c r="E377" s="29">
        <v>1100000</v>
      </c>
      <c r="F377" s="29"/>
      <c r="G377" s="29">
        <f t="shared" si="5"/>
        <v>32653500</v>
      </c>
    </row>
    <row r="378" spans="1:7" x14ac:dyDescent="0.25">
      <c r="A378" s="30">
        <v>66</v>
      </c>
      <c r="B378" s="27" t="s">
        <v>196</v>
      </c>
      <c r="C378" s="40" t="s">
        <v>38</v>
      </c>
      <c r="D378" s="41">
        <v>42762</v>
      </c>
      <c r="E378" s="29">
        <v>1100000</v>
      </c>
      <c r="F378" s="29"/>
      <c r="G378" s="29">
        <f t="shared" si="5"/>
        <v>33753500</v>
      </c>
    </row>
    <row r="379" spans="1:7" x14ac:dyDescent="0.25">
      <c r="A379" s="30">
        <v>67</v>
      </c>
      <c r="B379" s="27" t="s">
        <v>354</v>
      </c>
      <c r="C379" s="40" t="s">
        <v>9</v>
      </c>
      <c r="D379" s="41">
        <v>42763</v>
      </c>
      <c r="E379" s="29">
        <v>1100000</v>
      </c>
      <c r="F379" s="29"/>
      <c r="G379" s="29">
        <f t="shared" si="5"/>
        <v>34853500</v>
      </c>
    </row>
    <row r="380" spans="1:7" x14ac:dyDescent="0.25">
      <c r="A380" s="30">
        <v>68</v>
      </c>
      <c r="B380" s="27" t="s">
        <v>154</v>
      </c>
      <c r="C380" s="40" t="s">
        <v>12</v>
      </c>
      <c r="D380" s="41">
        <v>42765</v>
      </c>
      <c r="E380" s="29">
        <v>1100000</v>
      </c>
      <c r="F380" s="29"/>
      <c r="G380" s="29">
        <f t="shared" si="5"/>
        <v>35953500</v>
      </c>
    </row>
    <row r="381" spans="1:7" x14ac:dyDescent="0.25">
      <c r="A381" s="30">
        <v>69</v>
      </c>
      <c r="B381" s="27" t="s">
        <v>100</v>
      </c>
      <c r="C381" s="40" t="s">
        <v>12</v>
      </c>
      <c r="D381" s="41">
        <v>42765</v>
      </c>
      <c r="E381" s="29">
        <v>1100000</v>
      </c>
      <c r="F381" s="29"/>
      <c r="G381" s="29">
        <f t="shared" si="5"/>
        <v>37053500</v>
      </c>
    </row>
    <row r="382" spans="1:7" x14ac:dyDescent="0.25">
      <c r="A382" s="30">
        <v>70</v>
      </c>
      <c r="B382" s="27" t="s">
        <v>149</v>
      </c>
      <c r="C382" s="40" t="s">
        <v>12</v>
      </c>
      <c r="D382" s="41">
        <v>42765</v>
      </c>
      <c r="E382" s="29">
        <v>1100000</v>
      </c>
      <c r="F382" s="29"/>
      <c r="G382" s="29">
        <f t="shared" si="5"/>
        <v>38153500</v>
      </c>
    </row>
    <row r="383" spans="1:7" x14ac:dyDescent="0.25">
      <c r="A383" s="30">
        <v>71</v>
      </c>
      <c r="B383" s="27" t="s">
        <v>139</v>
      </c>
      <c r="C383" s="40" t="s">
        <v>12</v>
      </c>
      <c r="D383" s="41">
        <v>42765</v>
      </c>
      <c r="E383" s="29">
        <v>1100000</v>
      </c>
      <c r="F383" s="29"/>
      <c r="G383" s="29">
        <f t="shared" si="5"/>
        <v>39253500</v>
      </c>
    </row>
    <row r="384" spans="1:7" x14ac:dyDescent="0.25">
      <c r="A384" s="30">
        <v>72</v>
      </c>
      <c r="B384" s="27" t="s">
        <v>75</v>
      </c>
      <c r="C384" s="40" t="s">
        <v>9</v>
      </c>
      <c r="D384" s="41">
        <v>42765</v>
      </c>
      <c r="E384" s="29">
        <v>1100000</v>
      </c>
      <c r="F384" s="29"/>
      <c r="G384" s="29">
        <f t="shared" si="5"/>
        <v>40353500</v>
      </c>
    </row>
    <row r="385" spans="1:7" x14ac:dyDescent="0.25">
      <c r="A385" s="30">
        <v>73</v>
      </c>
      <c r="B385" s="27" t="s">
        <v>305</v>
      </c>
      <c r="C385" s="40" t="s">
        <v>35</v>
      </c>
      <c r="D385" s="41">
        <v>42765</v>
      </c>
      <c r="E385" s="29">
        <v>1100000</v>
      </c>
      <c r="F385" s="29"/>
      <c r="G385" s="29">
        <f t="shared" si="5"/>
        <v>41453500</v>
      </c>
    </row>
    <row r="386" spans="1:7" x14ac:dyDescent="0.25">
      <c r="A386" s="30">
        <v>74</v>
      </c>
      <c r="B386" s="27" t="s">
        <v>310</v>
      </c>
      <c r="C386" s="40" t="s">
        <v>9</v>
      </c>
      <c r="D386" s="41">
        <v>42765</v>
      </c>
      <c r="E386" s="29">
        <v>1100000</v>
      </c>
      <c r="F386" s="29"/>
      <c r="G386" s="29">
        <f t="shared" si="5"/>
        <v>42553500</v>
      </c>
    </row>
    <row r="387" spans="1:7" x14ac:dyDescent="0.25">
      <c r="A387" s="30">
        <v>75</v>
      </c>
      <c r="B387" s="27" t="s">
        <v>312</v>
      </c>
      <c r="C387" s="40" t="s">
        <v>9</v>
      </c>
      <c r="D387" s="41">
        <v>42765</v>
      </c>
      <c r="E387" s="29">
        <v>1100000</v>
      </c>
      <c r="F387" s="29"/>
      <c r="G387" s="29">
        <f t="shared" si="5"/>
        <v>43653500</v>
      </c>
    </row>
    <row r="388" spans="1:7" x14ac:dyDescent="0.25">
      <c r="A388" s="30">
        <v>76</v>
      </c>
      <c r="B388" s="27" t="s">
        <v>332</v>
      </c>
      <c r="C388" s="40" t="s">
        <v>9</v>
      </c>
      <c r="D388" s="41">
        <v>42765</v>
      </c>
      <c r="E388" s="29">
        <v>1100000</v>
      </c>
      <c r="F388" s="29"/>
      <c r="G388" s="29">
        <f t="shared" si="5"/>
        <v>44753500</v>
      </c>
    </row>
    <row r="389" spans="1:7" x14ac:dyDescent="0.25">
      <c r="A389" s="30">
        <v>77</v>
      </c>
      <c r="B389" s="27" t="s">
        <v>107</v>
      </c>
      <c r="C389" s="40" t="s">
        <v>9</v>
      </c>
      <c r="D389" s="41">
        <v>42766</v>
      </c>
      <c r="E389" s="29">
        <v>1100000</v>
      </c>
      <c r="F389" s="29"/>
      <c r="G389" s="29">
        <f t="shared" si="5"/>
        <v>45853500</v>
      </c>
    </row>
    <row r="390" spans="1:7" x14ac:dyDescent="0.25">
      <c r="A390" s="30">
        <v>78</v>
      </c>
      <c r="B390" s="27" t="s">
        <v>256</v>
      </c>
      <c r="C390" s="40" t="s">
        <v>12</v>
      </c>
      <c r="D390" s="41">
        <v>42766</v>
      </c>
      <c r="E390" s="29">
        <v>1100000</v>
      </c>
      <c r="F390" s="29"/>
      <c r="G390" s="29">
        <f t="shared" ref="G390:G453" si="6">G389+E390-F390</f>
        <v>46953500</v>
      </c>
    </row>
    <row r="391" spans="1:7" x14ac:dyDescent="0.25">
      <c r="A391" s="30">
        <v>79</v>
      </c>
      <c r="B391" s="27" t="s">
        <v>63</v>
      </c>
      <c r="C391" s="40" t="s">
        <v>35</v>
      </c>
      <c r="D391" s="41">
        <v>42766</v>
      </c>
      <c r="E391" s="29">
        <v>1100000</v>
      </c>
      <c r="F391" s="29"/>
      <c r="G391" s="29">
        <f t="shared" si="6"/>
        <v>48053500</v>
      </c>
    </row>
    <row r="392" spans="1:7" x14ac:dyDescent="0.25">
      <c r="A392" s="30">
        <v>80</v>
      </c>
      <c r="B392" s="27" t="s">
        <v>307</v>
      </c>
      <c r="C392" s="40" t="s">
        <v>72</v>
      </c>
      <c r="D392" s="41">
        <v>42766</v>
      </c>
      <c r="E392" s="29">
        <v>1100000</v>
      </c>
      <c r="F392" s="29"/>
      <c r="G392" s="29">
        <f t="shared" si="6"/>
        <v>49153500</v>
      </c>
    </row>
    <row r="393" spans="1:7" x14ac:dyDescent="0.25">
      <c r="A393" s="30">
        <v>81</v>
      </c>
      <c r="B393" s="27" t="s">
        <v>232</v>
      </c>
      <c r="C393" s="40" t="s">
        <v>72</v>
      </c>
      <c r="D393" s="41">
        <v>42766</v>
      </c>
      <c r="E393" s="29">
        <v>1100000</v>
      </c>
      <c r="F393" s="29"/>
      <c r="G393" s="29">
        <f t="shared" si="6"/>
        <v>50253500</v>
      </c>
    </row>
    <row r="394" spans="1:7" x14ac:dyDescent="0.25">
      <c r="A394" s="30">
        <v>82</v>
      </c>
      <c r="B394" s="27" t="s">
        <v>301</v>
      </c>
      <c r="C394" s="40" t="s">
        <v>12</v>
      </c>
      <c r="D394" s="41">
        <v>42767</v>
      </c>
      <c r="E394" s="29">
        <v>1100000</v>
      </c>
      <c r="F394" s="29"/>
      <c r="G394" s="29">
        <f t="shared" si="6"/>
        <v>51353500</v>
      </c>
    </row>
    <row r="395" spans="1:7" x14ac:dyDescent="0.25">
      <c r="A395" s="30">
        <v>83</v>
      </c>
      <c r="B395" s="27" t="s">
        <v>148</v>
      </c>
      <c r="C395" s="40" t="s">
        <v>35</v>
      </c>
      <c r="D395" s="41">
        <v>42767</v>
      </c>
      <c r="E395" s="29">
        <v>1100000</v>
      </c>
      <c r="F395" s="29"/>
      <c r="G395" s="29">
        <f t="shared" si="6"/>
        <v>52453500</v>
      </c>
    </row>
    <row r="396" spans="1:7" x14ac:dyDescent="0.25">
      <c r="A396" s="30">
        <v>84</v>
      </c>
      <c r="B396" s="27" t="s">
        <v>316</v>
      </c>
      <c r="C396" s="40" t="s">
        <v>12</v>
      </c>
      <c r="D396" s="41">
        <v>42767</v>
      </c>
      <c r="E396" s="29">
        <v>1100000</v>
      </c>
      <c r="F396" s="29"/>
      <c r="G396" s="29">
        <f t="shared" si="6"/>
        <v>53553500</v>
      </c>
    </row>
    <row r="397" spans="1:7" x14ac:dyDescent="0.25">
      <c r="A397" s="30">
        <v>85</v>
      </c>
      <c r="B397" s="27" t="s">
        <v>18</v>
      </c>
      <c r="C397" s="40" t="s">
        <v>12</v>
      </c>
      <c r="D397" s="41">
        <v>42768</v>
      </c>
      <c r="E397" s="29">
        <v>1100000</v>
      </c>
      <c r="F397" s="29"/>
      <c r="G397" s="29">
        <f t="shared" si="6"/>
        <v>54653500</v>
      </c>
    </row>
    <row r="398" spans="1:7" x14ac:dyDescent="0.25">
      <c r="A398" s="30">
        <v>86</v>
      </c>
      <c r="B398" s="27" t="s">
        <v>308</v>
      </c>
      <c r="C398" s="40" t="s">
        <v>35</v>
      </c>
      <c r="D398" s="41">
        <v>42768</v>
      </c>
      <c r="E398" s="29">
        <v>1100000</v>
      </c>
      <c r="F398" s="29"/>
      <c r="G398" s="29">
        <f t="shared" si="6"/>
        <v>55753500</v>
      </c>
    </row>
    <row r="399" spans="1:7" x14ac:dyDescent="0.25">
      <c r="A399" s="30">
        <v>87</v>
      </c>
      <c r="B399" s="27" t="s">
        <v>62</v>
      </c>
      <c r="C399" s="40" t="s">
        <v>12</v>
      </c>
      <c r="D399" s="41">
        <v>42769</v>
      </c>
      <c r="E399" s="29">
        <v>1100000</v>
      </c>
      <c r="F399" s="29"/>
      <c r="G399" s="29">
        <f t="shared" si="6"/>
        <v>56853500</v>
      </c>
    </row>
    <row r="400" spans="1:7" x14ac:dyDescent="0.25">
      <c r="A400" s="30">
        <v>88</v>
      </c>
      <c r="B400" s="27" t="s">
        <v>99</v>
      </c>
      <c r="C400" s="40" t="s">
        <v>38</v>
      </c>
      <c r="D400" s="41">
        <v>42769</v>
      </c>
      <c r="E400" s="29">
        <v>1100000</v>
      </c>
      <c r="F400" s="29"/>
      <c r="G400" s="29">
        <f t="shared" si="6"/>
        <v>57953500</v>
      </c>
    </row>
    <row r="401" spans="1:7" x14ac:dyDescent="0.25">
      <c r="A401" s="30">
        <v>89</v>
      </c>
      <c r="B401" s="27" t="s">
        <v>105</v>
      </c>
      <c r="C401" s="40" t="s">
        <v>35</v>
      </c>
      <c r="D401" s="41">
        <v>42769</v>
      </c>
      <c r="E401" s="29">
        <v>1100000</v>
      </c>
      <c r="F401" s="29"/>
      <c r="G401" s="29">
        <f t="shared" si="6"/>
        <v>59053500</v>
      </c>
    </row>
    <row r="402" spans="1:7" x14ac:dyDescent="0.25">
      <c r="A402" s="30">
        <v>90</v>
      </c>
      <c r="B402" s="27" t="s">
        <v>122</v>
      </c>
      <c r="C402" s="40" t="s">
        <v>72</v>
      </c>
      <c r="D402" s="41">
        <v>42769</v>
      </c>
      <c r="E402" s="29">
        <v>1100000</v>
      </c>
      <c r="F402" s="29"/>
      <c r="G402" s="29">
        <f t="shared" si="6"/>
        <v>60153500</v>
      </c>
    </row>
    <row r="403" spans="1:7" x14ac:dyDescent="0.25">
      <c r="A403" s="30">
        <v>91</v>
      </c>
      <c r="B403" s="27" t="s">
        <v>334</v>
      </c>
      <c r="C403" s="40" t="s">
        <v>12</v>
      </c>
      <c r="D403" s="41">
        <v>42769</v>
      </c>
      <c r="E403" s="29">
        <v>1100000</v>
      </c>
      <c r="F403" s="29"/>
      <c r="G403" s="29">
        <f t="shared" si="6"/>
        <v>61253500</v>
      </c>
    </row>
    <row r="404" spans="1:7" x14ac:dyDescent="0.25">
      <c r="A404" s="30">
        <v>92</v>
      </c>
      <c r="B404" s="27" t="s">
        <v>113</v>
      </c>
      <c r="C404" s="40" t="s">
        <v>9</v>
      </c>
      <c r="D404" s="41">
        <v>42769</v>
      </c>
      <c r="E404" s="29">
        <v>1100000</v>
      </c>
      <c r="F404" s="29"/>
      <c r="G404" s="29">
        <f t="shared" si="6"/>
        <v>62353500</v>
      </c>
    </row>
    <row r="405" spans="1:7" x14ac:dyDescent="0.25">
      <c r="A405" s="30">
        <v>93</v>
      </c>
      <c r="B405" s="27" t="s">
        <v>151</v>
      </c>
      <c r="C405" s="40" t="s">
        <v>12</v>
      </c>
      <c r="D405" s="41">
        <v>42770</v>
      </c>
      <c r="E405" s="29">
        <v>1100000</v>
      </c>
      <c r="F405" s="29"/>
      <c r="G405" s="29">
        <f t="shared" si="6"/>
        <v>63453500</v>
      </c>
    </row>
    <row r="406" spans="1:7" x14ac:dyDescent="0.25">
      <c r="A406" s="30">
        <v>94</v>
      </c>
      <c r="B406" s="27" t="s">
        <v>87</v>
      </c>
      <c r="C406" s="40" t="s">
        <v>12</v>
      </c>
      <c r="D406" s="41">
        <v>42770</v>
      </c>
      <c r="E406" s="29">
        <v>1100000</v>
      </c>
      <c r="F406" s="29"/>
      <c r="G406" s="29">
        <f t="shared" si="6"/>
        <v>64553500</v>
      </c>
    </row>
    <row r="407" spans="1:7" x14ac:dyDescent="0.25">
      <c r="A407" s="30">
        <v>95</v>
      </c>
      <c r="B407" s="27" t="s">
        <v>170</v>
      </c>
      <c r="C407" s="40" t="s">
        <v>12</v>
      </c>
      <c r="D407" s="41">
        <v>42770</v>
      </c>
      <c r="E407" s="29">
        <v>1100000</v>
      </c>
      <c r="F407" s="29"/>
      <c r="G407" s="29">
        <f t="shared" si="6"/>
        <v>65653500</v>
      </c>
    </row>
    <row r="408" spans="1:7" x14ac:dyDescent="0.25">
      <c r="A408" s="30">
        <v>96</v>
      </c>
      <c r="B408" s="27" t="s">
        <v>130</v>
      </c>
      <c r="C408" s="40" t="s">
        <v>12</v>
      </c>
      <c r="D408" s="41">
        <v>42770</v>
      </c>
      <c r="E408" s="29">
        <v>1100000</v>
      </c>
      <c r="F408" s="29"/>
      <c r="G408" s="29">
        <f t="shared" si="6"/>
        <v>66753500</v>
      </c>
    </row>
    <row r="409" spans="1:7" x14ac:dyDescent="0.25">
      <c r="A409" s="30">
        <v>97</v>
      </c>
      <c r="B409" s="27" t="s">
        <v>89</v>
      </c>
      <c r="C409" s="40" t="s">
        <v>9</v>
      </c>
      <c r="D409" s="41">
        <v>42770</v>
      </c>
      <c r="E409" s="29">
        <v>1100000</v>
      </c>
      <c r="F409" s="29"/>
      <c r="G409" s="29">
        <f t="shared" si="6"/>
        <v>67853500</v>
      </c>
    </row>
    <row r="410" spans="1:7" x14ac:dyDescent="0.25">
      <c r="A410" s="30">
        <v>98</v>
      </c>
      <c r="B410" s="27" t="s">
        <v>215</v>
      </c>
      <c r="C410" s="40" t="s">
        <v>9</v>
      </c>
      <c r="D410" s="41">
        <v>42770</v>
      </c>
      <c r="E410" s="29">
        <v>1100000</v>
      </c>
      <c r="F410" s="29"/>
      <c r="G410" s="29">
        <f t="shared" si="6"/>
        <v>68953500</v>
      </c>
    </row>
    <row r="411" spans="1:7" x14ac:dyDescent="0.25">
      <c r="A411" s="30">
        <v>99</v>
      </c>
      <c r="B411" s="27" t="s">
        <v>43</v>
      </c>
      <c r="C411" s="40" t="s">
        <v>12</v>
      </c>
      <c r="D411" s="41">
        <v>42772</v>
      </c>
      <c r="E411" s="29">
        <v>1100000</v>
      </c>
      <c r="F411" s="29"/>
      <c r="G411" s="29">
        <f t="shared" si="6"/>
        <v>70053500</v>
      </c>
    </row>
    <row r="412" spans="1:7" x14ac:dyDescent="0.25">
      <c r="A412" s="30">
        <v>100</v>
      </c>
      <c r="B412" s="27" t="s">
        <v>44</v>
      </c>
      <c r="C412" s="40" t="s">
        <v>12</v>
      </c>
      <c r="D412" s="41">
        <v>42772</v>
      </c>
      <c r="E412" s="29">
        <v>1100000</v>
      </c>
      <c r="F412" s="29"/>
      <c r="G412" s="29">
        <f t="shared" si="6"/>
        <v>71153500</v>
      </c>
    </row>
    <row r="413" spans="1:7" x14ac:dyDescent="0.25">
      <c r="A413" s="30">
        <v>101</v>
      </c>
      <c r="B413" s="27" t="s">
        <v>202</v>
      </c>
      <c r="C413" s="40" t="s">
        <v>35</v>
      </c>
      <c r="D413" s="41">
        <v>42772</v>
      </c>
      <c r="E413" s="29">
        <v>1100000</v>
      </c>
      <c r="F413" s="29"/>
      <c r="G413" s="29">
        <f t="shared" si="6"/>
        <v>72253500</v>
      </c>
    </row>
    <row r="414" spans="1:7" x14ac:dyDescent="0.25">
      <c r="A414" s="30">
        <v>102</v>
      </c>
      <c r="B414" s="27" t="s">
        <v>218</v>
      </c>
      <c r="C414" s="40" t="s">
        <v>35</v>
      </c>
      <c r="D414" s="41">
        <v>42772</v>
      </c>
      <c r="E414" s="29">
        <v>1100000</v>
      </c>
      <c r="F414" s="29"/>
      <c r="G414" s="29">
        <f t="shared" si="6"/>
        <v>73353500</v>
      </c>
    </row>
    <row r="415" spans="1:7" x14ac:dyDescent="0.25">
      <c r="A415" s="30">
        <v>103</v>
      </c>
      <c r="B415" s="27" t="s">
        <v>340</v>
      </c>
      <c r="C415" s="40" t="s">
        <v>38</v>
      </c>
      <c r="D415" s="41">
        <v>42772</v>
      </c>
      <c r="E415" s="29">
        <v>1100000</v>
      </c>
      <c r="F415" s="29"/>
      <c r="G415" s="29">
        <f t="shared" si="6"/>
        <v>74453500</v>
      </c>
    </row>
    <row r="416" spans="1:7" x14ac:dyDescent="0.25">
      <c r="A416" s="30">
        <v>104</v>
      </c>
      <c r="B416" s="27" t="s">
        <v>224</v>
      </c>
      <c r="C416" s="40" t="s">
        <v>9</v>
      </c>
      <c r="D416" s="41">
        <v>42772</v>
      </c>
      <c r="E416" s="29">
        <v>1100000</v>
      </c>
      <c r="F416" s="29"/>
      <c r="G416" s="29">
        <f t="shared" si="6"/>
        <v>75553500</v>
      </c>
    </row>
    <row r="417" spans="1:7" x14ac:dyDescent="0.25">
      <c r="A417" s="30">
        <v>105</v>
      </c>
      <c r="B417" s="27" t="s">
        <v>221</v>
      </c>
      <c r="C417" s="40" t="s">
        <v>9</v>
      </c>
      <c r="D417" s="41">
        <v>42772</v>
      </c>
      <c r="E417" s="29">
        <v>1100000</v>
      </c>
      <c r="F417" s="29"/>
      <c r="G417" s="29">
        <f t="shared" si="6"/>
        <v>76653500</v>
      </c>
    </row>
    <row r="418" spans="1:7" x14ac:dyDescent="0.25">
      <c r="A418" s="30">
        <v>106</v>
      </c>
      <c r="B418" s="27" t="s">
        <v>236</v>
      </c>
      <c r="C418" s="40" t="s">
        <v>9</v>
      </c>
      <c r="D418" s="41">
        <v>42772</v>
      </c>
      <c r="E418" s="29">
        <v>1100000</v>
      </c>
      <c r="F418" s="29"/>
      <c r="G418" s="29">
        <f t="shared" si="6"/>
        <v>77753500</v>
      </c>
    </row>
    <row r="419" spans="1:7" x14ac:dyDescent="0.25">
      <c r="A419" s="30">
        <v>107</v>
      </c>
      <c r="B419" s="27" t="s">
        <v>289</v>
      </c>
      <c r="C419" s="40" t="s">
        <v>12</v>
      </c>
      <c r="D419" s="41">
        <v>42773</v>
      </c>
      <c r="E419" s="29">
        <v>1100000</v>
      </c>
      <c r="F419" s="29"/>
      <c r="G419" s="29">
        <f t="shared" si="6"/>
        <v>78853500</v>
      </c>
    </row>
    <row r="420" spans="1:7" x14ac:dyDescent="0.25">
      <c r="A420" s="30">
        <v>108</v>
      </c>
      <c r="B420" s="27" t="s">
        <v>111</v>
      </c>
      <c r="C420" s="40" t="s">
        <v>12</v>
      </c>
      <c r="D420" s="41">
        <v>42773</v>
      </c>
      <c r="E420" s="29">
        <v>1100000</v>
      </c>
      <c r="F420" s="29"/>
      <c r="G420" s="29">
        <f t="shared" si="6"/>
        <v>79953500</v>
      </c>
    </row>
    <row r="421" spans="1:7" x14ac:dyDescent="0.25">
      <c r="A421" s="30">
        <v>109</v>
      </c>
      <c r="B421" s="27" t="s">
        <v>92</v>
      </c>
      <c r="C421" s="40" t="s">
        <v>35</v>
      </c>
      <c r="D421" s="41">
        <v>42773</v>
      </c>
      <c r="E421" s="29">
        <v>1100000</v>
      </c>
      <c r="F421" s="29"/>
      <c r="G421" s="29">
        <f t="shared" si="6"/>
        <v>81053500</v>
      </c>
    </row>
    <row r="422" spans="1:7" x14ac:dyDescent="0.25">
      <c r="A422" s="30">
        <v>110</v>
      </c>
      <c r="B422" s="27" t="s">
        <v>231</v>
      </c>
      <c r="C422" s="40" t="s">
        <v>72</v>
      </c>
      <c r="D422" s="41">
        <v>42773</v>
      </c>
      <c r="E422" s="29">
        <v>1100000</v>
      </c>
      <c r="F422" s="29"/>
      <c r="G422" s="29">
        <f t="shared" si="6"/>
        <v>82153500</v>
      </c>
    </row>
    <row r="423" spans="1:7" x14ac:dyDescent="0.25">
      <c r="A423" s="30">
        <v>111</v>
      </c>
      <c r="B423" s="27" t="s">
        <v>222</v>
      </c>
      <c r="C423" s="40" t="s">
        <v>9</v>
      </c>
      <c r="D423" s="41">
        <v>42773</v>
      </c>
      <c r="E423" s="29">
        <v>1100000</v>
      </c>
      <c r="F423" s="29"/>
      <c r="G423" s="29">
        <f t="shared" si="6"/>
        <v>83253500</v>
      </c>
    </row>
    <row r="424" spans="1:7" x14ac:dyDescent="0.25">
      <c r="A424" s="30">
        <v>112</v>
      </c>
      <c r="B424" s="27" t="s">
        <v>140</v>
      </c>
      <c r="C424" s="40" t="s">
        <v>12</v>
      </c>
      <c r="D424" s="41">
        <v>42773</v>
      </c>
      <c r="E424" s="29">
        <v>1100000</v>
      </c>
      <c r="F424" s="29"/>
      <c r="G424" s="29">
        <f t="shared" si="6"/>
        <v>84353500</v>
      </c>
    </row>
    <row r="425" spans="1:7" x14ac:dyDescent="0.25">
      <c r="A425" s="30">
        <v>113</v>
      </c>
      <c r="B425" s="27" t="s">
        <v>198</v>
      </c>
      <c r="C425" s="40" t="s">
        <v>12</v>
      </c>
      <c r="D425" s="41">
        <v>42773</v>
      </c>
      <c r="E425" s="29">
        <v>1100000</v>
      </c>
      <c r="F425" s="29"/>
      <c r="G425" s="29">
        <f t="shared" si="6"/>
        <v>85453500</v>
      </c>
    </row>
    <row r="426" spans="1:7" x14ac:dyDescent="0.25">
      <c r="A426" s="30">
        <v>114</v>
      </c>
      <c r="B426" s="27" t="s">
        <v>126</v>
      </c>
      <c r="C426" s="40" t="s">
        <v>9</v>
      </c>
      <c r="D426" s="41">
        <v>42774</v>
      </c>
      <c r="E426" s="29">
        <v>1100000</v>
      </c>
      <c r="F426" s="29"/>
      <c r="G426" s="29">
        <f t="shared" si="6"/>
        <v>86553500</v>
      </c>
    </row>
    <row r="427" spans="1:7" x14ac:dyDescent="0.25">
      <c r="A427" s="30">
        <v>115</v>
      </c>
      <c r="B427" s="27" t="s">
        <v>319</v>
      </c>
      <c r="C427" s="40" t="s">
        <v>35</v>
      </c>
      <c r="D427" s="41">
        <v>42774</v>
      </c>
      <c r="E427" s="29">
        <v>1100000</v>
      </c>
      <c r="F427" s="29"/>
      <c r="G427" s="29">
        <f t="shared" si="6"/>
        <v>87653500</v>
      </c>
    </row>
    <row r="428" spans="1:7" x14ac:dyDescent="0.25">
      <c r="A428" s="30">
        <v>116</v>
      </c>
      <c r="B428" s="27" t="s">
        <v>321</v>
      </c>
      <c r="C428" s="40" t="s">
        <v>35</v>
      </c>
      <c r="D428" s="41">
        <v>42774</v>
      </c>
      <c r="E428" s="29">
        <v>1100000</v>
      </c>
      <c r="F428" s="29"/>
      <c r="G428" s="29">
        <f t="shared" si="6"/>
        <v>88753500</v>
      </c>
    </row>
    <row r="429" spans="1:7" x14ac:dyDescent="0.25">
      <c r="A429" s="30">
        <v>117</v>
      </c>
      <c r="B429" s="27" t="s">
        <v>327</v>
      </c>
      <c r="C429" s="40" t="s">
        <v>12</v>
      </c>
      <c r="D429" s="41">
        <v>42774</v>
      </c>
      <c r="E429" s="29">
        <v>1100000</v>
      </c>
      <c r="F429" s="29"/>
      <c r="G429" s="29">
        <f t="shared" si="6"/>
        <v>89853500</v>
      </c>
    </row>
    <row r="430" spans="1:7" x14ac:dyDescent="0.25">
      <c r="A430" s="30">
        <v>118</v>
      </c>
      <c r="B430" s="27" t="s">
        <v>330</v>
      </c>
      <c r="C430" s="40" t="s">
        <v>9</v>
      </c>
      <c r="D430" s="41">
        <v>42774</v>
      </c>
      <c r="E430" s="29">
        <v>1100000</v>
      </c>
      <c r="F430" s="29"/>
      <c r="G430" s="29">
        <f t="shared" si="6"/>
        <v>90953500</v>
      </c>
    </row>
    <row r="431" spans="1:7" x14ac:dyDescent="0.25">
      <c r="A431" s="30">
        <v>119</v>
      </c>
      <c r="B431" s="27" t="s">
        <v>197</v>
      </c>
      <c r="C431" s="40" t="s">
        <v>38</v>
      </c>
      <c r="D431" s="41">
        <v>42774</v>
      </c>
      <c r="E431" s="29">
        <v>1100000</v>
      </c>
      <c r="F431" s="29"/>
      <c r="G431" s="29">
        <f t="shared" si="6"/>
        <v>92053500</v>
      </c>
    </row>
    <row r="432" spans="1:7" x14ac:dyDescent="0.25">
      <c r="A432" s="30">
        <v>120</v>
      </c>
      <c r="B432" s="27" t="s">
        <v>286</v>
      </c>
      <c r="C432" s="40" t="s">
        <v>9</v>
      </c>
      <c r="D432" s="41">
        <v>42775</v>
      </c>
      <c r="E432" s="29">
        <v>1100000</v>
      </c>
      <c r="F432" s="29"/>
      <c r="G432" s="29">
        <f t="shared" si="6"/>
        <v>93153500</v>
      </c>
    </row>
    <row r="433" spans="1:7" x14ac:dyDescent="0.25">
      <c r="A433" s="30">
        <v>121</v>
      </c>
      <c r="B433" s="27" t="s">
        <v>144</v>
      </c>
      <c r="C433" s="40" t="s">
        <v>12</v>
      </c>
      <c r="D433" s="41">
        <v>42775</v>
      </c>
      <c r="E433" s="29">
        <v>1100000</v>
      </c>
      <c r="F433" s="29"/>
      <c r="G433" s="29">
        <f t="shared" si="6"/>
        <v>94253500</v>
      </c>
    </row>
    <row r="434" spans="1:7" x14ac:dyDescent="0.25">
      <c r="A434" s="30">
        <v>122</v>
      </c>
      <c r="B434" s="27" t="s">
        <v>294</v>
      </c>
      <c r="C434" s="40" t="s">
        <v>12</v>
      </c>
      <c r="D434" s="41">
        <v>42775</v>
      </c>
      <c r="E434" s="29">
        <v>1100000</v>
      </c>
      <c r="F434" s="29"/>
      <c r="G434" s="29">
        <f t="shared" si="6"/>
        <v>95353500</v>
      </c>
    </row>
    <row r="435" spans="1:7" x14ac:dyDescent="0.25">
      <c r="A435" s="30">
        <v>123</v>
      </c>
      <c r="B435" s="27" t="s">
        <v>181</v>
      </c>
      <c r="C435" s="40" t="s">
        <v>12</v>
      </c>
      <c r="D435" s="41">
        <v>42775</v>
      </c>
      <c r="E435" s="29">
        <v>1100000</v>
      </c>
      <c r="F435" s="29"/>
      <c r="G435" s="29">
        <f t="shared" si="6"/>
        <v>96453500</v>
      </c>
    </row>
    <row r="436" spans="1:7" x14ac:dyDescent="0.25">
      <c r="A436" s="30">
        <v>124</v>
      </c>
      <c r="B436" s="27" t="s">
        <v>34</v>
      </c>
      <c r="C436" s="40" t="s">
        <v>35</v>
      </c>
      <c r="D436" s="41">
        <v>42775</v>
      </c>
      <c r="E436" s="29">
        <v>1100000</v>
      </c>
      <c r="F436" s="29"/>
      <c r="G436" s="29">
        <f t="shared" si="6"/>
        <v>97553500</v>
      </c>
    </row>
    <row r="437" spans="1:7" x14ac:dyDescent="0.25">
      <c r="A437" s="30">
        <v>125</v>
      </c>
      <c r="B437" s="27" t="s">
        <v>152</v>
      </c>
      <c r="C437" s="40" t="s">
        <v>35</v>
      </c>
      <c r="D437" s="41">
        <v>42775</v>
      </c>
      <c r="E437" s="29">
        <v>1100000</v>
      </c>
      <c r="F437" s="29"/>
      <c r="G437" s="29">
        <f t="shared" si="6"/>
        <v>98653500</v>
      </c>
    </row>
    <row r="438" spans="1:7" x14ac:dyDescent="0.25">
      <c r="A438" s="30">
        <v>126</v>
      </c>
      <c r="B438" s="27" t="s">
        <v>147</v>
      </c>
      <c r="C438" s="40" t="s">
        <v>35</v>
      </c>
      <c r="D438" s="41">
        <v>42775</v>
      </c>
      <c r="E438" s="29">
        <v>1100000</v>
      </c>
      <c r="F438" s="29"/>
      <c r="G438" s="29">
        <f t="shared" si="6"/>
        <v>99753500</v>
      </c>
    </row>
    <row r="439" spans="1:7" x14ac:dyDescent="0.25">
      <c r="A439" s="30">
        <v>127</v>
      </c>
      <c r="B439" s="27" t="s">
        <v>323</v>
      </c>
      <c r="C439" s="40" t="s">
        <v>35</v>
      </c>
      <c r="D439" s="41">
        <v>42775</v>
      </c>
      <c r="E439" s="29">
        <v>1100000</v>
      </c>
      <c r="F439" s="29"/>
      <c r="G439" s="29">
        <f t="shared" si="6"/>
        <v>100853500</v>
      </c>
    </row>
    <row r="440" spans="1:7" x14ac:dyDescent="0.25">
      <c r="A440" s="30">
        <v>128</v>
      </c>
      <c r="B440" s="27" t="s">
        <v>51</v>
      </c>
      <c r="C440" s="40" t="s">
        <v>12</v>
      </c>
      <c r="D440" s="41">
        <v>42775</v>
      </c>
      <c r="E440" s="29">
        <v>1100000</v>
      </c>
      <c r="F440" s="29"/>
      <c r="G440" s="29">
        <f t="shared" si="6"/>
        <v>101953500</v>
      </c>
    </row>
    <row r="441" spans="1:7" x14ac:dyDescent="0.25">
      <c r="A441" s="30">
        <v>129</v>
      </c>
      <c r="B441" s="27" t="s">
        <v>240</v>
      </c>
      <c r="C441" s="40" t="s">
        <v>9</v>
      </c>
      <c r="D441" s="41">
        <v>42775</v>
      </c>
      <c r="E441" s="29">
        <v>1100000</v>
      </c>
      <c r="F441" s="29"/>
      <c r="G441" s="29">
        <f t="shared" si="6"/>
        <v>103053500</v>
      </c>
    </row>
    <row r="442" spans="1:7" x14ac:dyDescent="0.25">
      <c r="A442" s="30">
        <v>130</v>
      </c>
      <c r="B442" s="27" t="s">
        <v>299</v>
      </c>
      <c r="C442" s="40" t="s">
        <v>12</v>
      </c>
      <c r="D442" s="41">
        <v>42776</v>
      </c>
      <c r="E442" s="29">
        <v>1100000</v>
      </c>
      <c r="F442" s="29"/>
      <c r="G442" s="29">
        <f t="shared" si="6"/>
        <v>104153500</v>
      </c>
    </row>
    <row r="443" spans="1:7" x14ac:dyDescent="0.25">
      <c r="A443" s="30">
        <v>131</v>
      </c>
      <c r="B443" s="27" t="s">
        <v>209</v>
      </c>
      <c r="C443" s="40" t="s">
        <v>9</v>
      </c>
      <c r="D443" s="41">
        <v>42776</v>
      </c>
      <c r="E443" s="29">
        <v>1100000</v>
      </c>
      <c r="F443" s="29"/>
      <c r="G443" s="29">
        <f t="shared" si="6"/>
        <v>105253500</v>
      </c>
    </row>
    <row r="444" spans="1:7" x14ac:dyDescent="0.25">
      <c r="A444" s="30">
        <v>132</v>
      </c>
      <c r="B444" s="27" t="s">
        <v>304</v>
      </c>
      <c r="C444" s="40" t="s">
        <v>9</v>
      </c>
      <c r="D444" s="41">
        <v>42776</v>
      </c>
      <c r="E444" s="29">
        <v>1100000</v>
      </c>
      <c r="F444" s="29"/>
      <c r="G444" s="29">
        <f t="shared" si="6"/>
        <v>106353500</v>
      </c>
    </row>
    <row r="445" spans="1:7" x14ac:dyDescent="0.25">
      <c r="A445" s="30">
        <v>133</v>
      </c>
      <c r="B445" s="27" t="s">
        <v>306</v>
      </c>
      <c r="C445" s="40" t="s">
        <v>12</v>
      </c>
      <c r="D445" s="41">
        <v>42776</v>
      </c>
      <c r="E445" s="29">
        <v>1100000</v>
      </c>
      <c r="F445" s="29"/>
      <c r="G445" s="29">
        <f t="shared" si="6"/>
        <v>107453500</v>
      </c>
    </row>
    <row r="446" spans="1:7" x14ac:dyDescent="0.25">
      <c r="A446" s="30">
        <v>134</v>
      </c>
      <c r="B446" s="27" t="s">
        <v>141</v>
      </c>
      <c r="C446" s="40" t="s">
        <v>9</v>
      </c>
      <c r="D446" s="41">
        <v>42776</v>
      </c>
      <c r="E446" s="29">
        <v>1100000</v>
      </c>
      <c r="F446" s="29"/>
      <c r="G446" s="29">
        <f t="shared" si="6"/>
        <v>108553500</v>
      </c>
    </row>
    <row r="447" spans="1:7" x14ac:dyDescent="0.25">
      <c r="A447" s="30">
        <v>135</v>
      </c>
      <c r="B447" s="27" t="s">
        <v>326</v>
      </c>
      <c r="C447" s="40" t="s">
        <v>12</v>
      </c>
      <c r="D447" s="41">
        <v>42776</v>
      </c>
      <c r="E447" s="29">
        <v>1100000</v>
      </c>
      <c r="F447" s="29"/>
      <c r="G447" s="29">
        <f t="shared" si="6"/>
        <v>109653500</v>
      </c>
    </row>
    <row r="448" spans="1:7" x14ac:dyDescent="0.25">
      <c r="A448" s="30">
        <v>136</v>
      </c>
      <c r="B448" s="27" t="s">
        <v>121</v>
      </c>
      <c r="C448" s="40" t="s">
        <v>38</v>
      </c>
      <c r="D448" s="41">
        <v>42776</v>
      </c>
      <c r="E448" s="29">
        <v>1100000</v>
      </c>
      <c r="F448" s="29"/>
      <c r="G448" s="29">
        <f t="shared" si="6"/>
        <v>110753500</v>
      </c>
    </row>
    <row r="449" spans="1:7" x14ac:dyDescent="0.25">
      <c r="A449" s="30">
        <v>137</v>
      </c>
      <c r="B449" s="27" t="s">
        <v>143</v>
      </c>
      <c r="C449" s="40" t="s">
        <v>12</v>
      </c>
      <c r="D449" s="41">
        <v>42777</v>
      </c>
      <c r="E449" s="29">
        <v>1100000</v>
      </c>
      <c r="F449" s="29"/>
      <c r="G449" s="29">
        <f t="shared" si="6"/>
        <v>111853500</v>
      </c>
    </row>
    <row r="450" spans="1:7" x14ac:dyDescent="0.25">
      <c r="A450" s="30">
        <v>138</v>
      </c>
      <c r="B450" s="27" t="s">
        <v>26</v>
      </c>
      <c r="C450" s="40" t="s">
        <v>12</v>
      </c>
      <c r="D450" s="41">
        <v>42777</v>
      </c>
      <c r="E450" s="29">
        <v>1100000</v>
      </c>
      <c r="F450" s="29"/>
      <c r="G450" s="29">
        <f t="shared" si="6"/>
        <v>112953500</v>
      </c>
    </row>
    <row r="451" spans="1:7" x14ac:dyDescent="0.25">
      <c r="A451" s="30">
        <v>139</v>
      </c>
      <c r="B451" s="27" t="s">
        <v>295</v>
      </c>
      <c r="C451" s="40" t="s">
        <v>12</v>
      </c>
      <c r="D451" s="41">
        <v>42777</v>
      </c>
      <c r="E451" s="29">
        <v>1100000</v>
      </c>
      <c r="F451" s="29"/>
      <c r="G451" s="29">
        <f t="shared" si="6"/>
        <v>114053500</v>
      </c>
    </row>
    <row r="452" spans="1:7" x14ac:dyDescent="0.25">
      <c r="A452" s="30">
        <v>140</v>
      </c>
      <c r="B452" s="27" t="s">
        <v>213</v>
      </c>
      <c r="C452" s="40" t="s">
        <v>12</v>
      </c>
      <c r="D452" s="41">
        <v>42777</v>
      </c>
      <c r="E452" s="29">
        <v>1100000</v>
      </c>
      <c r="F452" s="29"/>
      <c r="G452" s="29">
        <f t="shared" si="6"/>
        <v>115153500</v>
      </c>
    </row>
    <row r="453" spans="1:7" x14ac:dyDescent="0.25">
      <c r="A453" s="30">
        <v>141</v>
      </c>
      <c r="B453" s="27" t="s">
        <v>255</v>
      </c>
      <c r="C453" s="40" t="s">
        <v>12</v>
      </c>
      <c r="D453" s="41">
        <v>42777</v>
      </c>
      <c r="E453" s="29">
        <v>1100000</v>
      </c>
      <c r="F453" s="29"/>
      <c r="G453" s="29">
        <f t="shared" si="6"/>
        <v>116253500</v>
      </c>
    </row>
    <row r="454" spans="1:7" x14ac:dyDescent="0.25">
      <c r="A454" s="30">
        <v>142</v>
      </c>
      <c r="B454" s="27" t="s">
        <v>24</v>
      </c>
      <c r="C454" s="40" t="s">
        <v>9</v>
      </c>
      <c r="D454" s="41">
        <v>42777</v>
      </c>
      <c r="E454" s="29">
        <v>1100000</v>
      </c>
      <c r="F454" s="29"/>
      <c r="G454" s="29">
        <f t="shared" ref="G454:G517" si="7">G453+E454-F454</f>
        <v>117353500</v>
      </c>
    </row>
    <row r="455" spans="1:7" x14ac:dyDescent="0.25">
      <c r="A455" s="30">
        <v>143</v>
      </c>
      <c r="B455" s="27" t="s">
        <v>314</v>
      </c>
      <c r="C455" s="40" t="s">
        <v>9</v>
      </c>
      <c r="D455" s="41">
        <v>42777</v>
      </c>
      <c r="E455" s="29">
        <v>1100000</v>
      </c>
      <c r="F455" s="29"/>
      <c r="G455" s="29">
        <f t="shared" si="7"/>
        <v>118453500</v>
      </c>
    </row>
    <row r="456" spans="1:7" x14ac:dyDescent="0.25">
      <c r="A456" s="30">
        <v>144</v>
      </c>
      <c r="B456" s="27" t="s">
        <v>318</v>
      </c>
      <c r="C456" s="40" t="s">
        <v>12</v>
      </c>
      <c r="D456" s="41">
        <v>42777</v>
      </c>
      <c r="E456" s="29">
        <v>1100000</v>
      </c>
      <c r="F456" s="29"/>
      <c r="G456" s="29">
        <f t="shared" si="7"/>
        <v>119553500</v>
      </c>
    </row>
    <row r="457" spans="1:7" x14ac:dyDescent="0.25">
      <c r="A457" s="30">
        <v>145</v>
      </c>
      <c r="B457" s="27" t="s">
        <v>133</v>
      </c>
      <c r="C457" s="40" t="s">
        <v>9</v>
      </c>
      <c r="D457" s="41">
        <v>42777</v>
      </c>
      <c r="E457" s="29">
        <v>1100000</v>
      </c>
      <c r="F457" s="29"/>
      <c r="G457" s="29">
        <f t="shared" si="7"/>
        <v>120653500</v>
      </c>
    </row>
    <row r="458" spans="1:7" x14ac:dyDescent="0.25">
      <c r="A458" s="30">
        <v>146</v>
      </c>
      <c r="B458" s="27" t="s">
        <v>214</v>
      </c>
      <c r="C458" s="40" t="s">
        <v>9</v>
      </c>
      <c r="D458" s="41">
        <v>42777</v>
      </c>
      <c r="E458" s="29">
        <v>1100000</v>
      </c>
      <c r="F458" s="29"/>
      <c r="G458" s="29">
        <f t="shared" si="7"/>
        <v>121753500</v>
      </c>
    </row>
    <row r="459" spans="1:7" x14ac:dyDescent="0.25">
      <c r="A459" s="30">
        <v>147</v>
      </c>
      <c r="B459" s="27" t="s">
        <v>328</v>
      </c>
      <c r="C459" s="40" t="s">
        <v>9</v>
      </c>
      <c r="D459" s="41">
        <v>42777</v>
      </c>
      <c r="E459" s="29">
        <v>1100000</v>
      </c>
      <c r="F459" s="29"/>
      <c r="G459" s="29">
        <f t="shared" si="7"/>
        <v>122853500</v>
      </c>
    </row>
    <row r="460" spans="1:7" x14ac:dyDescent="0.25">
      <c r="A460" s="30">
        <v>148</v>
      </c>
      <c r="B460" s="27" t="s">
        <v>329</v>
      </c>
      <c r="C460" s="40" t="s">
        <v>9</v>
      </c>
      <c r="D460" s="41">
        <v>42777</v>
      </c>
      <c r="E460" s="29">
        <v>1100000</v>
      </c>
      <c r="F460" s="29"/>
      <c r="G460" s="29">
        <f t="shared" si="7"/>
        <v>123953500</v>
      </c>
    </row>
    <row r="461" spans="1:7" x14ac:dyDescent="0.25">
      <c r="A461" s="30">
        <v>149</v>
      </c>
      <c r="B461" s="27" t="s">
        <v>243</v>
      </c>
      <c r="C461" s="40" t="s">
        <v>12</v>
      </c>
      <c r="D461" s="41">
        <v>42777</v>
      </c>
      <c r="E461" s="29">
        <v>1100000</v>
      </c>
      <c r="F461" s="29"/>
      <c r="G461" s="29">
        <f t="shared" si="7"/>
        <v>125053500</v>
      </c>
    </row>
    <row r="462" spans="1:7" x14ac:dyDescent="0.25">
      <c r="A462" s="30">
        <v>150</v>
      </c>
      <c r="B462" s="27" t="s">
        <v>98</v>
      </c>
      <c r="C462" s="40" t="s">
        <v>9</v>
      </c>
      <c r="D462" s="41">
        <v>42777</v>
      </c>
      <c r="E462" s="29">
        <v>1100000</v>
      </c>
      <c r="F462" s="29"/>
      <c r="G462" s="29">
        <f t="shared" si="7"/>
        <v>126153500</v>
      </c>
    </row>
    <row r="463" spans="1:7" x14ac:dyDescent="0.25">
      <c r="A463" s="30">
        <v>151</v>
      </c>
      <c r="B463" s="27" t="s">
        <v>57</v>
      </c>
      <c r="C463" s="40" t="s">
        <v>9</v>
      </c>
      <c r="D463" s="41">
        <v>42777</v>
      </c>
      <c r="E463" s="29">
        <v>1100000</v>
      </c>
      <c r="F463" s="29"/>
      <c r="G463" s="29">
        <f t="shared" si="7"/>
        <v>127253500</v>
      </c>
    </row>
    <row r="464" spans="1:7" x14ac:dyDescent="0.25">
      <c r="A464" s="30">
        <v>152</v>
      </c>
      <c r="B464" s="27" t="s">
        <v>351</v>
      </c>
      <c r="C464" s="40" t="s">
        <v>9</v>
      </c>
      <c r="D464" s="41">
        <v>42777</v>
      </c>
      <c r="E464" s="29">
        <v>1100000</v>
      </c>
      <c r="F464" s="29"/>
      <c r="G464" s="29">
        <f t="shared" si="7"/>
        <v>128353500</v>
      </c>
    </row>
    <row r="465" spans="1:7" x14ac:dyDescent="0.25">
      <c r="A465" s="30">
        <v>153</v>
      </c>
      <c r="B465" s="27" t="s">
        <v>83</v>
      </c>
      <c r="C465" s="40" t="s">
        <v>12</v>
      </c>
      <c r="D465" s="41">
        <v>42777</v>
      </c>
      <c r="E465" s="29">
        <v>1100000</v>
      </c>
      <c r="F465" s="29"/>
      <c r="G465" s="29">
        <f t="shared" si="7"/>
        <v>129453500</v>
      </c>
    </row>
    <row r="466" spans="1:7" x14ac:dyDescent="0.25">
      <c r="A466" s="30">
        <v>154</v>
      </c>
      <c r="B466" s="27" t="s">
        <v>257</v>
      </c>
      <c r="C466" s="40" t="s">
        <v>12</v>
      </c>
      <c r="D466" s="41">
        <v>42777</v>
      </c>
      <c r="E466" s="29">
        <v>1100000</v>
      </c>
      <c r="F466" s="29"/>
      <c r="G466" s="29">
        <f t="shared" si="7"/>
        <v>130553500</v>
      </c>
    </row>
    <row r="467" spans="1:7" x14ac:dyDescent="0.25">
      <c r="A467" s="30">
        <v>155</v>
      </c>
      <c r="B467" s="27" t="s">
        <v>227</v>
      </c>
      <c r="C467" s="40" t="s">
        <v>9</v>
      </c>
      <c r="D467" s="41">
        <v>42778</v>
      </c>
      <c r="E467" s="29">
        <v>1100000</v>
      </c>
      <c r="F467" s="29"/>
      <c r="G467" s="29">
        <f t="shared" si="7"/>
        <v>131653500</v>
      </c>
    </row>
    <row r="468" spans="1:7" x14ac:dyDescent="0.25">
      <c r="A468" s="30">
        <v>156</v>
      </c>
      <c r="B468" s="27" t="s">
        <v>341</v>
      </c>
      <c r="C468" s="40" t="s">
        <v>38</v>
      </c>
      <c r="D468" s="41">
        <v>42778</v>
      </c>
      <c r="E468" s="29">
        <v>1100000</v>
      </c>
      <c r="F468" s="29"/>
      <c r="G468" s="29">
        <f t="shared" si="7"/>
        <v>132753500</v>
      </c>
    </row>
    <row r="469" spans="1:7" x14ac:dyDescent="0.25">
      <c r="A469" s="30">
        <v>157</v>
      </c>
      <c r="B469" s="27" t="s">
        <v>233</v>
      </c>
      <c r="C469" s="40" t="s">
        <v>9</v>
      </c>
      <c r="D469" s="41">
        <v>42779</v>
      </c>
      <c r="E469" s="29">
        <v>1100000</v>
      </c>
      <c r="F469" s="29"/>
      <c r="G469" s="29">
        <f t="shared" si="7"/>
        <v>133853500</v>
      </c>
    </row>
    <row r="470" spans="1:7" x14ac:dyDescent="0.25">
      <c r="A470" s="30">
        <v>158</v>
      </c>
      <c r="B470" s="27" t="s">
        <v>84</v>
      </c>
      <c r="C470" s="40" t="s">
        <v>9</v>
      </c>
      <c r="D470" s="41">
        <v>42779</v>
      </c>
      <c r="E470" s="29">
        <v>1100000</v>
      </c>
      <c r="F470" s="29"/>
      <c r="G470" s="29">
        <f t="shared" si="7"/>
        <v>134953500</v>
      </c>
    </row>
    <row r="471" spans="1:7" x14ac:dyDescent="0.25">
      <c r="A471" s="30">
        <v>159</v>
      </c>
      <c r="B471" s="27" t="s">
        <v>182</v>
      </c>
      <c r="C471" s="40" t="s">
        <v>9</v>
      </c>
      <c r="D471" s="41">
        <v>42779</v>
      </c>
      <c r="E471" s="29">
        <v>1100000</v>
      </c>
      <c r="F471" s="29"/>
      <c r="G471" s="29">
        <f t="shared" si="7"/>
        <v>136053500</v>
      </c>
    </row>
    <row r="472" spans="1:7" x14ac:dyDescent="0.25">
      <c r="A472" s="30">
        <v>160</v>
      </c>
      <c r="B472" s="27" t="s">
        <v>320</v>
      </c>
      <c r="C472" s="40" t="s">
        <v>38</v>
      </c>
      <c r="D472" s="41">
        <v>42779</v>
      </c>
      <c r="E472" s="29">
        <v>1100000</v>
      </c>
      <c r="F472" s="29"/>
      <c r="G472" s="29">
        <f t="shared" si="7"/>
        <v>137153500</v>
      </c>
    </row>
    <row r="473" spans="1:7" x14ac:dyDescent="0.25">
      <c r="A473" s="30">
        <v>161</v>
      </c>
      <c r="B473" s="27" t="s">
        <v>226</v>
      </c>
      <c r="C473" s="40" t="s">
        <v>9</v>
      </c>
      <c r="D473" s="41">
        <v>42779</v>
      </c>
      <c r="E473" s="29">
        <v>1100000</v>
      </c>
      <c r="F473" s="29"/>
      <c r="G473" s="29">
        <f t="shared" si="7"/>
        <v>138253500</v>
      </c>
    </row>
    <row r="474" spans="1:7" x14ac:dyDescent="0.25">
      <c r="A474" s="30">
        <v>162</v>
      </c>
      <c r="B474" s="27" t="s">
        <v>339</v>
      </c>
      <c r="C474" s="40" t="s">
        <v>9</v>
      </c>
      <c r="D474" s="41">
        <v>42779</v>
      </c>
      <c r="E474" s="29">
        <v>1100000</v>
      </c>
      <c r="F474" s="29"/>
      <c r="G474" s="29">
        <f t="shared" si="7"/>
        <v>139353500</v>
      </c>
    </row>
    <row r="475" spans="1:7" x14ac:dyDescent="0.25">
      <c r="A475" s="30">
        <v>163</v>
      </c>
      <c r="B475" s="27" t="s">
        <v>342</v>
      </c>
      <c r="C475" s="40" t="s">
        <v>12</v>
      </c>
      <c r="D475" s="41">
        <v>42779</v>
      </c>
      <c r="E475" s="29">
        <v>1100000</v>
      </c>
      <c r="F475" s="29"/>
      <c r="G475" s="29">
        <f t="shared" si="7"/>
        <v>140453500</v>
      </c>
    </row>
    <row r="476" spans="1:7" x14ac:dyDescent="0.25">
      <c r="A476" s="30">
        <v>164</v>
      </c>
      <c r="B476" s="27" t="s">
        <v>345</v>
      </c>
      <c r="C476" s="40" t="s">
        <v>12</v>
      </c>
      <c r="D476" s="41">
        <v>42779</v>
      </c>
      <c r="E476" s="29">
        <v>1100000</v>
      </c>
      <c r="F476" s="29"/>
      <c r="G476" s="29">
        <f t="shared" si="7"/>
        <v>141553500</v>
      </c>
    </row>
    <row r="477" spans="1:7" x14ac:dyDescent="0.25">
      <c r="A477" s="30">
        <v>165</v>
      </c>
      <c r="B477" s="27" t="s">
        <v>127</v>
      </c>
      <c r="C477" s="40" t="s">
        <v>38</v>
      </c>
      <c r="D477" s="41">
        <v>42779</v>
      </c>
      <c r="E477" s="29">
        <v>1100000</v>
      </c>
      <c r="F477" s="29"/>
      <c r="G477" s="29">
        <f t="shared" si="7"/>
        <v>142653500</v>
      </c>
    </row>
    <row r="478" spans="1:7" x14ac:dyDescent="0.25">
      <c r="A478" s="30">
        <v>166</v>
      </c>
      <c r="B478" s="27" t="s">
        <v>55</v>
      </c>
      <c r="C478" s="40" t="s">
        <v>12</v>
      </c>
      <c r="D478" s="41">
        <v>42779</v>
      </c>
      <c r="E478" s="29">
        <v>1100000</v>
      </c>
      <c r="F478" s="29"/>
      <c r="G478" s="29">
        <f t="shared" si="7"/>
        <v>143753500</v>
      </c>
    </row>
    <row r="479" spans="1:7" x14ac:dyDescent="0.25">
      <c r="A479" s="30">
        <v>167</v>
      </c>
      <c r="B479" s="27" t="s">
        <v>237</v>
      </c>
      <c r="C479" s="40" t="s">
        <v>12</v>
      </c>
      <c r="D479" s="41">
        <v>42779</v>
      </c>
      <c r="E479" s="29">
        <v>1100000</v>
      </c>
      <c r="F479" s="29"/>
      <c r="G479" s="29">
        <f t="shared" si="7"/>
        <v>144853500</v>
      </c>
    </row>
    <row r="480" spans="1:7" x14ac:dyDescent="0.25">
      <c r="A480" s="30">
        <v>168</v>
      </c>
      <c r="B480" s="27" t="s">
        <v>353</v>
      </c>
      <c r="C480" s="40" t="s">
        <v>9</v>
      </c>
      <c r="D480" s="41">
        <v>42779</v>
      </c>
      <c r="E480" s="29">
        <v>1100000</v>
      </c>
      <c r="F480" s="29"/>
      <c r="G480" s="29">
        <f t="shared" si="7"/>
        <v>145953500</v>
      </c>
    </row>
    <row r="481" spans="1:7" x14ac:dyDescent="0.25">
      <c r="A481" s="30">
        <v>169</v>
      </c>
      <c r="B481" s="27" t="s">
        <v>48</v>
      </c>
      <c r="C481" s="40" t="s">
        <v>12</v>
      </c>
      <c r="D481" s="41">
        <v>42780</v>
      </c>
      <c r="E481" s="29">
        <v>1100000</v>
      </c>
      <c r="F481" s="29"/>
      <c r="G481" s="29">
        <f t="shared" si="7"/>
        <v>147053500</v>
      </c>
    </row>
    <row r="482" spans="1:7" x14ac:dyDescent="0.25">
      <c r="A482" s="30">
        <v>170</v>
      </c>
      <c r="B482" s="27" t="s">
        <v>290</v>
      </c>
      <c r="C482" s="40" t="s">
        <v>38</v>
      </c>
      <c r="D482" s="41">
        <v>42780</v>
      </c>
      <c r="E482" s="29">
        <v>1100000</v>
      </c>
      <c r="F482" s="29"/>
      <c r="G482" s="29">
        <f t="shared" si="7"/>
        <v>148153500</v>
      </c>
    </row>
    <row r="483" spans="1:7" x14ac:dyDescent="0.25">
      <c r="A483" s="30">
        <v>171</v>
      </c>
      <c r="B483" s="27" t="s">
        <v>297</v>
      </c>
      <c r="C483" s="40" t="s">
        <v>12</v>
      </c>
      <c r="D483" s="41">
        <v>42780</v>
      </c>
      <c r="E483" s="29">
        <v>1100000</v>
      </c>
      <c r="F483" s="29"/>
      <c r="G483" s="29">
        <f t="shared" si="7"/>
        <v>149253500</v>
      </c>
    </row>
    <row r="484" spans="1:7" x14ac:dyDescent="0.25">
      <c r="A484" s="30">
        <v>172</v>
      </c>
      <c r="B484" s="27" t="s">
        <v>65</v>
      </c>
      <c r="C484" s="40" t="s">
        <v>38</v>
      </c>
      <c r="D484" s="41">
        <v>42780</v>
      </c>
      <c r="E484" s="29">
        <v>1100000</v>
      </c>
      <c r="F484" s="29"/>
      <c r="G484" s="29">
        <f t="shared" si="7"/>
        <v>150353500</v>
      </c>
    </row>
    <row r="485" spans="1:7" x14ac:dyDescent="0.25">
      <c r="A485" s="30">
        <v>173</v>
      </c>
      <c r="B485" s="27" t="s">
        <v>346</v>
      </c>
      <c r="C485" s="40" t="s">
        <v>72</v>
      </c>
      <c r="D485" s="41">
        <v>42780</v>
      </c>
      <c r="E485" s="29">
        <v>1100000</v>
      </c>
      <c r="F485" s="29"/>
      <c r="G485" s="29">
        <f t="shared" si="7"/>
        <v>151453500</v>
      </c>
    </row>
    <row r="486" spans="1:7" x14ac:dyDescent="0.25">
      <c r="A486" s="30">
        <v>174</v>
      </c>
      <c r="B486" s="27" t="s">
        <v>352</v>
      </c>
      <c r="C486" s="40" t="s">
        <v>38</v>
      </c>
      <c r="D486" s="41">
        <v>42780</v>
      </c>
      <c r="E486" s="29">
        <v>1100000</v>
      </c>
      <c r="F486" s="29"/>
      <c r="G486" s="29">
        <f t="shared" si="7"/>
        <v>152553500</v>
      </c>
    </row>
    <row r="487" spans="1:7" x14ac:dyDescent="0.25">
      <c r="A487" s="30">
        <v>175</v>
      </c>
      <c r="B487" s="27" t="s">
        <v>360</v>
      </c>
      <c r="C487" s="40" t="s">
        <v>35</v>
      </c>
      <c r="D487" s="41">
        <v>42780</v>
      </c>
      <c r="E487" s="29">
        <v>1100000</v>
      </c>
      <c r="F487" s="29"/>
      <c r="G487" s="29">
        <f t="shared" si="7"/>
        <v>153653500</v>
      </c>
    </row>
    <row r="488" spans="1:7" x14ac:dyDescent="0.25">
      <c r="A488" s="30">
        <v>176</v>
      </c>
      <c r="B488" s="27" t="s">
        <v>265</v>
      </c>
      <c r="C488" s="40" t="s">
        <v>9</v>
      </c>
      <c r="D488" s="41">
        <v>42780</v>
      </c>
      <c r="E488" s="29">
        <v>1100000</v>
      </c>
      <c r="F488" s="29"/>
      <c r="G488" s="29">
        <f t="shared" si="7"/>
        <v>154753500</v>
      </c>
    </row>
    <row r="489" spans="1:7" x14ac:dyDescent="0.25">
      <c r="A489" s="30">
        <v>177</v>
      </c>
      <c r="B489" s="27" t="s">
        <v>200</v>
      </c>
      <c r="C489" s="40" t="s">
        <v>12</v>
      </c>
      <c r="D489" s="41">
        <v>42782</v>
      </c>
      <c r="E489" s="29">
        <v>1100000</v>
      </c>
      <c r="F489" s="29"/>
      <c r="G489" s="29">
        <f t="shared" si="7"/>
        <v>155853500</v>
      </c>
    </row>
    <row r="490" spans="1:7" x14ac:dyDescent="0.25">
      <c r="A490" s="30">
        <v>178</v>
      </c>
      <c r="B490" s="27" t="s">
        <v>288</v>
      </c>
      <c r="C490" s="40" t="s">
        <v>12</v>
      </c>
      <c r="D490" s="41">
        <v>42782</v>
      </c>
      <c r="E490" s="29">
        <v>1100000</v>
      </c>
      <c r="F490" s="29"/>
      <c r="G490" s="29">
        <f t="shared" si="7"/>
        <v>156953500</v>
      </c>
    </row>
    <row r="491" spans="1:7" x14ac:dyDescent="0.25">
      <c r="A491" s="30">
        <v>179</v>
      </c>
      <c r="B491" s="27" t="s">
        <v>79</v>
      </c>
      <c r="C491" s="40" t="s">
        <v>9</v>
      </c>
      <c r="D491" s="41">
        <v>42782</v>
      </c>
      <c r="E491" s="29">
        <v>1100000</v>
      </c>
      <c r="F491" s="29"/>
      <c r="G491" s="29">
        <f t="shared" si="7"/>
        <v>158053500</v>
      </c>
    </row>
    <row r="492" spans="1:7" x14ac:dyDescent="0.25">
      <c r="A492" s="30">
        <v>180</v>
      </c>
      <c r="B492" s="27" t="s">
        <v>298</v>
      </c>
      <c r="C492" s="40" t="s">
        <v>9</v>
      </c>
      <c r="D492" s="41">
        <v>42782</v>
      </c>
      <c r="E492" s="29">
        <v>1100000</v>
      </c>
      <c r="F492" s="29"/>
      <c r="G492" s="29">
        <f t="shared" si="7"/>
        <v>159153500</v>
      </c>
    </row>
    <row r="493" spans="1:7" x14ac:dyDescent="0.25">
      <c r="A493" s="30">
        <v>181</v>
      </c>
      <c r="B493" s="27" t="s">
        <v>85</v>
      </c>
      <c r="C493" s="40" t="s">
        <v>38</v>
      </c>
      <c r="D493" s="41">
        <v>42782</v>
      </c>
      <c r="E493" s="29">
        <v>1100000</v>
      </c>
      <c r="F493" s="29"/>
      <c r="G493" s="29">
        <f t="shared" si="7"/>
        <v>160253500</v>
      </c>
    </row>
    <row r="494" spans="1:7" x14ac:dyDescent="0.25">
      <c r="A494" s="30">
        <v>182</v>
      </c>
      <c r="B494" s="27" t="s">
        <v>155</v>
      </c>
      <c r="C494" s="40" t="s">
        <v>38</v>
      </c>
      <c r="D494" s="41">
        <v>42782</v>
      </c>
      <c r="E494" s="29">
        <v>1100000</v>
      </c>
      <c r="F494" s="29"/>
      <c r="G494" s="29">
        <f t="shared" si="7"/>
        <v>161353500</v>
      </c>
    </row>
    <row r="495" spans="1:7" x14ac:dyDescent="0.25">
      <c r="A495" s="30">
        <v>183</v>
      </c>
      <c r="B495" s="27" t="s">
        <v>309</v>
      </c>
      <c r="C495" s="40" t="s">
        <v>12</v>
      </c>
      <c r="D495" s="41">
        <v>42782</v>
      </c>
      <c r="E495" s="29">
        <v>1100000</v>
      </c>
      <c r="F495" s="29"/>
      <c r="G495" s="29">
        <f t="shared" si="7"/>
        <v>162453500</v>
      </c>
    </row>
    <row r="496" spans="1:7" x14ac:dyDescent="0.25">
      <c r="A496" s="30">
        <v>184</v>
      </c>
      <c r="B496" s="27" t="s">
        <v>216</v>
      </c>
      <c r="C496" s="40" t="s">
        <v>9</v>
      </c>
      <c r="D496" s="41">
        <v>42782</v>
      </c>
      <c r="E496" s="29">
        <v>1100000</v>
      </c>
      <c r="F496" s="29"/>
      <c r="G496" s="29">
        <f t="shared" si="7"/>
        <v>163553500</v>
      </c>
    </row>
    <row r="497" spans="1:7" x14ac:dyDescent="0.25">
      <c r="A497" s="30">
        <v>185</v>
      </c>
      <c r="B497" s="27" t="s">
        <v>11</v>
      </c>
      <c r="C497" s="40" t="s">
        <v>12</v>
      </c>
      <c r="D497" s="41">
        <v>42782</v>
      </c>
      <c r="E497" s="29">
        <v>1100000</v>
      </c>
      <c r="F497" s="29"/>
      <c r="G497" s="29">
        <f t="shared" si="7"/>
        <v>164653500</v>
      </c>
    </row>
    <row r="498" spans="1:7" x14ac:dyDescent="0.25">
      <c r="A498" s="30">
        <v>186</v>
      </c>
      <c r="B498" s="27" t="s">
        <v>269</v>
      </c>
      <c r="C498" s="40" t="s">
        <v>9</v>
      </c>
      <c r="D498" s="41">
        <v>42783</v>
      </c>
      <c r="E498" s="29">
        <v>1100000</v>
      </c>
      <c r="F498" s="29"/>
      <c r="G498" s="29">
        <f t="shared" si="7"/>
        <v>165753500</v>
      </c>
    </row>
    <row r="499" spans="1:7" x14ac:dyDescent="0.25">
      <c r="A499" s="30">
        <v>187</v>
      </c>
      <c r="B499" s="27" t="s">
        <v>239</v>
      </c>
      <c r="C499" s="40" t="s">
        <v>12</v>
      </c>
      <c r="D499" s="41">
        <v>42783</v>
      </c>
      <c r="E499" s="29">
        <v>1100000</v>
      </c>
      <c r="F499" s="29"/>
      <c r="G499" s="29">
        <f t="shared" si="7"/>
        <v>166853500</v>
      </c>
    </row>
    <row r="500" spans="1:7" x14ac:dyDescent="0.25">
      <c r="A500" s="30">
        <v>188</v>
      </c>
      <c r="B500" s="27" t="s">
        <v>355</v>
      </c>
      <c r="C500" s="40" t="s">
        <v>9</v>
      </c>
      <c r="D500" s="41">
        <v>42783</v>
      </c>
      <c r="E500" s="29">
        <v>1100000</v>
      </c>
      <c r="F500" s="29"/>
      <c r="G500" s="29">
        <f t="shared" si="7"/>
        <v>167953500</v>
      </c>
    </row>
    <row r="501" spans="1:7" x14ac:dyDescent="0.25">
      <c r="A501" s="30">
        <v>189</v>
      </c>
      <c r="B501" s="27" t="s">
        <v>53</v>
      </c>
      <c r="C501" s="40" t="s">
        <v>9</v>
      </c>
      <c r="D501" s="41">
        <v>42783</v>
      </c>
      <c r="E501" s="29">
        <v>1100000</v>
      </c>
      <c r="F501" s="29"/>
      <c r="G501" s="29">
        <f t="shared" si="7"/>
        <v>169053500</v>
      </c>
    </row>
    <row r="502" spans="1:7" x14ac:dyDescent="0.25">
      <c r="A502" s="30">
        <v>190</v>
      </c>
      <c r="B502" s="27" t="s">
        <v>356</v>
      </c>
      <c r="C502" s="40" t="s">
        <v>9</v>
      </c>
      <c r="D502" s="41">
        <v>42783</v>
      </c>
      <c r="E502" s="29">
        <v>1100000</v>
      </c>
      <c r="F502" s="29"/>
      <c r="G502" s="29">
        <f t="shared" si="7"/>
        <v>170153500</v>
      </c>
    </row>
    <row r="503" spans="1:7" x14ac:dyDescent="0.25">
      <c r="A503" s="30">
        <v>191</v>
      </c>
      <c r="B503" s="27" t="s">
        <v>119</v>
      </c>
      <c r="C503" s="40" t="s">
        <v>12</v>
      </c>
      <c r="D503" s="41">
        <v>42783</v>
      </c>
      <c r="E503" s="29">
        <v>1100000</v>
      </c>
      <c r="F503" s="29"/>
      <c r="G503" s="29">
        <f t="shared" si="7"/>
        <v>171253500</v>
      </c>
    </row>
    <row r="504" spans="1:7" x14ac:dyDescent="0.25">
      <c r="A504" s="30">
        <v>192</v>
      </c>
      <c r="B504" s="27" t="s">
        <v>272</v>
      </c>
      <c r="C504" s="40" t="s">
        <v>9</v>
      </c>
      <c r="D504" s="41">
        <v>42784</v>
      </c>
      <c r="E504" s="29">
        <v>1100000</v>
      </c>
      <c r="F504" s="29"/>
      <c r="G504" s="29">
        <f t="shared" si="7"/>
        <v>172353500</v>
      </c>
    </row>
    <row r="505" spans="1:7" x14ac:dyDescent="0.25">
      <c r="A505" s="30">
        <v>193</v>
      </c>
      <c r="B505" s="27" t="s">
        <v>204</v>
      </c>
      <c r="C505" s="40" t="s">
        <v>12</v>
      </c>
      <c r="D505" s="41">
        <v>42784</v>
      </c>
      <c r="E505" s="29">
        <v>1100000</v>
      </c>
      <c r="F505" s="29"/>
      <c r="G505" s="29">
        <f t="shared" si="7"/>
        <v>173453500</v>
      </c>
    </row>
    <row r="506" spans="1:7" x14ac:dyDescent="0.25">
      <c r="A506" s="30">
        <v>194</v>
      </c>
      <c r="B506" s="27" t="s">
        <v>88</v>
      </c>
      <c r="C506" s="40" t="s">
        <v>12</v>
      </c>
      <c r="D506" s="41">
        <v>42784</v>
      </c>
      <c r="E506" s="29">
        <v>1100000</v>
      </c>
      <c r="F506" s="29"/>
      <c r="G506" s="29">
        <f t="shared" si="7"/>
        <v>174553500</v>
      </c>
    </row>
    <row r="507" spans="1:7" x14ac:dyDescent="0.25">
      <c r="A507" s="30">
        <v>195</v>
      </c>
      <c r="B507" s="27" t="s">
        <v>229</v>
      </c>
      <c r="C507" s="40" t="s">
        <v>12</v>
      </c>
      <c r="D507" s="41">
        <v>42784</v>
      </c>
      <c r="E507" s="29">
        <v>1100000</v>
      </c>
      <c r="F507" s="29"/>
      <c r="G507" s="29">
        <f t="shared" si="7"/>
        <v>175653500</v>
      </c>
    </row>
    <row r="508" spans="1:7" x14ac:dyDescent="0.25">
      <c r="A508" s="30">
        <v>196</v>
      </c>
      <c r="B508" s="27" t="s">
        <v>91</v>
      </c>
      <c r="C508" s="40" t="s">
        <v>9</v>
      </c>
      <c r="D508" s="41">
        <v>42784</v>
      </c>
      <c r="E508" s="29">
        <v>1100000</v>
      </c>
      <c r="F508" s="29"/>
      <c r="G508" s="29">
        <f t="shared" si="7"/>
        <v>176753500</v>
      </c>
    </row>
    <row r="509" spans="1:7" x14ac:dyDescent="0.25">
      <c r="A509" s="30">
        <v>197</v>
      </c>
      <c r="B509" s="27" t="s">
        <v>194</v>
      </c>
      <c r="C509" s="40" t="s">
        <v>9</v>
      </c>
      <c r="D509" s="41">
        <v>42784</v>
      </c>
      <c r="E509" s="29">
        <v>1100000</v>
      </c>
      <c r="F509" s="29"/>
      <c r="G509" s="29">
        <f t="shared" si="7"/>
        <v>177853500</v>
      </c>
    </row>
    <row r="510" spans="1:7" x14ac:dyDescent="0.25">
      <c r="A510" s="30">
        <v>198</v>
      </c>
      <c r="B510" s="27" t="s">
        <v>302</v>
      </c>
      <c r="C510" s="40" t="s">
        <v>38</v>
      </c>
      <c r="D510" s="41">
        <v>42784</v>
      </c>
      <c r="E510" s="29">
        <v>1100000</v>
      </c>
      <c r="F510" s="29"/>
      <c r="G510" s="29">
        <f t="shared" si="7"/>
        <v>178953500</v>
      </c>
    </row>
    <row r="511" spans="1:7" x14ac:dyDescent="0.25">
      <c r="A511" s="30">
        <v>199</v>
      </c>
      <c r="B511" s="27" t="s">
        <v>303</v>
      </c>
      <c r="C511" s="40" t="s">
        <v>9</v>
      </c>
      <c r="D511" s="41">
        <v>42784</v>
      </c>
      <c r="E511" s="29">
        <v>1100000</v>
      </c>
      <c r="F511" s="29"/>
      <c r="G511" s="29">
        <f t="shared" si="7"/>
        <v>180053500</v>
      </c>
    </row>
    <row r="512" spans="1:7" x14ac:dyDescent="0.25">
      <c r="A512" s="30">
        <v>200</v>
      </c>
      <c r="B512" s="27" t="s">
        <v>110</v>
      </c>
      <c r="C512" s="40" t="s">
        <v>38</v>
      </c>
      <c r="D512" s="41">
        <v>42784</v>
      </c>
      <c r="E512" s="29">
        <v>1100000</v>
      </c>
      <c r="F512" s="29"/>
      <c r="G512" s="29">
        <f t="shared" si="7"/>
        <v>181153500</v>
      </c>
    </row>
    <row r="513" spans="1:7" x14ac:dyDescent="0.25">
      <c r="A513" s="30">
        <v>201</v>
      </c>
      <c r="B513" s="27" t="s">
        <v>161</v>
      </c>
      <c r="C513" s="40" t="s">
        <v>12</v>
      </c>
      <c r="D513" s="41">
        <v>42784</v>
      </c>
      <c r="E513" s="29">
        <v>1100000</v>
      </c>
      <c r="F513" s="29"/>
      <c r="G513" s="29">
        <f t="shared" si="7"/>
        <v>182253500</v>
      </c>
    </row>
    <row r="514" spans="1:7" x14ac:dyDescent="0.25">
      <c r="A514" s="30">
        <v>202</v>
      </c>
      <c r="B514" s="27" t="s">
        <v>81</v>
      </c>
      <c r="C514" s="40" t="s">
        <v>12</v>
      </c>
      <c r="D514" s="41">
        <v>42784</v>
      </c>
      <c r="E514" s="29">
        <v>1100000</v>
      </c>
      <c r="F514" s="29"/>
      <c r="G514" s="29">
        <f t="shared" si="7"/>
        <v>183353500</v>
      </c>
    </row>
    <row r="515" spans="1:7" x14ac:dyDescent="0.25">
      <c r="A515" s="30">
        <v>203</v>
      </c>
      <c r="B515" s="27" t="s">
        <v>225</v>
      </c>
      <c r="C515" s="40" t="s">
        <v>9</v>
      </c>
      <c r="D515" s="41">
        <v>42784</v>
      </c>
      <c r="E515" s="29">
        <v>1100000</v>
      </c>
      <c r="F515" s="29"/>
      <c r="G515" s="29">
        <f t="shared" si="7"/>
        <v>184453500</v>
      </c>
    </row>
    <row r="516" spans="1:7" x14ac:dyDescent="0.25">
      <c r="A516" s="30">
        <v>204</v>
      </c>
      <c r="B516" s="27" t="s">
        <v>287</v>
      </c>
      <c r="C516" s="40" t="s">
        <v>12</v>
      </c>
      <c r="D516" s="41">
        <v>42785</v>
      </c>
      <c r="E516" s="29">
        <v>1100000</v>
      </c>
      <c r="F516" s="29"/>
      <c r="G516" s="29">
        <f t="shared" si="7"/>
        <v>185553500</v>
      </c>
    </row>
    <row r="517" spans="1:7" x14ac:dyDescent="0.25">
      <c r="A517" s="30">
        <v>205</v>
      </c>
      <c r="B517" s="27" t="s">
        <v>191</v>
      </c>
      <c r="C517" s="40" t="s">
        <v>9</v>
      </c>
      <c r="D517" s="41">
        <v>42785</v>
      </c>
      <c r="E517" s="29">
        <v>1100000</v>
      </c>
      <c r="F517" s="29"/>
      <c r="G517" s="29">
        <f t="shared" si="7"/>
        <v>186653500</v>
      </c>
    </row>
    <row r="518" spans="1:7" x14ac:dyDescent="0.25">
      <c r="A518" s="30">
        <v>206</v>
      </c>
      <c r="B518" s="27" t="s">
        <v>219</v>
      </c>
      <c r="C518" s="40" t="s">
        <v>12</v>
      </c>
      <c r="D518" s="41">
        <v>42785</v>
      </c>
      <c r="E518" s="29">
        <v>1100000</v>
      </c>
      <c r="F518" s="29"/>
      <c r="G518" s="29">
        <f t="shared" ref="G518:G581" si="8">G517+E518-F518</f>
        <v>187753500</v>
      </c>
    </row>
    <row r="519" spans="1:7" x14ac:dyDescent="0.25">
      <c r="A519" s="30">
        <v>207</v>
      </c>
      <c r="B519" s="27" t="s">
        <v>175</v>
      </c>
      <c r="C519" s="40" t="s">
        <v>9</v>
      </c>
      <c r="D519" s="41">
        <v>42785</v>
      </c>
      <c r="E519" s="29">
        <v>1100000</v>
      </c>
      <c r="F519" s="29"/>
      <c r="G519" s="29">
        <f t="shared" si="8"/>
        <v>188853500</v>
      </c>
    </row>
    <row r="520" spans="1:7" x14ac:dyDescent="0.25">
      <c r="A520" s="30">
        <v>208</v>
      </c>
      <c r="B520" s="27" t="s">
        <v>333</v>
      </c>
      <c r="C520" s="40" t="s">
        <v>9</v>
      </c>
      <c r="D520" s="41">
        <v>42785</v>
      </c>
      <c r="E520" s="29">
        <v>1100000</v>
      </c>
      <c r="F520" s="29"/>
      <c r="G520" s="29">
        <f t="shared" si="8"/>
        <v>189953500</v>
      </c>
    </row>
    <row r="521" spans="1:7" x14ac:dyDescent="0.25">
      <c r="A521" s="30">
        <v>209</v>
      </c>
      <c r="B521" s="27" t="s">
        <v>348</v>
      </c>
      <c r="C521" s="40" t="s">
        <v>9</v>
      </c>
      <c r="D521" s="41">
        <v>42785</v>
      </c>
      <c r="E521" s="29">
        <v>1100000</v>
      </c>
      <c r="F521" s="29"/>
      <c r="G521" s="29">
        <f t="shared" si="8"/>
        <v>191053500</v>
      </c>
    </row>
    <row r="522" spans="1:7" x14ac:dyDescent="0.25">
      <c r="A522" s="30">
        <v>210</v>
      </c>
      <c r="B522" s="27" t="s">
        <v>54</v>
      </c>
      <c r="C522" s="40" t="s">
        <v>12</v>
      </c>
      <c r="D522" s="41">
        <v>42785</v>
      </c>
      <c r="E522" s="29">
        <v>1100000</v>
      </c>
      <c r="F522" s="29"/>
      <c r="G522" s="29">
        <f t="shared" si="8"/>
        <v>192153500</v>
      </c>
    </row>
    <row r="523" spans="1:7" x14ac:dyDescent="0.25">
      <c r="A523" s="30">
        <v>211</v>
      </c>
      <c r="B523" s="27" t="s">
        <v>263</v>
      </c>
      <c r="C523" s="40" t="s">
        <v>72</v>
      </c>
      <c r="D523" s="41">
        <v>42785</v>
      </c>
      <c r="E523" s="29">
        <v>1100000</v>
      </c>
      <c r="F523" s="29"/>
      <c r="G523" s="29">
        <f t="shared" si="8"/>
        <v>193253500</v>
      </c>
    </row>
    <row r="524" spans="1:7" x14ac:dyDescent="0.25">
      <c r="A524" s="30">
        <v>212</v>
      </c>
      <c r="B524" s="27" t="s">
        <v>70</v>
      </c>
      <c r="C524" s="40" t="s">
        <v>12</v>
      </c>
      <c r="D524" s="41">
        <v>42785</v>
      </c>
      <c r="E524" s="29">
        <v>1100000</v>
      </c>
      <c r="F524" s="29"/>
      <c r="G524" s="29">
        <f t="shared" si="8"/>
        <v>194353500</v>
      </c>
    </row>
    <row r="525" spans="1:7" x14ac:dyDescent="0.25">
      <c r="A525" s="30">
        <v>213</v>
      </c>
      <c r="B525" s="27" t="s">
        <v>267</v>
      </c>
      <c r="C525" s="40" t="s">
        <v>12</v>
      </c>
      <c r="D525" s="41">
        <v>42786</v>
      </c>
      <c r="E525" s="29">
        <v>1100000</v>
      </c>
      <c r="F525" s="29"/>
      <c r="G525" s="29">
        <f t="shared" si="8"/>
        <v>195453500</v>
      </c>
    </row>
    <row r="526" spans="1:7" x14ac:dyDescent="0.25">
      <c r="A526" s="30">
        <v>214</v>
      </c>
      <c r="B526" s="27" t="s">
        <v>103</v>
      </c>
      <c r="C526" s="40" t="s">
        <v>12</v>
      </c>
      <c r="D526" s="41">
        <v>42786</v>
      </c>
      <c r="E526" s="29">
        <v>1100000</v>
      </c>
      <c r="F526" s="29"/>
      <c r="G526" s="29">
        <f t="shared" si="8"/>
        <v>196553500</v>
      </c>
    </row>
    <row r="527" spans="1:7" x14ac:dyDescent="0.25">
      <c r="A527" s="30">
        <v>215</v>
      </c>
      <c r="B527" s="27" t="s">
        <v>189</v>
      </c>
      <c r="C527" s="40" t="s">
        <v>9</v>
      </c>
      <c r="D527" s="41">
        <v>42786</v>
      </c>
      <c r="E527" s="29">
        <v>1100000</v>
      </c>
      <c r="F527" s="29"/>
      <c r="G527" s="29">
        <f t="shared" si="8"/>
        <v>197653500</v>
      </c>
    </row>
    <row r="528" spans="1:7" x14ac:dyDescent="0.25">
      <c r="A528" s="30">
        <v>216</v>
      </c>
      <c r="B528" s="27" t="s">
        <v>167</v>
      </c>
      <c r="C528" s="40" t="s">
        <v>9</v>
      </c>
      <c r="D528" s="41">
        <v>42786</v>
      </c>
      <c r="E528" s="29">
        <v>1100000</v>
      </c>
      <c r="F528" s="29"/>
      <c r="G528" s="29">
        <f t="shared" si="8"/>
        <v>198753500</v>
      </c>
    </row>
    <row r="529" spans="1:7" x14ac:dyDescent="0.25">
      <c r="A529" s="30">
        <v>217</v>
      </c>
      <c r="B529" s="27" t="s">
        <v>168</v>
      </c>
      <c r="C529" s="40" t="s">
        <v>9</v>
      </c>
      <c r="D529" s="41">
        <v>42786</v>
      </c>
      <c r="E529" s="29">
        <v>1100000</v>
      </c>
      <c r="F529" s="29"/>
      <c r="G529" s="29">
        <f t="shared" si="8"/>
        <v>199853500</v>
      </c>
    </row>
    <row r="530" spans="1:7" x14ac:dyDescent="0.25">
      <c r="A530" s="30">
        <v>218</v>
      </c>
      <c r="B530" s="27" t="s">
        <v>238</v>
      </c>
      <c r="C530" s="40" t="s">
        <v>9</v>
      </c>
      <c r="D530" s="41">
        <v>42786</v>
      </c>
      <c r="E530" s="29">
        <v>1100000</v>
      </c>
      <c r="F530" s="29"/>
      <c r="G530" s="29">
        <f t="shared" si="8"/>
        <v>200953500</v>
      </c>
    </row>
    <row r="531" spans="1:7" x14ac:dyDescent="0.25">
      <c r="A531" s="30">
        <v>219</v>
      </c>
      <c r="B531" s="27" t="s">
        <v>217</v>
      </c>
      <c r="C531" s="40" t="s">
        <v>9</v>
      </c>
      <c r="D531" s="41">
        <v>42786</v>
      </c>
      <c r="E531" s="29">
        <v>1100000</v>
      </c>
      <c r="F531" s="29"/>
      <c r="G531" s="29">
        <f t="shared" si="8"/>
        <v>202053500</v>
      </c>
    </row>
    <row r="532" spans="1:7" x14ac:dyDescent="0.25">
      <c r="A532" s="30">
        <v>220</v>
      </c>
      <c r="B532" s="27" t="s">
        <v>234</v>
      </c>
      <c r="C532" s="40" t="s">
        <v>35</v>
      </c>
      <c r="D532" s="41">
        <v>42786</v>
      </c>
      <c r="E532" s="29">
        <v>1100000</v>
      </c>
      <c r="F532" s="29"/>
      <c r="G532" s="29">
        <f t="shared" si="8"/>
        <v>203153500</v>
      </c>
    </row>
    <row r="533" spans="1:7" x14ac:dyDescent="0.25">
      <c r="A533" s="30">
        <v>221</v>
      </c>
      <c r="B533" s="27" t="s">
        <v>357</v>
      </c>
      <c r="C533" s="40" t="s">
        <v>35</v>
      </c>
      <c r="D533" s="41">
        <v>42786</v>
      </c>
      <c r="E533" s="29">
        <v>1100000</v>
      </c>
      <c r="F533" s="29"/>
      <c r="G533" s="29">
        <f t="shared" si="8"/>
        <v>204253500</v>
      </c>
    </row>
    <row r="534" spans="1:7" x14ac:dyDescent="0.25">
      <c r="A534" s="30">
        <v>222</v>
      </c>
      <c r="B534" s="27" t="s">
        <v>260</v>
      </c>
      <c r="C534" s="40" t="s">
        <v>35</v>
      </c>
      <c r="D534" s="41">
        <v>42786</v>
      </c>
      <c r="E534" s="29">
        <v>1100000</v>
      </c>
      <c r="F534" s="29"/>
      <c r="G534" s="29">
        <f t="shared" si="8"/>
        <v>205353500</v>
      </c>
    </row>
    <row r="535" spans="1:7" x14ac:dyDescent="0.25">
      <c r="A535" s="30">
        <v>223</v>
      </c>
      <c r="B535" s="27" t="s">
        <v>228</v>
      </c>
      <c r="C535" s="40" t="s">
        <v>12</v>
      </c>
      <c r="D535" s="41">
        <v>42787</v>
      </c>
      <c r="E535" s="29">
        <v>1100000</v>
      </c>
      <c r="F535" s="29"/>
      <c r="G535" s="29">
        <f t="shared" si="8"/>
        <v>206453500</v>
      </c>
    </row>
    <row r="536" spans="1:7" x14ac:dyDescent="0.25">
      <c r="A536" s="30">
        <v>224</v>
      </c>
      <c r="B536" s="27" t="s">
        <v>358</v>
      </c>
      <c r="C536" s="40" t="s">
        <v>9</v>
      </c>
      <c r="D536" s="41">
        <v>42787</v>
      </c>
      <c r="E536" s="29">
        <v>1100000</v>
      </c>
      <c r="F536" s="29"/>
      <c r="G536" s="29">
        <f t="shared" si="8"/>
        <v>207553500</v>
      </c>
    </row>
    <row r="537" spans="1:7" x14ac:dyDescent="0.25">
      <c r="A537" s="30">
        <v>225</v>
      </c>
      <c r="B537" s="27" t="s">
        <v>186</v>
      </c>
      <c r="C537" s="40" t="s">
        <v>12</v>
      </c>
      <c r="D537" s="41">
        <v>42787</v>
      </c>
      <c r="E537" s="29">
        <v>1100000</v>
      </c>
      <c r="F537" s="29"/>
      <c r="G537" s="29">
        <f t="shared" si="8"/>
        <v>208653500</v>
      </c>
    </row>
    <row r="538" spans="1:7" x14ac:dyDescent="0.25">
      <c r="A538" s="30">
        <v>226</v>
      </c>
      <c r="B538" s="27" t="s">
        <v>258</v>
      </c>
      <c r="C538" s="40" t="s">
        <v>12</v>
      </c>
      <c r="D538" s="41">
        <v>42787</v>
      </c>
      <c r="E538" s="29">
        <v>1100000</v>
      </c>
      <c r="F538" s="29"/>
      <c r="G538" s="29">
        <f t="shared" si="8"/>
        <v>209753500</v>
      </c>
    </row>
    <row r="539" spans="1:7" x14ac:dyDescent="0.25">
      <c r="A539" s="30">
        <v>227</v>
      </c>
      <c r="B539" s="27" t="s">
        <v>261</v>
      </c>
      <c r="C539" s="40" t="s">
        <v>12</v>
      </c>
      <c r="D539" s="41">
        <v>42788</v>
      </c>
      <c r="E539" s="29">
        <v>1100000</v>
      </c>
      <c r="F539" s="29"/>
      <c r="G539" s="29">
        <f t="shared" si="8"/>
        <v>210853500</v>
      </c>
    </row>
    <row r="540" spans="1:7" x14ac:dyDescent="0.25">
      <c r="A540" s="30">
        <v>228</v>
      </c>
      <c r="B540" s="27" t="s">
        <v>132</v>
      </c>
      <c r="C540" s="40" t="s">
        <v>35</v>
      </c>
      <c r="D540" s="41">
        <v>42788</v>
      </c>
      <c r="E540" s="29">
        <v>1100000</v>
      </c>
      <c r="F540" s="29"/>
      <c r="G540" s="29">
        <f t="shared" si="8"/>
        <v>211953500</v>
      </c>
    </row>
    <row r="541" spans="1:7" x14ac:dyDescent="0.25">
      <c r="A541" s="30">
        <v>229</v>
      </c>
      <c r="B541" s="27" t="s">
        <v>150</v>
      </c>
      <c r="C541" s="40" t="s">
        <v>38</v>
      </c>
      <c r="D541" s="41">
        <v>42789</v>
      </c>
      <c r="E541" s="29">
        <v>1100000</v>
      </c>
      <c r="F541" s="29"/>
      <c r="G541" s="29">
        <f t="shared" si="8"/>
        <v>213053500</v>
      </c>
    </row>
    <row r="542" spans="1:7" x14ac:dyDescent="0.25">
      <c r="A542" s="30">
        <v>230</v>
      </c>
      <c r="B542" s="27" t="s">
        <v>359</v>
      </c>
      <c r="C542" s="40" t="s">
        <v>38</v>
      </c>
      <c r="D542" s="41">
        <v>42789</v>
      </c>
      <c r="E542" s="29">
        <v>1100000</v>
      </c>
      <c r="F542" s="29"/>
      <c r="G542" s="29">
        <f t="shared" si="8"/>
        <v>214153500</v>
      </c>
    </row>
    <row r="543" spans="1:7" x14ac:dyDescent="0.25">
      <c r="A543" s="30">
        <v>231</v>
      </c>
      <c r="B543" s="27" t="s">
        <v>361</v>
      </c>
      <c r="C543" s="40" t="s">
        <v>35</v>
      </c>
      <c r="D543" s="41">
        <v>42789</v>
      </c>
      <c r="E543" s="29">
        <v>1100000</v>
      </c>
      <c r="F543" s="29"/>
      <c r="G543" s="29">
        <f t="shared" si="8"/>
        <v>215253500</v>
      </c>
    </row>
    <row r="544" spans="1:7" x14ac:dyDescent="0.25">
      <c r="A544" s="30">
        <v>232</v>
      </c>
      <c r="B544" s="27" t="s">
        <v>252</v>
      </c>
      <c r="C544" s="40" t="s">
        <v>12</v>
      </c>
      <c r="D544" s="41">
        <v>42789</v>
      </c>
      <c r="E544" s="29">
        <v>1100000</v>
      </c>
      <c r="F544" s="29"/>
      <c r="G544" s="29">
        <f t="shared" si="8"/>
        <v>216353500</v>
      </c>
    </row>
    <row r="545" spans="1:7" x14ac:dyDescent="0.25">
      <c r="A545" s="30">
        <v>233</v>
      </c>
      <c r="B545" s="27" t="s">
        <v>138</v>
      </c>
      <c r="C545" s="40" t="s">
        <v>12</v>
      </c>
      <c r="D545" s="41">
        <v>42789</v>
      </c>
      <c r="E545" s="29">
        <v>1100000</v>
      </c>
      <c r="F545" s="29"/>
      <c r="G545" s="29">
        <f t="shared" si="8"/>
        <v>217453500</v>
      </c>
    </row>
    <row r="546" spans="1:7" x14ac:dyDescent="0.25">
      <c r="A546" s="30">
        <v>234</v>
      </c>
      <c r="B546" s="27" t="s">
        <v>188</v>
      </c>
      <c r="C546" s="40" t="s">
        <v>72</v>
      </c>
      <c r="D546" s="41">
        <v>42789</v>
      </c>
      <c r="E546" s="29">
        <v>1100000</v>
      </c>
      <c r="F546" s="29"/>
      <c r="G546" s="29">
        <f t="shared" si="8"/>
        <v>218553500</v>
      </c>
    </row>
    <row r="547" spans="1:7" x14ac:dyDescent="0.25">
      <c r="A547" s="30">
        <v>235</v>
      </c>
      <c r="B547" s="27" t="s">
        <v>362</v>
      </c>
      <c r="C547" s="40" t="s">
        <v>35</v>
      </c>
      <c r="D547" s="41">
        <v>42789</v>
      </c>
      <c r="E547" s="29">
        <v>1100000</v>
      </c>
      <c r="F547" s="29"/>
      <c r="G547" s="29">
        <f t="shared" si="8"/>
        <v>219653500</v>
      </c>
    </row>
    <row r="548" spans="1:7" x14ac:dyDescent="0.25">
      <c r="A548" s="30">
        <v>236</v>
      </c>
      <c r="B548" s="27" t="s">
        <v>36</v>
      </c>
      <c r="C548" s="40" t="s">
        <v>9</v>
      </c>
      <c r="D548" s="41">
        <v>42790</v>
      </c>
      <c r="E548" s="29">
        <v>1100000</v>
      </c>
      <c r="F548" s="29"/>
      <c r="G548" s="29">
        <f t="shared" si="8"/>
        <v>220753500</v>
      </c>
    </row>
    <row r="549" spans="1:7" x14ac:dyDescent="0.25">
      <c r="A549" s="30">
        <v>237</v>
      </c>
      <c r="B549" s="27" t="s">
        <v>172</v>
      </c>
      <c r="C549" s="40" t="s">
        <v>12</v>
      </c>
      <c r="D549" s="41">
        <v>42790</v>
      </c>
      <c r="E549" s="29">
        <v>1100000</v>
      </c>
      <c r="F549" s="29"/>
      <c r="G549" s="29">
        <f t="shared" si="8"/>
        <v>221853500</v>
      </c>
    </row>
    <row r="550" spans="1:7" x14ac:dyDescent="0.25">
      <c r="A550" s="30">
        <v>238</v>
      </c>
      <c r="B550" s="27" t="s">
        <v>242</v>
      </c>
      <c r="C550" s="40" t="s">
        <v>12</v>
      </c>
      <c r="D550" s="41">
        <v>42790</v>
      </c>
      <c r="E550" s="29">
        <v>1100000</v>
      </c>
      <c r="F550" s="29"/>
      <c r="G550" s="29">
        <f t="shared" si="8"/>
        <v>222953500</v>
      </c>
    </row>
    <row r="551" spans="1:7" x14ac:dyDescent="0.25">
      <c r="A551" s="30">
        <v>239</v>
      </c>
      <c r="B551" s="27" t="s">
        <v>206</v>
      </c>
      <c r="C551" s="40" t="s">
        <v>12</v>
      </c>
      <c r="D551" s="41">
        <v>42790</v>
      </c>
      <c r="E551" s="29">
        <v>1100000</v>
      </c>
      <c r="F551" s="29"/>
      <c r="G551" s="29">
        <f t="shared" si="8"/>
        <v>224053500</v>
      </c>
    </row>
    <row r="552" spans="1:7" x14ac:dyDescent="0.25">
      <c r="A552" s="30">
        <v>240</v>
      </c>
      <c r="B552" s="27" t="s">
        <v>363</v>
      </c>
      <c r="C552" s="40" t="s">
        <v>35</v>
      </c>
      <c r="D552" s="41">
        <v>42790</v>
      </c>
      <c r="E552" s="29">
        <v>1100000</v>
      </c>
      <c r="F552" s="29"/>
      <c r="G552" s="29">
        <f t="shared" si="8"/>
        <v>225153500</v>
      </c>
    </row>
    <row r="553" spans="1:7" x14ac:dyDescent="0.25">
      <c r="A553" s="30">
        <v>241</v>
      </c>
      <c r="B553" s="27" t="s">
        <v>364</v>
      </c>
      <c r="C553" s="40" t="s">
        <v>72</v>
      </c>
      <c r="D553" s="41">
        <v>42790</v>
      </c>
      <c r="E553" s="29">
        <v>1100000</v>
      </c>
      <c r="F553" s="29"/>
      <c r="G553" s="29">
        <f t="shared" si="8"/>
        <v>226253500</v>
      </c>
    </row>
    <row r="554" spans="1:7" x14ac:dyDescent="0.25">
      <c r="A554" s="30">
        <v>242</v>
      </c>
      <c r="B554" s="27" t="s">
        <v>365</v>
      </c>
      <c r="C554" s="40" t="s">
        <v>12</v>
      </c>
      <c r="D554" s="41">
        <v>42791</v>
      </c>
      <c r="E554" s="29">
        <v>1100000</v>
      </c>
      <c r="F554" s="29"/>
      <c r="G554" s="29">
        <f t="shared" si="8"/>
        <v>227353500</v>
      </c>
    </row>
    <row r="555" spans="1:7" x14ac:dyDescent="0.25">
      <c r="A555" s="30">
        <v>243</v>
      </c>
      <c r="B555" s="27" t="s">
        <v>115</v>
      </c>
      <c r="C555" s="40" t="s">
        <v>38</v>
      </c>
      <c r="D555" s="41">
        <v>42793</v>
      </c>
      <c r="E555" s="29">
        <v>1100000</v>
      </c>
      <c r="F555" s="29"/>
      <c r="G555" s="29">
        <f t="shared" si="8"/>
        <v>228453500</v>
      </c>
    </row>
    <row r="556" spans="1:7" x14ac:dyDescent="0.25">
      <c r="A556" s="30">
        <v>244</v>
      </c>
      <c r="B556" s="27" t="s">
        <v>366</v>
      </c>
      <c r="C556" s="40" t="s">
        <v>9</v>
      </c>
      <c r="D556" s="41">
        <v>42793</v>
      </c>
      <c r="E556" s="29">
        <v>1100000</v>
      </c>
      <c r="F556" s="29"/>
      <c r="G556" s="29">
        <f t="shared" si="8"/>
        <v>229553500</v>
      </c>
    </row>
    <row r="557" spans="1:7" x14ac:dyDescent="0.25">
      <c r="A557" s="30">
        <v>245</v>
      </c>
      <c r="B557" s="27" t="s">
        <v>185</v>
      </c>
      <c r="C557" s="40" t="s">
        <v>38</v>
      </c>
      <c r="D557" s="41">
        <v>42793</v>
      </c>
      <c r="E557" s="29">
        <v>1100000</v>
      </c>
      <c r="F557" s="29"/>
      <c r="G557" s="29">
        <f t="shared" si="8"/>
        <v>230653500</v>
      </c>
    </row>
    <row r="558" spans="1:7" x14ac:dyDescent="0.25">
      <c r="A558" s="30">
        <v>246</v>
      </c>
      <c r="B558" s="27" t="s">
        <v>367</v>
      </c>
      <c r="C558" s="40" t="s">
        <v>38</v>
      </c>
      <c r="D558" s="41">
        <v>42793</v>
      </c>
      <c r="E558" s="29">
        <v>1100000</v>
      </c>
      <c r="F558" s="29"/>
      <c r="G558" s="29">
        <f t="shared" si="8"/>
        <v>231753500</v>
      </c>
    </row>
    <row r="559" spans="1:7" x14ac:dyDescent="0.25">
      <c r="A559" s="30">
        <v>247</v>
      </c>
      <c r="B559" s="27" t="s">
        <v>368</v>
      </c>
      <c r="C559" s="40" t="s">
        <v>72</v>
      </c>
      <c r="D559" s="41">
        <v>42793</v>
      </c>
      <c r="E559" s="29">
        <v>1100000</v>
      </c>
      <c r="F559" s="29"/>
      <c r="G559" s="29">
        <f t="shared" si="8"/>
        <v>232853500</v>
      </c>
    </row>
    <row r="560" spans="1:7" x14ac:dyDescent="0.25">
      <c r="A560" s="30">
        <v>248</v>
      </c>
      <c r="B560" s="27" t="s">
        <v>369</v>
      </c>
      <c r="C560" s="40" t="s">
        <v>38</v>
      </c>
      <c r="D560" s="41">
        <v>42793</v>
      </c>
      <c r="E560" s="29">
        <v>1100000</v>
      </c>
      <c r="F560" s="29"/>
      <c r="G560" s="29">
        <f t="shared" si="8"/>
        <v>233953500</v>
      </c>
    </row>
    <row r="561" spans="1:7" x14ac:dyDescent="0.25">
      <c r="A561" s="30">
        <v>249</v>
      </c>
      <c r="B561" s="27" t="s">
        <v>179</v>
      </c>
      <c r="C561" s="40" t="s">
        <v>38</v>
      </c>
      <c r="D561" s="41">
        <v>42793</v>
      </c>
      <c r="E561" s="29">
        <v>1100000</v>
      </c>
      <c r="F561" s="29"/>
      <c r="G561" s="29">
        <f t="shared" si="8"/>
        <v>235053500</v>
      </c>
    </row>
    <row r="562" spans="1:7" x14ac:dyDescent="0.25">
      <c r="A562" s="30">
        <v>250</v>
      </c>
      <c r="B562" s="27" t="s">
        <v>370</v>
      </c>
      <c r="C562" s="40" t="s">
        <v>9</v>
      </c>
      <c r="D562" s="41">
        <v>42793</v>
      </c>
      <c r="E562" s="29">
        <v>1100000</v>
      </c>
      <c r="F562" s="29"/>
      <c r="G562" s="29">
        <f t="shared" si="8"/>
        <v>236153500</v>
      </c>
    </row>
    <row r="563" spans="1:7" x14ac:dyDescent="0.25">
      <c r="A563" s="30">
        <v>251</v>
      </c>
      <c r="B563" s="27" t="s">
        <v>371</v>
      </c>
      <c r="C563" s="40" t="s">
        <v>12</v>
      </c>
      <c r="D563" s="41">
        <v>42793</v>
      </c>
      <c r="E563" s="29">
        <v>1100000</v>
      </c>
      <c r="F563" s="29"/>
      <c r="G563" s="29">
        <f t="shared" si="8"/>
        <v>237253500</v>
      </c>
    </row>
    <row r="564" spans="1:7" x14ac:dyDescent="0.25">
      <c r="A564" s="30">
        <v>252</v>
      </c>
      <c r="B564" s="27" t="s">
        <v>372</v>
      </c>
      <c r="C564" s="40" t="s">
        <v>38</v>
      </c>
      <c r="D564" s="41">
        <v>42793</v>
      </c>
      <c r="E564" s="29">
        <v>1100000</v>
      </c>
      <c r="F564" s="29"/>
      <c r="G564" s="29">
        <f t="shared" si="8"/>
        <v>238353500</v>
      </c>
    </row>
    <row r="565" spans="1:7" x14ac:dyDescent="0.25">
      <c r="A565" s="30">
        <v>253</v>
      </c>
      <c r="B565" s="27" t="s">
        <v>373</v>
      </c>
      <c r="C565" s="40" t="s">
        <v>38</v>
      </c>
      <c r="D565" s="41">
        <v>42793</v>
      </c>
      <c r="E565" s="29">
        <v>1100000</v>
      </c>
      <c r="F565" s="29"/>
      <c r="G565" s="29">
        <f t="shared" si="8"/>
        <v>239453500</v>
      </c>
    </row>
    <row r="566" spans="1:7" x14ac:dyDescent="0.25">
      <c r="A566" s="30">
        <v>254</v>
      </c>
      <c r="B566" s="27" t="s">
        <v>193</v>
      </c>
      <c r="C566" s="40" t="s">
        <v>38</v>
      </c>
      <c r="D566" s="41">
        <v>42793</v>
      </c>
      <c r="E566" s="29">
        <v>1100000</v>
      </c>
      <c r="F566" s="29"/>
      <c r="G566" s="29">
        <f t="shared" si="8"/>
        <v>240553500</v>
      </c>
    </row>
    <row r="567" spans="1:7" x14ac:dyDescent="0.25">
      <c r="A567" s="30">
        <v>255</v>
      </c>
      <c r="B567" s="27" t="s">
        <v>71</v>
      </c>
      <c r="C567" s="40" t="s">
        <v>72</v>
      </c>
      <c r="D567" s="41">
        <v>42793</v>
      </c>
      <c r="E567" s="29">
        <v>1100000</v>
      </c>
      <c r="F567" s="29"/>
      <c r="G567" s="29">
        <f t="shared" si="8"/>
        <v>241653500</v>
      </c>
    </row>
    <row r="568" spans="1:7" x14ac:dyDescent="0.25">
      <c r="A568" s="30">
        <v>256</v>
      </c>
      <c r="B568" s="27" t="s">
        <v>41</v>
      </c>
      <c r="C568" s="40" t="s">
        <v>38</v>
      </c>
      <c r="D568" s="41">
        <v>42793</v>
      </c>
      <c r="E568" s="29">
        <v>1100000</v>
      </c>
      <c r="F568" s="29"/>
      <c r="G568" s="29">
        <f t="shared" si="8"/>
        <v>242753500</v>
      </c>
    </row>
    <row r="569" spans="1:7" x14ac:dyDescent="0.25">
      <c r="A569" s="30">
        <v>257</v>
      </c>
      <c r="B569" s="27" t="s">
        <v>374</v>
      </c>
      <c r="C569" s="40" t="s">
        <v>38</v>
      </c>
      <c r="D569" s="41">
        <v>42793</v>
      </c>
      <c r="E569" s="29">
        <v>1100000</v>
      </c>
      <c r="F569" s="29"/>
      <c r="G569" s="29">
        <f t="shared" si="8"/>
        <v>243853500</v>
      </c>
    </row>
    <row r="570" spans="1:7" x14ac:dyDescent="0.25">
      <c r="A570" s="30">
        <v>258</v>
      </c>
      <c r="B570" s="27" t="s">
        <v>177</v>
      </c>
      <c r="C570" s="40" t="s">
        <v>38</v>
      </c>
      <c r="D570" s="41">
        <v>42793</v>
      </c>
      <c r="E570" s="29">
        <v>1100000</v>
      </c>
      <c r="F570" s="29"/>
      <c r="G570" s="29">
        <f t="shared" si="8"/>
        <v>244953500</v>
      </c>
    </row>
    <row r="571" spans="1:7" x14ac:dyDescent="0.25">
      <c r="A571" s="30">
        <v>259</v>
      </c>
      <c r="B571" s="27" t="s">
        <v>375</v>
      </c>
      <c r="C571" s="40" t="s">
        <v>9</v>
      </c>
      <c r="D571" s="41">
        <v>42793</v>
      </c>
      <c r="E571" s="29">
        <v>1100000</v>
      </c>
      <c r="F571" s="29"/>
      <c r="G571" s="29">
        <f t="shared" si="8"/>
        <v>246053500</v>
      </c>
    </row>
    <row r="572" spans="1:7" x14ac:dyDescent="0.25">
      <c r="A572" s="30">
        <v>260</v>
      </c>
      <c r="B572" s="27" t="s">
        <v>52</v>
      </c>
      <c r="C572" s="40" t="s">
        <v>38</v>
      </c>
      <c r="D572" s="41">
        <v>42793</v>
      </c>
      <c r="E572" s="29">
        <v>1100000</v>
      </c>
      <c r="F572" s="29"/>
      <c r="G572" s="29">
        <f t="shared" si="8"/>
        <v>247153500</v>
      </c>
    </row>
    <row r="573" spans="1:7" x14ac:dyDescent="0.25">
      <c r="A573" s="30">
        <v>261</v>
      </c>
      <c r="B573" s="27" t="s">
        <v>262</v>
      </c>
      <c r="C573" s="40" t="s">
        <v>9</v>
      </c>
      <c r="D573" s="41">
        <v>42793</v>
      </c>
      <c r="E573" s="29">
        <v>1100000</v>
      </c>
      <c r="F573" s="29"/>
      <c r="G573" s="29">
        <f t="shared" si="8"/>
        <v>248253500</v>
      </c>
    </row>
    <row r="574" spans="1:7" x14ac:dyDescent="0.25">
      <c r="A574" s="30">
        <v>262</v>
      </c>
      <c r="B574" s="27" t="s">
        <v>376</v>
      </c>
      <c r="C574" s="40" t="s">
        <v>38</v>
      </c>
      <c r="D574" s="41">
        <v>42794</v>
      </c>
      <c r="E574" s="29">
        <v>1100000</v>
      </c>
      <c r="F574" s="29"/>
      <c r="G574" s="29">
        <f t="shared" si="8"/>
        <v>249353500</v>
      </c>
    </row>
    <row r="575" spans="1:7" x14ac:dyDescent="0.25">
      <c r="A575" s="30">
        <v>263</v>
      </c>
      <c r="B575" s="27" t="s">
        <v>377</v>
      </c>
      <c r="C575" s="40" t="s">
        <v>12</v>
      </c>
      <c r="D575" s="41">
        <v>42794</v>
      </c>
      <c r="E575" s="29">
        <v>1100000</v>
      </c>
      <c r="F575" s="29"/>
      <c r="G575" s="29">
        <f t="shared" si="8"/>
        <v>250453500</v>
      </c>
    </row>
    <row r="576" spans="1:7" x14ac:dyDescent="0.25">
      <c r="A576" s="30">
        <v>264</v>
      </c>
      <c r="B576" s="27" t="s">
        <v>385</v>
      </c>
      <c r="C576" s="40" t="s">
        <v>9</v>
      </c>
      <c r="D576" s="42">
        <v>42871</v>
      </c>
      <c r="E576" s="29">
        <v>1100000</v>
      </c>
      <c r="F576" s="29"/>
      <c r="G576" s="29">
        <f t="shared" si="8"/>
        <v>251553500</v>
      </c>
    </row>
    <row r="577" spans="1:7" x14ac:dyDescent="0.25">
      <c r="A577" s="30">
        <v>265</v>
      </c>
      <c r="B577" s="27" t="s">
        <v>386</v>
      </c>
      <c r="C577" s="40" t="s">
        <v>12</v>
      </c>
      <c r="D577" s="42">
        <v>42874</v>
      </c>
      <c r="E577" s="29">
        <v>1100000</v>
      </c>
      <c r="F577" s="29"/>
      <c r="G577" s="29">
        <f t="shared" si="8"/>
        <v>252653500</v>
      </c>
    </row>
    <row r="578" spans="1:7" x14ac:dyDescent="0.25">
      <c r="A578" s="30">
        <v>266</v>
      </c>
      <c r="B578" s="30" t="s">
        <v>241</v>
      </c>
      <c r="C578" s="82" t="s">
        <v>12</v>
      </c>
      <c r="D578" s="42">
        <v>42877</v>
      </c>
      <c r="E578" s="37">
        <v>1100000</v>
      </c>
      <c r="F578" s="29"/>
      <c r="G578" s="29">
        <f t="shared" si="8"/>
        <v>253753500</v>
      </c>
    </row>
    <row r="579" spans="1:7" x14ac:dyDescent="0.25">
      <c r="A579" s="30">
        <v>267</v>
      </c>
      <c r="B579" s="30" t="s">
        <v>245</v>
      </c>
      <c r="C579" s="82" t="s">
        <v>12</v>
      </c>
      <c r="D579" s="42">
        <v>42937</v>
      </c>
      <c r="E579" s="37">
        <v>1100000</v>
      </c>
      <c r="F579" s="29"/>
      <c r="G579" s="29">
        <f t="shared" si="8"/>
        <v>254853500</v>
      </c>
    </row>
    <row r="580" spans="1:7" x14ac:dyDescent="0.25">
      <c r="A580" s="30">
        <v>268</v>
      </c>
      <c r="B580" s="30" t="s">
        <v>387</v>
      </c>
      <c r="C580" s="82" t="s">
        <v>9</v>
      </c>
      <c r="D580" s="42">
        <v>42949</v>
      </c>
      <c r="E580" s="37">
        <v>1100000</v>
      </c>
      <c r="F580" s="29"/>
      <c r="G580" s="29">
        <f t="shared" si="8"/>
        <v>255953500</v>
      </c>
    </row>
    <row r="581" spans="1:7" x14ac:dyDescent="0.25">
      <c r="A581" s="30">
        <v>269</v>
      </c>
      <c r="B581" s="30" t="s">
        <v>276</v>
      </c>
      <c r="C581" s="82" t="s">
        <v>12</v>
      </c>
      <c r="D581" s="42">
        <v>42998</v>
      </c>
      <c r="E581" s="37">
        <v>1100000</v>
      </c>
      <c r="F581" s="29"/>
      <c r="G581" s="29">
        <f t="shared" si="8"/>
        <v>257053500</v>
      </c>
    </row>
    <row r="582" spans="1:7" x14ac:dyDescent="0.25">
      <c r="A582" s="30">
        <v>270</v>
      </c>
      <c r="B582" s="30" t="s">
        <v>271</v>
      </c>
      <c r="C582" s="82" t="s">
        <v>35</v>
      </c>
      <c r="D582" s="42">
        <v>43008</v>
      </c>
      <c r="E582" s="37">
        <v>1100000</v>
      </c>
      <c r="F582" s="29"/>
      <c r="G582" s="29">
        <f t="shared" ref="G582:G618" si="9">G581+E582-F582</f>
        <v>258153500</v>
      </c>
    </row>
    <row r="583" spans="1:7" x14ac:dyDescent="0.25">
      <c r="A583" s="30" t="s">
        <v>397</v>
      </c>
      <c r="B583" s="30"/>
      <c r="C583" s="82"/>
      <c r="D583" s="41">
        <v>42795</v>
      </c>
      <c r="E583" s="37"/>
      <c r="F583" s="29">
        <v>20400000</v>
      </c>
      <c r="G583" s="29">
        <f t="shared" si="9"/>
        <v>237753500</v>
      </c>
    </row>
    <row r="584" spans="1:7" x14ac:dyDescent="0.25">
      <c r="A584" s="30" t="s">
        <v>398</v>
      </c>
      <c r="B584" s="30"/>
      <c r="C584" s="82"/>
      <c r="D584" s="41">
        <v>42795</v>
      </c>
      <c r="E584" s="37"/>
      <c r="F584" s="29">
        <v>40000000</v>
      </c>
      <c r="G584" s="29">
        <f t="shared" si="9"/>
        <v>197753500</v>
      </c>
    </row>
    <row r="585" spans="1:7" x14ac:dyDescent="0.25">
      <c r="A585" s="30" t="s">
        <v>396</v>
      </c>
      <c r="B585" s="30"/>
      <c r="C585" s="82"/>
      <c r="D585" s="41">
        <v>42795</v>
      </c>
      <c r="E585" s="37"/>
      <c r="F585" s="29">
        <v>45200000</v>
      </c>
      <c r="G585" s="29">
        <f t="shared" si="9"/>
        <v>152553500</v>
      </c>
    </row>
    <row r="586" spans="1:7" x14ac:dyDescent="0.25">
      <c r="A586" s="43" t="s">
        <v>388</v>
      </c>
      <c r="B586" s="30"/>
      <c r="C586" s="82"/>
      <c r="D586" s="42">
        <v>42976</v>
      </c>
      <c r="E586" s="29"/>
      <c r="F586" s="36">
        <v>400000</v>
      </c>
      <c r="G586" s="29">
        <f t="shared" si="9"/>
        <v>152153500</v>
      </c>
    </row>
    <row r="587" spans="1:7" x14ac:dyDescent="0.25">
      <c r="A587" s="43" t="s">
        <v>390</v>
      </c>
      <c r="B587" s="30"/>
      <c r="C587" s="82"/>
      <c r="D587" s="44">
        <v>42976</v>
      </c>
      <c r="E587" s="29"/>
      <c r="F587" s="36">
        <v>400000</v>
      </c>
      <c r="G587" s="29">
        <f t="shared" si="9"/>
        <v>151753500</v>
      </c>
    </row>
    <row r="588" spans="1:7" x14ac:dyDescent="0.25">
      <c r="A588" s="43" t="s">
        <v>392</v>
      </c>
      <c r="B588" s="30"/>
      <c r="C588" s="82"/>
      <c r="D588" s="42">
        <v>43003</v>
      </c>
      <c r="E588" s="29"/>
      <c r="F588" s="36">
        <v>400000</v>
      </c>
      <c r="G588" s="29">
        <f t="shared" si="9"/>
        <v>151353500</v>
      </c>
    </row>
    <row r="589" spans="1:7" x14ac:dyDescent="0.25">
      <c r="A589" s="43" t="s">
        <v>393</v>
      </c>
      <c r="B589" s="30"/>
      <c r="C589" s="82"/>
      <c r="D589" s="44">
        <v>43007</v>
      </c>
      <c r="E589" s="29"/>
      <c r="F589" s="36">
        <v>400000</v>
      </c>
      <c r="G589" s="29">
        <f t="shared" si="9"/>
        <v>150953500</v>
      </c>
    </row>
    <row r="590" spans="1:7" x14ac:dyDescent="0.25">
      <c r="A590" s="43" t="s">
        <v>395</v>
      </c>
      <c r="B590" s="30"/>
      <c r="C590" s="82"/>
      <c r="D590" s="42">
        <v>43010</v>
      </c>
      <c r="E590" s="29"/>
      <c r="F590" s="36">
        <v>1200000</v>
      </c>
      <c r="G590" s="29">
        <f t="shared" si="9"/>
        <v>149753500</v>
      </c>
    </row>
    <row r="591" spans="1:7" x14ac:dyDescent="0.25">
      <c r="A591" s="43" t="s">
        <v>404</v>
      </c>
      <c r="B591" s="30"/>
      <c r="C591" s="82"/>
      <c r="D591" s="44">
        <v>42877</v>
      </c>
      <c r="E591" s="29"/>
      <c r="F591" s="83">
        <v>9450000</v>
      </c>
      <c r="G591" s="29">
        <f t="shared" si="9"/>
        <v>140303500</v>
      </c>
    </row>
    <row r="592" spans="1:7" x14ac:dyDescent="0.25">
      <c r="A592" s="43" t="s">
        <v>405</v>
      </c>
      <c r="B592" s="30"/>
      <c r="C592" s="82"/>
      <c r="D592" s="44">
        <v>42877</v>
      </c>
      <c r="E592" s="29"/>
      <c r="F592" s="83">
        <v>1300000</v>
      </c>
      <c r="G592" s="29">
        <f t="shared" si="9"/>
        <v>139003500</v>
      </c>
    </row>
    <row r="593" spans="1:7" x14ac:dyDescent="0.25">
      <c r="A593" s="43" t="s">
        <v>406</v>
      </c>
      <c r="B593" s="30"/>
      <c r="C593" s="82"/>
      <c r="D593" s="41">
        <v>42900</v>
      </c>
      <c r="E593" s="29"/>
      <c r="F593" s="83">
        <v>1500000</v>
      </c>
      <c r="G593" s="29">
        <f t="shared" si="9"/>
        <v>137503500</v>
      </c>
    </row>
    <row r="594" spans="1:7" x14ac:dyDescent="0.25">
      <c r="A594" s="43" t="s">
        <v>407</v>
      </c>
      <c r="B594" s="30"/>
      <c r="C594" s="82"/>
      <c r="D594" s="42">
        <v>42905</v>
      </c>
      <c r="E594" s="29"/>
      <c r="F594" s="83">
        <v>7000000</v>
      </c>
      <c r="G594" s="29">
        <f t="shared" si="9"/>
        <v>130503500</v>
      </c>
    </row>
    <row r="595" spans="1:7" x14ac:dyDescent="0.25">
      <c r="A595" s="30" t="s">
        <v>408</v>
      </c>
      <c r="B595" s="30"/>
      <c r="C595" s="82"/>
      <c r="D595" s="42">
        <v>42927</v>
      </c>
      <c r="E595" s="29"/>
      <c r="F595" s="29">
        <v>32250000</v>
      </c>
      <c r="G595" s="29">
        <f t="shared" si="9"/>
        <v>98253500</v>
      </c>
    </row>
    <row r="596" spans="1:7" x14ac:dyDescent="0.25">
      <c r="A596" s="30" t="s">
        <v>409</v>
      </c>
      <c r="B596" s="30"/>
      <c r="C596" s="82"/>
      <c r="D596" s="44">
        <v>42941</v>
      </c>
      <c r="E596" s="29"/>
      <c r="F596" s="29">
        <v>4500000</v>
      </c>
      <c r="G596" s="29">
        <f t="shared" si="9"/>
        <v>93753500</v>
      </c>
    </row>
    <row r="597" spans="1:7" x14ac:dyDescent="0.25">
      <c r="A597" s="30" t="s">
        <v>410</v>
      </c>
      <c r="B597" s="30"/>
      <c r="C597" s="82"/>
      <c r="D597" s="42">
        <v>42947</v>
      </c>
      <c r="E597" s="29"/>
      <c r="F597" s="45">
        <v>4750000</v>
      </c>
      <c r="G597" s="29">
        <f t="shared" si="9"/>
        <v>89003500</v>
      </c>
    </row>
    <row r="598" spans="1:7" x14ac:dyDescent="0.25">
      <c r="A598" s="30" t="s">
        <v>411</v>
      </c>
      <c r="B598" s="30"/>
      <c r="C598" s="82"/>
      <c r="D598" s="44">
        <v>42959</v>
      </c>
      <c r="E598" s="29"/>
      <c r="F598" s="29">
        <v>2750000</v>
      </c>
      <c r="G598" s="29">
        <f t="shared" si="9"/>
        <v>86253500</v>
      </c>
    </row>
    <row r="599" spans="1:7" x14ac:dyDescent="0.25">
      <c r="A599" s="30" t="s">
        <v>412</v>
      </c>
      <c r="B599" s="30"/>
      <c r="C599" s="82"/>
      <c r="D599" s="41">
        <v>42972</v>
      </c>
      <c r="E599" s="29"/>
      <c r="F599" s="29">
        <v>250000</v>
      </c>
      <c r="G599" s="29">
        <f t="shared" si="9"/>
        <v>86003500</v>
      </c>
    </row>
    <row r="600" spans="1:7" x14ac:dyDescent="0.25">
      <c r="A600" s="46" t="s">
        <v>384</v>
      </c>
      <c r="B600" s="30"/>
      <c r="C600" s="82"/>
      <c r="D600" s="42">
        <v>42905</v>
      </c>
      <c r="E600" s="29"/>
      <c r="F600" s="83">
        <v>2000</v>
      </c>
      <c r="G600" s="29">
        <f t="shared" si="9"/>
        <v>86001500</v>
      </c>
    </row>
    <row r="601" spans="1:7" x14ac:dyDescent="0.25">
      <c r="A601" s="47" t="s">
        <v>384</v>
      </c>
      <c r="B601" s="30"/>
      <c r="C601" s="82"/>
      <c r="D601" s="44">
        <v>42941</v>
      </c>
      <c r="E601" s="29"/>
      <c r="F601" s="29">
        <v>2000</v>
      </c>
      <c r="G601" s="29">
        <f t="shared" si="9"/>
        <v>85999500</v>
      </c>
    </row>
    <row r="602" spans="1:7" x14ac:dyDescent="0.25">
      <c r="A602" s="47" t="s">
        <v>384</v>
      </c>
      <c r="B602" s="30"/>
      <c r="C602" s="82"/>
      <c r="D602" s="44">
        <v>42959</v>
      </c>
      <c r="E602" s="29"/>
      <c r="F602" s="29">
        <v>1000</v>
      </c>
      <c r="G602" s="29">
        <f t="shared" si="9"/>
        <v>85998500</v>
      </c>
    </row>
    <row r="603" spans="1:7" x14ac:dyDescent="0.25">
      <c r="A603" s="86" t="s">
        <v>418</v>
      </c>
      <c r="B603" s="87"/>
      <c r="C603" s="88"/>
      <c r="D603" s="42">
        <v>42825</v>
      </c>
      <c r="E603" s="29">
        <v>5373</v>
      </c>
      <c r="F603" s="48"/>
      <c r="G603" s="29">
        <f t="shared" si="9"/>
        <v>86003873</v>
      </c>
    </row>
    <row r="604" spans="1:7" x14ac:dyDescent="0.25">
      <c r="A604" s="86" t="s">
        <v>419</v>
      </c>
      <c r="B604" s="87"/>
      <c r="C604" s="88"/>
      <c r="D604" s="42">
        <v>42825</v>
      </c>
      <c r="E604" s="48"/>
      <c r="F604" s="29">
        <v>1075</v>
      </c>
      <c r="G604" s="29">
        <f t="shared" si="9"/>
        <v>86002798</v>
      </c>
    </row>
    <row r="605" spans="1:7" x14ac:dyDescent="0.25">
      <c r="A605" s="86" t="s">
        <v>419</v>
      </c>
      <c r="B605" s="87"/>
      <c r="C605" s="88"/>
      <c r="D605" s="42">
        <v>42825</v>
      </c>
      <c r="E605" s="48"/>
      <c r="F605" s="29">
        <v>1500</v>
      </c>
      <c r="G605" s="29">
        <f t="shared" si="9"/>
        <v>86001298</v>
      </c>
    </row>
    <row r="606" spans="1:7" x14ac:dyDescent="0.25">
      <c r="A606" s="86" t="s">
        <v>418</v>
      </c>
      <c r="B606" s="87"/>
      <c r="C606" s="88"/>
      <c r="D606" s="42">
        <v>42855</v>
      </c>
      <c r="E606" s="29">
        <v>17488</v>
      </c>
      <c r="F606" s="48"/>
      <c r="G606" s="29">
        <f t="shared" si="9"/>
        <v>86018786</v>
      </c>
    </row>
    <row r="607" spans="1:7" x14ac:dyDescent="0.25">
      <c r="A607" s="86" t="s">
        <v>419</v>
      </c>
      <c r="B607" s="87"/>
      <c r="C607" s="88"/>
      <c r="D607" s="42">
        <v>42855</v>
      </c>
      <c r="E607" s="48"/>
      <c r="F607" s="29">
        <v>3498</v>
      </c>
      <c r="G607" s="29">
        <f t="shared" si="9"/>
        <v>86015288</v>
      </c>
    </row>
    <row r="608" spans="1:7" x14ac:dyDescent="0.25">
      <c r="A608" s="86" t="s">
        <v>419</v>
      </c>
      <c r="B608" s="87"/>
      <c r="C608" s="88"/>
      <c r="D608" s="42">
        <v>42855</v>
      </c>
      <c r="E608" s="48"/>
      <c r="F608" s="29">
        <v>1500</v>
      </c>
      <c r="G608" s="29">
        <f t="shared" si="9"/>
        <v>86013788</v>
      </c>
    </row>
    <row r="609" spans="1:7" x14ac:dyDescent="0.25">
      <c r="A609" s="86" t="s">
        <v>418</v>
      </c>
      <c r="B609" s="87"/>
      <c r="C609" s="88"/>
      <c r="D609" s="42">
        <v>42886</v>
      </c>
      <c r="E609" s="29">
        <v>38589</v>
      </c>
      <c r="F609" s="48"/>
      <c r="G609" s="29">
        <f t="shared" si="9"/>
        <v>86052377</v>
      </c>
    </row>
    <row r="610" spans="1:7" x14ac:dyDescent="0.25">
      <c r="A610" s="86" t="s">
        <v>419</v>
      </c>
      <c r="B610" s="87"/>
      <c r="C610" s="88"/>
      <c r="D610" s="42">
        <v>42886</v>
      </c>
      <c r="E610" s="30"/>
      <c r="F610" s="29">
        <v>7718</v>
      </c>
      <c r="G610" s="29">
        <f t="shared" si="9"/>
        <v>86044659</v>
      </c>
    </row>
    <row r="611" spans="1:7" x14ac:dyDescent="0.25">
      <c r="A611" s="86" t="s">
        <v>419</v>
      </c>
      <c r="B611" s="87"/>
      <c r="C611" s="88"/>
      <c r="D611" s="42">
        <v>42886</v>
      </c>
      <c r="E611" s="30"/>
      <c r="F611" s="29">
        <v>1500</v>
      </c>
      <c r="G611" s="29">
        <f t="shared" si="9"/>
        <v>86043159</v>
      </c>
    </row>
    <row r="612" spans="1:7" x14ac:dyDescent="0.25">
      <c r="A612" s="86" t="s">
        <v>418</v>
      </c>
      <c r="B612" s="87"/>
      <c r="C612" s="88"/>
      <c r="D612" s="42">
        <v>42916</v>
      </c>
      <c r="E612" s="29">
        <v>39964</v>
      </c>
      <c r="F612" s="48"/>
      <c r="G612" s="29">
        <f t="shared" si="9"/>
        <v>86083123</v>
      </c>
    </row>
    <row r="613" spans="1:7" x14ac:dyDescent="0.25">
      <c r="A613" s="86" t="s">
        <v>419</v>
      </c>
      <c r="B613" s="87"/>
      <c r="C613" s="88"/>
      <c r="D613" s="42">
        <v>42916</v>
      </c>
      <c r="E613" s="30"/>
      <c r="F613" s="29">
        <v>7993</v>
      </c>
      <c r="G613" s="29">
        <f t="shared" si="9"/>
        <v>86075130</v>
      </c>
    </row>
    <row r="614" spans="1:7" x14ac:dyDescent="0.25">
      <c r="A614" s="86" t="s">
        <v>419</v>
      </c>
      <c r="B614" s="87"/>
      <c r="C614" s="88"/>
      <c r="D614" s="42">
        <v>42916</v>
      </c>
      <c r="E614" s="30"/>
      <c r="F614" s="29">
        <v>2500</v>
      </c>
      <c r="G614" s="29">
        <f t="shared" si="9"/>
        <v>86072630</v>
      </c>
    </row>
    <row r="615" spans="1:7" x14ac:dyDescent="0.25">
      <c r="A615" s="86" t="s">
        <v>419</v>
      </c>
      <c r="B615" s="87"/>
      <c r="C615" s="88"/>
      <c r="D615" s="42">
        <v>42978</v>
      </c>
      <c r="E615" s="30"/>
      <c r="F615" s="29">
        <v>2814</v>
      </c>
      <c r="G615" s="29">
        <f t="shared" si="9"/>
        <v>86069816</v>
      </c>
    </row>
    <row r="616" spans="1:7" x14ac:dyDescent="0.25">
      <c r="A616" s="86" t="s">
        <v>419</v>
      </c>
      <c r="B616" s="87"/>
      <c r="C616" s="88"/>
      <c r="D616" s="42">
        <v>42978</v>
      </c>
      <c r="E616" s="30"/>
      <c r="F616" s="29">
        <v>2500</v>
      </c>
      <c r="G616" s="29">
        <f t="shared" si="9"/>
        <v>86067316</v>
      </c>
    </row>
    <row r="617" spans="1:7" x14ac:dyDescent="0.25">
      <c r="A617" s="86" t="s">
        <v>418</v>
      </c>
      <c r="B617" s="87"/>
      <c r="C617" s="88"/>
      <c r="D617" s="42">
        <v>42978</v>
      </c>
      <c r="E617" s="29">
        <v>14069</v>
      </c>
      <c r="F617" s="30"/>
      <c r="G617" s="29">
        <f t="shared" si="9"/>
        <v>86081385</v>
      </c>
    </row>
    <row r="618" spans="1:7" x14ac:dyDescent="0.25">
      <c r="A618" s="86" t="s">
        <v>418</v>
      </c>
      <c r="B618" s="87"/>
      <c r="C618" s="88"/>
      <c r="D618" s="42">
        <v>43008</v>
      </c>
      <c r="E618" s="29">
        <v>484</v>
      </c>
      <c r="F618" s="30"/>
      <c r="G618" s="29">
        <f t="shared" si="9"/>
        <v>86081869</v>
      </c>
    </row>
    <row r="619" spans="1:7" x14ac:dyDescent="0.25">
      <c r="A619" s="86" t="s">
        <v>419</v>
      </c>
      <c r="B619" s="87"/>
      <c r="C619" s="88"/>
      <c r="D619" s="42">
        <v>43008</v>
      </c>
      <c r="E619" s="30"/>
      <c r="F619" s="29">
        <v>2500</v>
      </c>
      <c r="G619" s="29">
        <f>G618+E619-F619</f>
        <v>86079369</v>
      </c>
    </row>
    <row r="620" spans="1:7" x14ac:dyDescent="0.25">
      <c r="A620" s="86" t="s">
        <v>462</v>
      </c>
      <c r="B620" s="87"/>
      <c r="C620" s="88"/>
      <c r="D620" s="42">
        <v>43019</v>
      </c>
      <c r="E620" s="30"/>
      <c r="F620" s="29">
        <v>20000</v>
      </c>
      <c r="G620" s="29">
        <f>G619+E620-F620</f>
        <v>86059369</v>
      </c>
    </row>
    <row r="621" spans="1:7" x14ac:dyDescent="0.25">
      <c r="A621" s="43" t="s">
        <v>378</v>
      </c>
      <c r="B621" s="30"/>
      <c r="C621" s="82"/>
      <c r="D621" s="41">
        <v>42762</v>
      </c>
      <c r="E621" s="37"/>
      <c r="F621" s="83">
        <v>109000</v>
      </c>
      <c r="G621" s="29">
        <f t="shared" ref="G621:G637" si="10">G620+E621-F621</f>
        <v>85950369</v>
      </c>
    </row>
    <row r="622" spans="1:7" x14ac:dyDescent="0.25">
      <c r="A622" s="43" t="s">
        <v>379</v>
      </c>
      <c r="B622" s="30"/>
      <c r="C622" s="82"/>
      <c r="D622" s="41">
        <v>42800</v>
      </c>
      <c r="E622" s="37"/>
      <c r="F622" s="83">
        <v>5128200</v>
      </c>
      <c r="G622" s="29">
        <f t="shared" si="10"/>
        <v>80822169</v>
      </c>
    </row>
    <row r="623" spans="1:7" x14ac:dyDescent="0.25">
      <c r="A623" s="48" t="s">
        <v>400</v>
      </c>
      <c r="B623" s="30"/>
      <c r="C623" s="82"/>
      <c r="D623" s="41">
        <v>42795</v>
      </c>
      <c r="E623" s="37"/>
      <c r="F623" s="83">
        <v>2997000</v>
      </c>
      <c r="G623" s="29">
        <f t="shared" si="10"/>
        <v>77825169</v>
      </c>
    </row>
    <row r="624" spans="1:7" x14ac:dyDescent="0.25">
      <c r="A624" s="43" t="s">
        <v>401</v>
      </c>
      <c r="B624" s="30"/>
      <c r="C624" s="82"/>
      <c r="D624" s="41">
        <v>42795</v>
      </c>
      <c r="E624" s="29"/>
      <c r="F624" s="83">
        <v>2550000</v>
      </c>
      <c r="G624" s="29">
        <f t="shared" si="10"/>
        <v>75275169</v>
      </c>
    </row>
    <row r="625" spans="1:7" x14ac:dyDescent="0.25">
      <c r="A625" s="48" t="s">
        <v>399</v>
      </c>
      <c r="B625" s="30"/>
      <c r="C625" s="82"/>
      <c r="D625" s="41">
        <v>42795</v>
      </c>
      <c r="E625" s="37"/>
      <c r="F625" s="83">
        <f>5803000+80902</f>
        <v>5883902</v>
      </c>
      <c r="G625" s="29">
        <f t="shared" si="10"/>
        <v>69391267</v>
      </c>
    </row>
    <row r="626" spans="1:7" x14ac:dyDescent="0.25">
      <c r="A626" s="43" t="s">
        <v>402</v>
      </c>
      <c r="B626" s="30"/>
      <c r="C626" s="82"/>
      <c r="D626" s="41">
        <v>42795</v>
      </c>
      <c r="E626" s="29"/>
      <c r="F626" s="29">
        <v>10828000</v>
      </c>
      <c r="G626" s="29">
        <f t="shared" si="10"/>
        <v>58563267</v>
      </c>
    </row>
    <row r="627" spans="1:7" x14ac:dyDescent="0.25">
      <c r="A627" s="48" t="s">
        <v>403</v>
      </c>
      <c r="B627" s="30"/>
      <c r="C627" s="82"/>
      <c r="D627" s="41">
        <v>42795</v>
      </c>
      <c r="E627" s="29"/>
      <c r="F627" s="29">
        <v>5655000</v>
      </c>
      <c r="G627" s="29">
        <f t="shared" si="10"/>
        <v>52908267</v>
      </c>
    </row>
    <row r="628" spans="1:7" x14ac:dyDescent="0.25">
      <c r="A628" s="43" t="s">
        <v>380</v>
      </c>
      <c r="B628" s="30"/>
      <c r="C628" s="82"/>
      <c r="D628" s="41">
        <v>42795</v>
      </c>
      <c r="E628" s="29"/>
      <c r="F628" s="83">
        <f>886500</f>
        <v>886500</v>
      </c>
      <c r="G628" s="29">
        <f t="shared" si="10"/>
        <v>52021767</v>
      </c>
    </row>
    <row r="629" spans="1:7" x14ac:dyDescent="0.25">
      <c r="A629" s="43" t="s">
        <v>381</v>
      </c>
      <c r="B629" s="30"/>
      <c r="C629" s="82"/>
      <c r="D629" s="41">
        <v>42795</v>
      </c>
      <c r="E629" s="29"/>
      <c r="F629" s="83">
        <v>39600000</v>
      </c>
      <c r="G629" s="29">
        <f t="shared" si="10"/>
        <v>12421767</v>
      </c>
    </row>
    <row r="630" spans="1:7" x14ac:dyDescent="0.25">
      <c r="A630" s="43" t="s">
        <v>382</v>
      </c>
      <c r="B630" s="30"/>
      <c r="C630" s="82"/>
      <c r="D630" s="41">
        <v>42795</v>
      </c>
      <c r="E630" s="29"/>
      <c r="F630" s="83">
        <v>10000000</v>
      </c>
      <c r="G630" s="29">
        <f t="shared" si="10"/>
        <v>2421767</v>
      </c>
    </row>
    <row r="631" spans="1:7" x14ac:dyDescent="0.25">
      <c r="A631" s="30" t="s">
        <v>383</v>
      </c>
      <c r="B631" s="30"/>
      <c r="C631" s="82"/>
      <c r="D631" s="41">
        <v>42877</v>
      </c>
      <c r="E631" s="29"/>
      <c r="F631" s="29">
        <v>300000</v>
      </c>
      <c r="G631" s="29">
        <f t="shared" si="10"/>
        <v>2121767</v>
      </c>
    </row>
    <row r="632" spans="1:7" x14ac:dyDescent="0.25">
      <c r="A632" s="1" t="s">
        <v>417</v>
      </c>
      <c r="B632" s="30"/>
      <c r="C632" s="82"/>
      <c r="D632" s="41">
        <v>43013</v>
      </c>
      <c r="E632" s="29"/>
      <c r="F632" s="29">
        <v>450000</v>
      </c>
      <c r="G632" s="29">
        <f t="shared" si="10"/>
        <v>1671767</v>
      </c>
    </row>
    <row r="633" spans="1:7" x14ac:dyDescent="0.25">
      <c r="A633" s="43" t="s">
        <v>389</v>
      </c>
      <c r="B633" s="30"/>
      <c r="C633" s="82"/>
      <c r="D633" s="42">
        <v>42976</v>
      </c>
      <c r="E633" s="29"/>
      <c r="F633" s="36">
        <v>6000</v>
      </c>
      <c r="G633" s="29">
        <f t="shared" si="10"/>
        <v>1665767</v>
      </c>
    </row>
    <row r="634" spans="1:7" x14ac:dyDescent="0.25">
      <c r="A634" s="43" t="s">
        <v>391</v>
      </c>
      <c r="B634" s="30"/>
      <c r="C634" s="82"/>
      <c r="D634" s="44">
        <v>42976</v>
      </c>
      <c r="E634" s="29"/>
      <c r="F634" s="36">
        <v>5000</v>
      </c>
      <c r="G634" s="29">
        <f t="shared" si="10"/>
        <v>1660767</v>
      </c>
    </row>
    <row r="635" spans="1:7" x14ac:dyDescent="0.25">
      <c r="A635" s="49" t="s">
        <v>391</v>
      </c>
      <c r="B635" s="30"/>
      <c r="C635" s="82"/>
      <c r="D635" s="42">
        <v>43003</v>
      </c>
      <c r="E635" s="29"/>
      <c r="F635" s="36">
        <v>6500</v>
      </c>
      <c r="G635" s="29">
        <f t="shared" si="10"/>
        <v>1654267</v>
      </c>
    </row>
    <row r="636" spans="1:7" x14ac:dyDescent="0.25">
      <c r="A636" s="43" t="s">
        <v>394</v>
      </c>
      <c r="B636" s="30"/>
      <c r="C636" s="82"/>
      <c r="D636" s="44">
        <v>43007</v>
      </c>
      <c r="E636" s="29"/>
      <c r="F636" s="36">
        <v>2000</v>
      </c>
      <c r="G636" s="29">
        <f t="shared" si="10"/>
        <v>1652267</v>
      </c>
    </row>
    <row r="637" spans="1:7" x14ac:dyDescent="0.25">
      <c r="A637" s="43" t="s">
        <v>391</v>
      </c>
      <c r="B637" s="30"/>
      <c r="C637" s="82"/>
      <c r="D637" s="42">
        <v>43012</v>
      </c>
      <c r="E637" s="29"/>
      <c r="F637" s="36">
        <v>10000</v>
      </c>
      <c r="G637" s="29">
        <f t="shared" si="10"/>
        <v>1642267</v>
      </c>
    </row>
    <row r="638" spans="1:7" x14ac:dyDescent="0.25">
      <c r="A638" s="104"/>
      <c r="B638" s="105"/>
      <c r="C638" s="105"/>
      <c r="D638" s="105"/>
      <c r="E638" s="105"/>
      <c r="F638" s="105"/>
      <c r="G638" s="106"/>
    </row>
    <row r="639" spans="1:7" x14ac:dyDescent="0.25">
      <c r="D639" s="102" t="s">
        <v>413</v>
      </c>
      <c r="E639" s="103">
        <f>SUM(E4:E637)</f>
        <v>1423615967</v>
      </c>
      <c r="F639" s="103">
        <f>SUM(F4:F638)</f>
        <v>1421973700</v>
      </c>
      <c r="G639" s="103">
        <f>E639-F639</f>
        <v>1642267</v>
      </c>
    </row>
    <row r="640" spans="1:7" x14ac:dyDescent="0.25">
      <c r="D640" s="89" t="s">
        <v>414</v>
      </c>
      <c r="E640" s="89"/>
      <c r="F640" s="89"/>
      <c r="G640" s="18">
        <f>G639</f>
        <v>1642267</v>
      </c>
    </row>
    <row r="641" spans="4:7" x14ac:dyDescent="0.25">
      <c r="D641" s="89" t="s">
        <v>415</v>
      </c>
      <c r="E641" s="89"/>
      <c r="F641" s="89"/>
      <c r="G641" s="19">
        <v>72660902</v>
      </c>
    </row>
    <row r="642" spans="4:7" x14ac:dyDescent="0.25">
      <c r="D642" s="89" t="s">
        <v>416</v>
      </c>
      <c r="E642" s="89"/>
      <c r="F642" s="89"/>
      <c r="G642" s="20">
        <f>G641+G640</f>
        <v>74303169</v>
      </c>
    </row>
    <row r="644" spans="4:7" ht="47.25" customHeight="1" x14ac:dyDescent="0.25"/>
    <row r="649" spans="4:7" s="74" customFormat="1" x14ac:dyDescent="0.25"/>
    <row r="652" spans="4:7" s="74" customFormat="1" x14ac:dyDescent="0.25"/>
    <row r="653" spans="4:7" s="74" customFormat="1" x14ac:dyDescent="0.25"/>
    <row r="658" s="74" customFormat="1" x14ac:dyDescent="0.25"/>
    <row r="659" s="74" customFormat="1" x14ac:dyDescent="0.25"/>
  </sheetData>
  <mergeCells count="77">
    <mergeCell ref="D640:F640"/>
    <mergeCell ref="D641:F641"/>
    <mergeCell ref="D642:F642"/>
    <mergeCell ref="A614:C614"/>
    <mergeCell ref="A615:C615"/>
    <mergeCell ref="A616:C616"/>
    <mergeCell ref="A617:C617"/>
    <mergeCell ref="A618:C618"/>
    <mergeCell ref="A619:C619"/>
    <mergeCell ref="A620:C620"/>
    <mergeCell ref="A638:G638"/>
    <mergeCell ref="A613:C613"/>
    <mergeCell ref="A312:C312"/>
    <mergeCell ref="A603:C603"/>
    <mergeCell ref="A604:C604"/>
    <mergeCell ref="A605:C605"/>
    <mergeCell ref="A606:C606"/>
    <mergeCell ref="A607:C607"/>
    <mergeCell ref="A608:C608"/>
    <mergeCell ref="A609:C609"/>
    <mergeCell ref="A610:C610"/>
    <mergeCell ref="A611:C611"/>
    <mergeCell ref="A612:C612"/>
    <mergeCell ref="A310:C310"/>
    <mergeCell ref="A281:C281"/>
    <mergeCell ref="A285:C285"/>
    <mergeCell ref="A292:C292"/>
    <mergeCell ref="A293:C293"/>
    <mergeCell ref="A296:C296"/>
    <mergeCell ref="A297:C297"/>
    <mergeCell ref="A298:C298"/>
    <mergeCell ref="A300:C300"/>
    <mergeCell ref="A302:C302"/>
    <mergeCell ref="A308:C308"/>
    <mergeCell ref="A309:C309"/>
    <mergeCell ref="A277:C277"/>
    <mergeCell ref="A251:C251"/>
    <mergeCell ref="A256:C256"/>
    <mergeCell ref="A257:C257"/>
    <mergeCell ref="A258:C258"/>
    <mergeCell ref="A259:C259"/>
    <mergeCell ref="A264:C264"/>
    <mergeCell ref="A268:C268"/>
    <mergeCell ref="A272:C272"/>
    <mergeCell ref="A273:C273"/>
    <mergeCell ref="A274:C274"/>
    <mergeCell ref="A275:C275"/>
    <mergeCell ref="A246:C246"/>
    <mergeCell ref="A101:C101"/>
    <mergeCell ref="A102:C102"/>
    <mergeCell ref="A117:C117"/>
    <mergeCell ref="A118:C118"/>
    <mergeCell ref="A136:C136"/>
    <mergeCell ref="A155:C155"/>
    <mergeCell ref="A161:C161"/>
    <mergeCell ref="A168:C168"/>
    <mergeCell ref="A222:C222"/>
    <mergeCell ref="A238:C238"/>
    <mergeCell ref="A245:C245"/>
    <mergeCell ref="A100:C100"/>
    <mergeCell ref="A27:C27"/>
    <mergeCell ref="A32:C32"/>
    <mergeCell ref="A39:C39"/>
    <mergeCell ref="A46:C46"/>
    <mergeCell ref="A48:C48"/>
    <mergeCell ref="A65:C65"/>
    <mergeCell ref="A69:C69"/>
    <mergeCell ref="A70:C70"/>
    <mergeCell ref="A71:C71"/>
    <mergeCell ref="A75:C75"/>
    <mergeCell ref="A84:C84"/>
    <mergeCell ref="A19:C19"/>
    <mergeCell ref="A1:G1"/>
    <mergeCell ref="A8:C8"/>
    <mergeCell ref="A11:C11"/>
    <mergeCell ref="A13:C13"/>
    <mergeCell ref="A14:C14"/>
  </mergeCells>
  <pageMargins left="0.7" right="0.7" top="0.75" bottom="0.75" header="0.3" footer="0.3"/>
  <pageSetup scale="72" orientation="portrait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topLeftCell="B1" workbookViewId="0">
      <selection activeCell="F1" sqref="F1:M30"/>
    </sheetView>
  </sheetViews>
  <sheetFormatPr defaultRowHeight="15" x14ac:dyDescent="0.25"/>
  <cols>
    <col min="1" max="1" width="34.85546875" bestFit="1" customWidth="1"/>
    <col min="2" max="2" width="14" bestFit="1" customWidth="1"/>
    <col min="3" max="3" width="14.7109375" bestFit="1" customWidth="1"/>
    <col min="4" max="4" width="30.7109375" bestFit="1" customWidth="1"/>
    <col min="7" max="7" width="34.85546875" bestFit="1" customWidth="1"/>
    <col min="8" max="9" width="14.7109375" bestFit="1" customWidth="1"/>
    <col min="10" max="10" width="12.7109375" bestFit="1" customWidth="1"/>
  </cols>
  <sheetData>
    <row r="1" spans="1:10" ht="15.75" x14ac:dyDescent="0.25">
      <c r="A1" s="85" t="s">
        <v>461</v>
      </c>
      <c r="B1" s="85"/>
      <c r="C1" s="85"/>
      <c r="D1" s="85"/>
      <c r="G1" s="85" t="s">
        <v>460</v>
      </c>
      <c r="H1" s="85"/>
      <c r="I1" s="85"/>
      <c r="J1" s="85"/>
    </row>
    <row r="2" spans="1:10" ht="15.75" x14ac:dyDescent="0.25">
      <c r="A2" s="84"/>
      <c r="B2" s="84"/>
      <c r="C2" s="84"/>
      <c r="D2" s="5"/>
    </row>
    <row r="3" spans="1:10" ht="15.75" x14ac:dyDescent="0.25">
      <c r="A3" s="57" t="s">
        <v>440</v>
      </c>
      <c r="B3" s="64"/>
      <c r="C3" s="65"/>
      <c r="D3" s="5"/>
      <c r="G3" s="57" t="s">
        <v>443</v>
      </c>
      <c r="H3" s="64"/>
      <c r="I3" s="65"/>
      <c r="J3" s="5"/>
    </row>
    <row r="4" spans="1:10" ht="15.75" x14ac:dyDescent="0.25">
      <c r="A4" s="70" t="s">
        <v>441</v>
      </c>
      <c r="B4" s="64">
        <v>612000000</v>
      </c>
      <c r="C4" s="65"/>
      <c r="D4" s="5"/>
      <c r="G4" s="70" t="s">
        <v>441</v>
      </c>
      <c r="H4" s="64">
        <f>297000000</f>
        <v>297000000</v>
      </c>
      <c r="J4" s="5"/>
    </row>
    <row r="5" spans="1:10" ht="15.75" x14ac:dyDescent="0.25">
      <c r="A5" s="70" t="s">
        <v>418</v>
      </c>
      <c r="B5" s="73">
        <v>115967</v>
      </c>
      <c r="C5" s="65"/>
      <c r="D5" s="5"/>
      <c r="G5" s="70" t="s">
        <v>445</v>
      </c>
      <c r="H5" s="73">
        <v>-256513700</v>
      </c>
      <c r="J5" s="5"/>
    </row>
    <row r="6" spans="1:10" ht="15.75" x14ac:dyDescent="0.25">
      <c r="A6" s="75" t="s">
        <v>447</v>
      </c>
      <c r="B6" s="66"/>
      <c r="C6" s="58">
        <f>B4+B5</f>
        <v>612115967</v>
      </c>
      <c r="D6" s="84"/>
      <c r="G6" s="57" t="s">
        <v>449</v>
      </c>
      <c r="H6" s="74"/>
      <c r="I6" s="77">
        <f>H4+H5</f>
        <v>40486300</v>
      </c>
    </row>
    <row r="7" spans="1:10" ht="15.75" x14ac:dyDescent="0.25">
      <c r="A7" s="70" t="s">
        <v>444</v>
      </c>
      <c r="B7" s="64">
        <v>578266500</v>
      </c>
      <c r="C7" s="65"/>
      <c r="D7" s="5"/>
    </row>
    <row r="8" spans="1:10" ht="15.75" x14ac:dyDescent="0.25">
      <c r="A8" s="56" t="s">
        <v>427</v>
      </c>
      <c r="B8" s="73">
        <v>32598</v>
      </c>
      <c r="C8" s="65"/>
      <c r="D8" s="5"/>
    </row>
    <row r="9" spans="1:10" ht="15.75" x14ac:dyDescent="0.25">
      <c r="A9" s="57" t="s">
        <v>451</v>
      </c>
      <c r="B9" s="66"/>
      <c r="C9" s="77">
        <f>(B7+B8)*-1</f>
        <v>-578299098</v>
      </c>
      <c r="D9" s="78"/>
      <c r="G9" s="2" t="s">
        <v>463</v>
      </c>
      <c r="H9" s="5"/>
      <c r="I9" s="5"/>
      <c r="J9" s="6"/>
    </row>
    <row r="10" spans="1:10" ht="15.75" x14ac:dyDescent="0.25">
      <c r="A10" s="57" t="s">
        <v>448</v>
      </c>
      <c r="B10" s="66"/>
      <c r="C10" s="58"/>
      <c r="D10" s="58">
        <f>C6+C9</f>
        <v>33816869</v>
      </c>
      <c r="G10" s="2"/>
      <c r="H10" s="5"/>
      <c r="I10" s="5"/>
      <c r="J10" s="6"/>
    </row>
    <row r="11" spans="1:10" ht="15.75" x14ac:dyDescent="0.25">
      <c r="A11" s="57"/>
      <c r="B11" s="66"/>
      <c r="C11" s="65"/>
      <c r="D11" s="5"/>
      <c r="G11" s="53" t="s">
        <v>433</v>
      </c>
      <c r="H11" s="50"/>
      <c r="I11" s="50"/>
      <c r="J11" s="53" t="s">
        <v>434</v>
      </c>
    </row>
    <row r="12" spans="1:10" ht="15.75" x14ac:dyDescent="0.25">
      <c r="A12" s="2"/>
      <c r="B12" s="5"/>
      <c r="C12" s="5"/>
      <c r="D12" s="6"/>
      <c r="G12" s="51"/>
      <c r="H12" s="50"/>
      <c r="I12" s="50"/>
      <c r="J12" s="50"/>
    </row>
    <row r="13" spans="1:10" ht="15.75" x14ac:dyDescent="0.25">
      <c r="A13" s="2" t="s">
        <v>463</v>
      </c>
      <c r="B13" s="5"/>
      <c r="C13" s="5"/>
      <c r="D13" s="6"/>
      <c r="G13" s="50"/>
      <c r="H13" s="50"/>
      <c r="I13" s="50"/>
      <c r="J13" s="50"/>
    </row>
    <row r="14" spans="1:10" ht="15.75" x14ac:dyDescent="0.25">
      <c r="A14" s="2"/>
      <c r="B14" s="5"/>
      <c r="C14" s="5"/>
      <c r="D14" s="6"/>
      <c r="G14" s="50"/>
      <c r="H14" s="50"/>
      <c r="I14" s="50"/>
      <c r="J14" s="50"/>
    </row>
    <row r="15" spans="1:10" ht="15.75" x14ac:dyDescent="0.25">
      <c r="A15" s="53" t="s">
        <v>433</v>
      </c>
      <c r="B15" s="50"/>
      <c r="C15" s="50"/>
      <c r="D15" s="53" t="s">
        <v>434</v>
      </c>
      <c r="E15" s="50"/>
      <c r="G15" s="50"/>
      <c r="H15" s="50"/>
      <c r="I15" s="50"/>
      <c r="J15" s="50"/>
    </row>
    <row r="16" spans="1:10" ht="15.75" x14ac:dyDescent="0.25">
      <c r="A16" s="51"/>
      <c r="B16" s="50"/>
      <c r="C16" s="50"/>
      <c r="D16" s="50"/>
      <c r="E16" s="50"/>
      <c r="G16" s="50"/>
      <c r="H16" s="50"/>
      <c r="I16" s="50"/>
      <c r="J16" s="50"/>
    </row>
    <row r="17" spans="1:10" ht="15.75" x14ac:dyDescent="0.25">
      <c r="A17" s="50"/>
      <c r="B17" s="50"/>
      <c r="C17" s="50"/>
      <c r="D17" s="50"/>
      <c r="E17" s="50"/>
      <c r="G17" s="50"/>
      <c r="H17" s="50"/>
      <c r="I17" s="50"/>
      <c r="J17" s="50"/>
    </row>
    <row r="18" spans="1:10" ht="15.75" x14ac:dyDescent="0.25">
      <c r="A18" s="50"/>
      <c r="B18" s="50"/>
      <c r="C18" s="50"/>
      <c r="D18" s="50"/>
      <c r="E18" s="50"/>
      <c r="G18" s="52" t="s">
        <v>435</v>
      </c>
      <c r="H18" s="50"/>
      <c r="I18" s="50"/>
      <c r="J18" s="52" t="s">
        <v>436</v>
      </c>
    </row>
    <row r="19" spans="1:10" ht="15.75" x14ac:dyDescent="0.25">
      <c r="A19" s="50"/>
      <c r="B19" s="50"/>
      <c r="C19" s="50"/>
      <c r="D19" s="50"/>
      <c r="E19" s="50"/>
      <c r="G19" s="54" t="s">
        <v>437</v>
      </c>
      <c r="H19" s="50"/>
      <c r="I19" s="50"/>
      <c r="J19" s="54" t="s">
        <v>438</v>
      </c>
    </row>
    <row r="20" spans="1:10" ht="15.75" x14ac:dyDescent="0.25">
      <c r="A20" s="50"/>
      <c r="B20" s="50"/>
      <c r="C20" s="50"/>
      <c r="D20" s="50"/>
      <c r="E20" s="50"/>
    </row>
    <row r="21" spans="1:10" ht="15.75" x14ac:dyDescent="0.25">
      <c r="A21" s="50"/>
      <c r="B21" s="50"/>
      <c r="C21" s="50"/>
      <c r="D21" s="50"/>
      <c r="E21" s="50"/>
      <c r="H21" s="107"/>
    </row>
    <row r="22" spans="1:10" ht="15.75" x14ac:dyDescent="0.25">
      <c r="A22" s="52" t="s">
        <v>435</v>
      </c>
      <c r="B22" s="50"/>
      <c r="C22" s="50"/>
      <c r="D22" s="52" t="s">
        <v>436</v>
      </c>
      <c r="E22" s="50"/>
    </row>
    <row r="23" spans="1:10" ht="15.75" x14ac:dyDescent="0.25">
      <c r="A23" s="54" t="s">
        <v>437</v>
      </c>
      <c r="B23" s="50"/>
      <c r="C23" s="50"/>
      <c r="D23" s="54" t="s">
        <v>438</v>
      </c>
      <c r="E23" s="50"/>
    </row>
  </sheetData>
  <mergeCells count="2">
    <mergeCell ref="A1:D1"/>
    <mergeCell ref="G1:J1"/>
  </mergeCells>
  <pageMargins left="0.7" right="0.7" top="0.75" bottom="0.75" header="0.3" footer="0.3"/>
  <pageSetup scale="7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WISUDA SIDANG</vt:lpstr>
      <vt:lpstr>Revisi1</vt:lpstr>
      <vt:lpstr>Revisi2</vt:lpstr>
      <vt:lpstr>Revisi3</vt:lpstr>
      <vt:lpstr>Revisi4</vt:lpstr>
      <vt:lpstr>Revisi5</vt:lpstr>
      <vt:lpstr>Laporan Diserahkan</vt:lpstr>
      <vt:lpstr>'Laporan Diserahkan'!Print_Area</vt:lpstr>
      <vt:lpstr>Revisi4!Print_Area</vt:lpstr>
      <vt:lpstr>Revisi5!Print_Area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Kasir-2</dc:creator>
  <cp:lastModifiedBy>Kasir-2</cp:lastModifiedBy>
  <cp:lastPrinted>2017-10-11T04:25:35Z</cp:lastPrinted>
  <dcterms:created xsi:type="dcterms:W3CDTF">2017-10-04T09:08:41Z</dcterms:created>
  <dcterms:modified xsi:type="dcterms:W3CDTF">2017-10-11T08:44:15Z</dcterms:modified>
</cp:coreProperties>
</file>