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MEI 5" sheetId="43" r:id="rId1"/>
    <sheet name="A-10 MEI 5" sheetId="44" r:id="rId2"/>
  </sheets>
  <definedNames>
    <definedName name="_xlnm.Print_Area" localSheetId="1">'A-10 MEI 5'!$A$1:$E$18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<sst xmlns="http://schemas.openxmlformats.org/spreadsheetml/2006/main" count="451" uniqueCount="240">
  <si>
    <t>LAPORAN KEUANGAN MINGGUAN SEPATAN (TGL. 26 MEI 2025 - 31 MEI 2025)</t>
  </si>
  <si>
    <t>NOMOR VOUCHER</t>
  </si>
  <si>
    <t>TANGGAL</t>
  </si>
  <si>
    <t>KETERANGAN</t>
  </si>
  <si>
    <t>ITEM</t>
  </si>
  <si>
    <t>DEBET</t>
  </si>
  <si>
    <t>KREDIT</t>
  </si>
  <si>
    <t>SALDO</t>
  </si>
  <si>
    <t>SKM2505012</t>
  </si>
  <si>
    <t>SALDO AWAL</t>
  </si>
  <si>
    <t>KAS</t>
  </si>
  <si>
    <t>SKM2505013</t>
  </si>
  <si>
    <t>MASUK KAS JUAL LIMBAH</t>
  </si>
  <si>
    <t>KAS MASUK</t>
  </si>
  <si>
    <t>SKM2505014</t>
  </si>
  <si>
    <t>TERIMA KAS DARI HE YUAN</t>
  </si>
  <si>
    <t>SKM2505015</t>
  </si>
  <si>
    <t>SKK2505155</t>
  </si>
  <si>
    <t>MATERAI 10 PCS</t>
  </si>
  <si>
    <t>ATK</t>
  </si>
  <si>
    <t>MATERAI 4 PCS</t>
  </si>
  <si>
    <t>CUTTER MONTANA ONLINE</t>
  </si>
  <si>
    <t>KABEL HDMI ULTRA UNTUK ONLINE</t>
  </si>
  <si>
    <t>SKK2505156</t>
  </si>
  <si>
    <t>SOKLIN, HANASUI DLL</t>
  </si>
  <si>
    <t>KONSUMSI</t>
  </si>
  <si>
    <t>HANSAPLAST, SALON PAS DLL</t>
  </si>
  <si>
    <t>BUAH UNTUK SECURITY YANG SAKIT</t>
  </si>
  <si>
    <t>BELANJA SAYUR SEPATAN DAN CIKANDE</t>
  </si>
  <si>
    <t>NOTA SUPERINDO FITRI</t>
  </si>
  <si>
    <t>SKK2505157</t>
  </si>
  <si>
    <t>BROKOLI, KISPRAY DLL</t>
  </si>
  <si>
    <t>TOTOLE, UBI DLL</t>
  </si>
  <si>
    <t>IKAN MAS, MOLTO DLL</t>
  </si>
  <si>
    <t>PEPAYA, LECI DLL</t>
  </si>
  <si>
    <t>BUAH-BUAHAN</t>
  </si>
  <si>
    <t>MANGGA, LENGKENG</t>
  </si>
  <si>
    <t>SUNLIGHT, ES KRIM DLL</t>
  </si>
  <si>
    <t>SKK2505158</t>
  </si>
  <si>
    <t>KAMPER, GLADE DLL</t>
  </si>
  <si>
    <t>OBAT DI APOTEK</t>
  </si>
  <si>
    <t>INDOMIE, BIHUN DLL</t>
  </si>
  <si>
    <t>MINYAK SAWIT, INDOMIE DLL</t>
  </si>
  <si>
    <t>TELUR DLL</t>
  </si>
  <si>
    <t>NANAS</t>
  </si>
  <si>
    <t>CFC FITRI</t>
  </si>
  <si>
    <t>SKK2505159</t>
  </si>
  <si>
    <t>CUCI AC KANTOR ADMIN LANTAI 4</t>
  </si>
  <si>
    <t>BIAYA PERAWATAN</t>
  </si>
  <si>
    <t>AIR RADIATOR UNTUK FORKLIFT</t>
  </si>
  <si>
    <t>LAUNDRY BED COVER</t>
  </si>
  <si>
    <t>SKK2505160</t>
  </si>
  <si>
    <t>ISI SOLAR B9340 25 L</t>
  </si>
  <si>
    <t>BIAYA TRANSPORT</t>
  </si>
  <si>
    <t>ISI SOLAR B9103 26.49 L</t>
  </si>
  <si>
    <t>BENSIN MOTOR</t>
  </si>
  <si>
    <t>UANG JALAN</t>
  </si>
  <si>
    <t>OJEK PAK JUMADI KEBENGKEL</t>
  </si>
  <si>
    <t>GOJEK PULANG ANTAR MOBIL CIKANDE KE BENGKEL</t>
  </si>
  <si>
    <t>E-TOLL 8 LEMBAR (0028,8576,9830,9988,9996,0077,0069,0010,0714)</t>
  </si>
  <si>
    <t>SKK2505161</t>
  </si>
  <si>
    <t>TRIPLEK 9 MM</t>
  </si>
  <si>
    <t>KEPERLUAN PABRIK</t>
  </si>
  <si>
    <t>AS DRAT, MUR</t>
  </si>
  <si>
    <t>TALI STAPPING</t>
  </si>
  <si>
    <t>PALLET</t>
  </si>
  <si>
    <t>GELAS KERTAS</t>
  </si>
  <si>
    <t>SKK2505162</t>
  </si>
  <si>
    <t>TIP MEDIA ERIK</t>
  </si>
  <si>
    <t>BIAYA ENTERTAINT</t>
  </si>
  <si>
    <t>BAYAR ITAS MR. XIAOMA</t>
  </si>
  <si>
    <t>TIP PETUGAS SAMPAH</t>
  </si>
  <si>
    <t>SKK2505163</t>
  </si>
  <si>
    <t>KIRIM SAMPLE LAMPU SZMR</t>
  </si>
  <si>
    <t>BIAYA EKSPEDISI</t>
  </si>
  <si>
    <t>SKK2505164</t>
  </si>
  <si>
    <t>JAKET, CELANA FITRI</t>
  </si>
  <si>
    <t>WOMEN BELT FITRI</t>
  </si>
  <si>
    <t>PISANG CAVENDISH</t>
  </si>
  <si>
    <t>SKK2505165</t>
  </si>
  <si>
    <t>TEPUNG MAIZENA</t>
  </si>
  <si>
    <t>JAHE, TOMAT, CABE DLL</t>
  </si>
  <si>
    <t>SAYURAN, AYAM DLL</t>
  </si>
  <si>
    <t>BUAH NAGA, CABE DLL</t>
  </si>
  <si>
    <t>DADA FILLET, CEKER DLL</t>
  </si>
  <si>
    <t>PARE, UBI, SAWI</t>
  </si>
  <si>
    <t>AQUA DLL</t>
  </si>
  <si>
    <t>SKK2505166</t>
  </si>
  <si>
    <t>UANG MAKAN LEMBUR</t>
  </si>
  <si>
    <t>GAJI KARYAWAN</t>
  </si>
  <si>
    <t>UANG MAKAN LEMBUR 9 ORANG GUDANG</t>
  </si>
  <si>
    <t>GORENGAN LEMBUR</t>
  </si>
  <si>
    <t>UPAH LEBIH 5 ORANG PINDAHAN ONLINE</t>
  </si>
  <si>
    <t>UANG MAKAN LEMBUR 13 ORANG GUDANG</t>
  </si>
  <si>
    <t>SKK2505167</t>
  </si>
  <si>
    <t>LISTRIK NO 5670687693</t>
  </si>
  <si>
    <t>BIAYA LISTRIK</t>
  </si>
  <si>
    <t>LISTRIK B15</t>
  </si>
  <si>
    <t>SKK2505168</t>
  </si>
  <si>
    <t>HANSAPLAST ONLINE</t>
  </si>
  <si>
    <t>PAKAN BEBEK, AYAM DLL</t>
  </si>
  <si>
    <t>2 AYAM BETINA</t>
  </si>
  <si>
    <t xml:space="preserve">POTONG KAMBING 2 EKOR TANGGAL 13 </t>
  </si>
  <si>
    <t>SKK2505169</t>
  </si>
  <si>
    <t>1 DUS DINABOL</t>
  </si>
  <si>
    <t xml:space="preserve">OVER FITTING </t>
  </si>
  <si>
    <t>NO ARDE</t>
  </si>
  <si>
    <t>PALLET 100 PCS</t>
  </si>
  <si>
    <t>BAUT</t>
  </si>
  <si>
    <t>DISPENSER LAKBAN, DOUBLE TAPE</t>
  </si>
  <si>
    <t>SKK2505170</t>
  </si>
  <si>
    <t>TIPS 3 ORANG PAK AJUNG BERSIH SALURAN BELAKANG</t>
  </si>
  <si>
    <t>SKK2505171</t>
  </si>
  <si>
    <t>ISI PERTAMAX B1688 31.11 L</t>
  </si>
  <si>
    <t>ISI SOLAR B9689 62.09 L</t>
  </si>
  <si>
    <t>ISI SOLAR B9650 50.36 L</t>
  </si>
  <si>
    <t>ISI SOLAR B9118 59.88 L</t>
  </si>
  <si>
    <t>ISI SOLAR B9340 24.65 L</t>
  </si>
  <si>
    <t>ISI SOLAR B9712 75.99 L</t>
  </si>
  <si>
    <t>ISI SOLAR B9103 22 L</t>
  </si>
  <si>
    <t>SKK2505172</t>
  </si>
  <si>
    <t>SERVICE MOBIL B9083</t>
  </si>
  <si>
    <t>PERBAIKAN MOLDING</t>
  </si>
  <si>
    <t>TAMBAL BAN DEPAN B9118</t>
  </si>
  <si>
    <t>KETOK PLAT MOBIL B9918</t>
  </si>
  <si>
    <t>PERBAIKAN KARET, PINTU, CAT KANOPI DLL MOBIL CIKANDE</t>
  </si>
  <si>
    <t>SKK2505173</t>
  </si>
  <si>
    <t>ISI SOLAR B9103 7.35 L</t>
  </si>
  <si>
    <t>ANTAR KERTAS KIR</t>
  </si>
  <si>
    <t>E-TOLL 8 LEMBAR (0028,0714,7017,9988,9996,0002,0069,9830)</t>
  </si>
  <si>
    <t>ISI SOLAR B9287 44.11 L</t>
  </si>
  <si>
    <t>SKK2505174</t>
  </si>
  <si>
    <t>PADANG 45</t>
  </si>
  <si>
    <t>SUSU, SABUN, SNACK, MENTOS, PIATOS DLL</t>
  </si>
  <si>
    <t>BUAH, GORENGAN</t>
  </si>
  <si>
    <t>SPREI</t>
  </si>
  <si>
    <t>BANTAL GULING</t>
  </si>
  <si>
    <t>SKK2505175</t>
  </si>
  <si>
    <t>UANG MAKAN LANTAI 3 GUDANG</t>
  </si>
  <si>
    <t>UPAH LEBIH ONLINE 11 ORANG</t>
  </si>
  <si>
    <t>UPAH LEBIH 172 ORANG</t>
  </si>
  <si>
    <t>UPAH LEMBUR 9 ORANG</t>
  </si>
  <si>
    <t>LEMBUR SECURITY 2 JAM  PAK ARMAN</t>
  </si>
  <si>
    <t>SKK2505176</t>
  </si>
  <si>
    <r>
      <rPr>
        <sz val="14"/>
        <color theme="1"/>
        <rFont val="Tahoma"/>
        <charset val="0"/>
      </rPr>
      <t>E-TOLL 12 LEMBAR (0010,0010,6234,0069,0002,0028,9988,7017</t>
    </r>
    <r>
      <rPr>
        <sz val="14"/>
        <color theme="1"/>
        <rFont val="SimSun"/>
        <charset val="0"/>
      </rPr>
      <t>，</t>
    </r>
    <r>
      <rPr>
        <sz val="14"/>
        <color theme="1"/>
        <rFont val="Tahoma"/>
        <charset val="0"/>
      </rPr>
      <t>9996,0077,0714,983)</t>
    </r>
  </si>
  <si>
    <t>SKK2505177</t>
  </si>
  <si>
    <t>UANG ES ANAK GUDANG</t>
  </si>
  <si>
    <t>SKK2505178</t>
  </si>
  <si>
    <t>A. RETUR BINTANG TIMUR 1 DUS</t>
  </si>
  <si>
    <t>A. RETUR SAZ 90 DUS</t>
  </si>
  <si>
    <t>KIRIM BARANG HAO</t>
  </si>
  <si>
    <t>SKK2505179</t>
  </si>
  <si>
    <t>ISI SOLAR B9103 29.66 L</t>
  </si>
  <si>
    <t>ISI SOLAR B9650 55.08 L</t>
  </si>
  <si>
    <t>ISI SOLAR B9340 28.40 L</t>
  </si>
  <si>
    <t>ISI SOLAR B9866 60.28 L</t>
  </si>
  <si>
    <t>ISI SOLAR B9918 60.59 L</t>
  </si>
  <si>
    <t>ISI SOLAR B9287 41.49 L</t>
  </si>
  <si>
    <t>SKK2505180</t>
  </si>
  <si>
    <t>ESSE, ALMOND CHOCO DLL</t>
  </si>
  <si>
    <t>APOTEK DIPROGENTA</t>
  </si>
  <si>
    <t>ESSE CHANGE</t>
  </si>
  <si>
    <t>KOPI KENANGAN KEVIN</t>
  </si>
  <si>
    <t>ROSCIK KEVIN</t>
  </si>
  <si>
    <t>VIXAL, SUPER SOLL DLL</t>
  </si>
  <si>
    <t>SKK2505181</t>
  </si>
  <si>
    <t>KOORDINASI KEPALA KULI USIN</t>
  </si>
  <si>
    <t>PENUNJANG PABRIK</t>
  </si>
  <si>
    <t xml:space="preserve">KOORDINASI KEPALA KULI AJAT </t>
  </si>
  <si>
    <t>SKK2505182</t>
  </si>
  <si>
    <t>TEMPAT RAK VISITOR</t>
  </si>
  <si>
    <t>APAR 25 KG, 9 KG</t>
  </si>
  <si>
    <t>SKK2505183</t>
  </si>
  <si>
    <t>OVER HAUL AC RUKO A10</t>
  </si>
  <si>
    <t>TAMBAL BAN B9118</t>
  </si>
  <si>
    <t>SKK2505184</t>
  </si>
  <si>
    <t>E-TOLL 10 LEMBAR (9988,0002,6234,0069,0028,0010,0714,8576,7017,9996)</t>
  </si>
  <si>
    <t>BENSIN MOTOR PUTIH</t>
  </si>
  <si>
    <t>SKK2505185</t>
  </si>
  <si>
    <t>ISI SOLAR B9659 77.80 L</t>
  </si>
  <si>
    <t>ISI SOLAR B9650 56.64 L</t>
  </si>
  <si>
    <t>ISI SOLAR B9103 25.75 L</t>
  </si>
  <si>
    <t>ISI SOLAR B9118 59.87 L</t>
  </si>
  <si>
    <t>ISI SOLAR B9290 60.31 L</t>
  </si>
  <si>
    <t>PARKIR MOTOR</t>
  </si>
  <si>
    <t>SKK2505186</t>
  </si>
  <si>
    <t>ISI SOLAR B9066 44.11 L</t>
  </si>
  <si>
    <t>ISI SOLAR B669 HE 60 L</t>
  </si>
  <si>
    <t>ISI SOLAR B1688 38 L</t>
  </si>
  <si>
    <t>ISI SOLAR B9866 33.99 L</t>
  </si>
  <si>
    <t>ISI SOLAR B9083 60 L</t>
  </si>
  <si>
    <t>ISI SOLAR B9689 62.59 L</t>
  </si>
  <si>
    <t>ISI SOLAR B9712 76.28 L</t>
  </si>
  <si>
    <t>SKK2505187</t>
  </si>
  <si>
    <t>UANG LEMBUR ANAK GUDANG</t>
  </si>
  <si>
    <t>UANG ES BONGKAR KONTAINER</t>
  </si>
  <si>
    <t>UANG MAKAN ANAK GUDANG</t>
  </si>
  <si>
    <t>NASI PADANG LEMBUR</t>
  </si>
  <si>
    <t>UPAH UUS 6 HARI</t>
  </si>
  <si>
    <t>SKK2505188</t>
  </si>
  <si>
    <t>WD CUTTING</t>
  </si>
  <si>
    <t>RODA 1,5</t>
  </si>
  <si>
    <t>SHOCK PIPA</t>
  </si>
  <si>
    <t>KARUNG BARU</t>
  </si>
  <si>
    <t>KLEP</t>
  </si>
  <si>
    <t>RODA KERANJANG ONLINE</t>
  </si>
  <si>
    <t>SOK ROPING</t>
  </si>
  <si>
    <t>SKK2505189</t>
  </si>
  <si>
    <t>ISI SOLAR B9650 48.51 L</t>
  </si>
  <si>
    <t>ISI SOLAR B9287 75 L</t>
  </si>
  <si>
    <t>ISI SOLAR B9340 25.30 L</t>
  </si>
  <si>
    <t>ISI SOLAR B9103 28.68 L</t>
  </si>
  <si>
    <t>ISI SOLAR B9918 60.49 L</t>
  </si>
  <si>
    <t>SKK2505190</t>
  </si>
  <si>
    <t>E-TOLL 8 LEMBAR ( 7017,6234,0002,0069,0077,8576,0028,9830 )</t>
  </si>
  <si>
    <t>TRANSPORT AMBIL RUMPUT</t>
  </si>
  <si>
    <t>SKK2505191</t>
  </si>
  <si>
    <t>LEMBUR SECURITY 2 JAM PAK IYAN</t>
  </si>
  <si>
    <t>UANG MAKAN SUPIR DAN KENEK</t>
  </si>
  <si>
    <t>UPAH 491 ORANG</t>
  </si>
  <si>
    <t xml:space="preserve">UPAH LEMBUR 10 ORANG </t>
  </si>
  <si>
    <t>SKK2506001</t>
  </si>
  <si>
    <t>RUFING</t>
  </si>
  <si>
    <t>MATA BOR</t>
  </si>
  <si>
    <t>SKK2506002</t>
  </si>
  <si>
    <t>TOTAL PENGELUARAN PABRIK KABEL LANTAI 5</t>
  </si>
  <si>
    <t>A-10</t>
  </si>
  <si>
    <t>TOTAL</t>
  </si>
  <si>
    <t>LAPORAN KEUANGAN MINGGUAN A-10 ( TGL. 26 MEI 2025 - 31 MEI 2025 )</t>
  </si>
  <si>
    <t xml:space="preserve">N0 TRANSAKSI </t>
  </si>
  <si>
    <t>AKK2505017</t>
  </si>
  <si>
    <t>KOPI UNTUK LEMBUR</t>
  </si>
  <si>
    <t>AKK2505018</t>
  </si>
  <si>
    <t>ROLL NILON</t>
  </si>
  <si>
    <t>BEARING</t>
  </si>
  <si>
    <t>AKK2505019</t>
  </si>
  <si>
    <t>UPAH LEBIH 8 ORANG</t>
  </si>
  <si>
    <t>UPAH LEMBUR 16 ORANG</t>
  </si>
  <si>
    <t>UPAH 95 ORANG KARYAWAN</t>
  </si>
  <si>
    <t>UPAH LEMBUR 17 ORANG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</si>
</sst>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[$Rp-421]#,##0;\-[$Rp-421]#,##0"/>
  </numFmts>
  <fonts count="28">
    <font>
      <sz val="11"/>
      <color theme="1"/>
      <name val="宋体"/>
      <charset val="134"/>
      <scheme val="minor"/>
    </font>
    <font>
      <b/>
      <sz val="16"/>
      <color theme="1"/>
      <name val="Tahoma"/>
      <charset val="0"/>
    </font>
    <font>
      <b/>
      <sz val="14"/>
      <color theme="1"/>
      <name val="Tahoma"/>
      <charset val="0"/>
    </font>
    <font>
      <sz val="14"/>
      <color theme="1"/>
      <name val="Tahoma"/>
      <charset val="0"/>
    </font>
    <font>
      <sz val="14"/>
      <color theme="1"/>
      <name val="Tahoma"/>
      <charset val="134"/>
    </font>
    <font>
      <b/>
      <sz val="24"/>
      <color theme="1"/>
      <name val="Tahoma"/>
      <charset val="0"/>
    </font>
    <font>
      <b/>
      <sz val="18"/>
      <color theme="1"/>
      <name val="Tahoma"/>
      <charset val="0"/>
    </font>
    <font>
      <sz val="11"/>
      <color theme="1"/>
      <name val="宋体"/>
      <charset val="0"/>
      <scheme val="minor"/>
    </font>
    <font>
      <b/>
      <sz val="22"/>
      <color theme="1"/>
      <name val="Tahoma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4"/>
      <color theme="1"/>
      <name val="SimSun"/>
      <charset val="0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1" applyNumberFormat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0" fillId="7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179" fontId="3" fillId="3" borderId="1" xfId="0" applyNumberFormat="1" applyFont="1" applyFill="1" applyBorder="1" applyAlignment="1">
      <alignment vertical="center" wrapText="1"/>
    </xf>
    <xf numFmtId="179" fontId="4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3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9" fontId="6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right" vertical="center"/>
    </xf>
    <xf numFmtId="179" fontId="3" fillId="0" borderId="0" xfId="0" applyNumberFormat="1" applyFont="1" applyFill="1" applyBorder="1" applyAlignment="1">
      <alignment vertical="center"/>
    </xf>
    <xf numFmtId="179" fontId="3" fillId="3" borderId="0" xfId="0" applyNumberFormat="1" applyFont="1" applyFill="1" applyBorder="1" applyAlignment="1">
      <alignment vertical="center"/>
    </xf>
    <xf numFmtId="58" fontId="3" fillId="3" borderId="3" xfId="0" applyNumberFormat="1" applyFont="1" applyFill="1" applyBorder="1" applyAlignment="1">
      <alignment horizontal="center" vertical="center"/>
    </xf>
    <xf numFmtId="58" fontId="3" fillId="3" borderId="4" xfId="0" applyNumberFormat="1" applyFont="1" applyFill="1" applyBorder="1" applyAlignment="1">
      <alignment horizontal="center" vertical="center"/>
    </xf>
    <xf numFmtId="58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58" fontId="3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179" fontId="3" fillId="3" borderId="5" xfId="0" applyNumberFormat="1" applyFont="1" applyFill="1" applyBorder="1" applyAlignment="1">
      <alignment horizontal="right" vertical="center"/>
    </xf>
    <xf numFmtId="58" fontId="3" fillId="3" borderId="5" xfId="0" applyNumberFormat="1" applyFont="1" applyFill="1" applyBorder="1" applyAlignment="1">
      <alignment horizontal="center" vertical="center" wrapText="1"/>
    </xf>
    <xf numFmtId="58" fontId="3" fillId="3" borderId="3" xfId="0" applyNumberFormat="1" applyFont="1" applyFill="1" applyBorder="1" applyAlignment="1">
      <alignment horizontal="center" vertical="center" wrapText="1"/>
    </xf>
    <xf numFmtId="58" fontId="3" fillId="3" borderId="4" xfId="0" applyNumberFormat="1" applyFont="1" applyFill="1" applyBorder="1" applyAlignment="1">
      <alignment horizontal="center" vertical="center" wrapText="1"/>
    </xf>
    <xf numFmtId="58" fontId="3" fillId="3" borderId="1" xfId="0" applyNumberFormat="1" applyFont="1" applyFill="1" applyBorder="1" applyAlignment="1">
      <alignment vertical="center"/>
    </xf>
    <xf numFmtId="58" fontId="8" fillId="3" borderId="2" xfId="0" applyNumberFormat="1" applyFont="1" applyFill="1" applyBorder="1" applyAlignment="1">
      <alignment horizontal="center" vertical="center"/>
    </xf>
    <xf numFmtId="58" fontId="8" fillId="3" borderId="6" xfId="0" applyNumberFormat="1" applyFont="1" applyFill="1" applyBorder="1" applyAlignment="1">
      <alignment horizontal="center" vertical="center"/>
    </xf>
    <xf numFmtId="58" fontId="8" fillId="3" borderId="7" xfId="0" applyNumberFormat="1" applyFont="1" applyFill="1" applyBorder="1" applyAlignment="1">
      <alignment horizontal="center" vertical="center"/>
    </xf>
    <xf numFmtId="179" fontId="8" fillId="3" borderId="1" xfId="0" applyNumberFormat="1" applyFont="1" applyFill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8"/>
  <sheetViews>
    <sheetView tabSelected="1" zoomScale="59" zoomScaleNormal="59" topLeftCell="A172" workbookViewId="0">
      <selection activeCell="G208" sqref="G208"/>
    </sheetView>
  </sheetViews>
  <sheetFormatPr defaultColWidth="8.88888888888889" defaultRowHeight="14.4" outlineLevelCol="7"/>
  <cols>
    <col min="1" max="1" width="27.5555555555556" customWidth="1"/>
    <col min="2" max="2" width="22.3333333333333" customWidth="1"/>
    <col min="3" max="3" width="82.6759259259259" customWidth="1"/>
    <col min="4" max="4" width="38.4444444444444" customWidth="1"/>
    <col min="5" max="5" width="38.5555555555556" customWidth="1"/>
    <col min="6" max="6" width="38.8888888888889" customWidth="1"/>
    <col min="7" max="7" width="43.8333333333333" customWidth="1"/>
    <col min="8" max="8" width="25.0462962962963" customWidth="1"/>
  </cols>
  <sheetData>
    <row r="1" spans="1:8">
      <c r="A1" s="5" t="s">
        <v>0</v>
      </c>
      <c r="B1" s="5"/>
      <c r="C1" s="17"/>
      <c r="D1" s="5"/>
      <c r="E1" s="5"/>
      <c r="F1" s="18"/>
      <c r="G1" s="6"/>
      <c r="H1" s="19"/>
    </row>
    <row r="2" spans="1:8">
      <c r="A2" s="5"/>
      <c r="B2" s="5"/>
      <c r="C2" s="17"/>
      <c r="D2" s="5"/>
      <c r="E2" s="5"/>
      <c r="F2" s="18"/>
      <c r="G2" s="6"/>
      <c r="H2" s="19"/>
    </row>
    <row r="3" ht="30" customHeight="1" spans="1:8">
      <c r="A3" s="4" t="s">
        <v>1</v>
      </c>
      <c r="B3" s="4" t="s">
        <v>2</v>
      </c>
      <c r="C3" s="5" t="s">
        <v>3</v>
      </c>
      <c r="D3" s="4" t="s">
        <v>4</v>
      </c>
      <c r="E3" s="4" t="s">
        <v>5</v>
      </c>
      <c r="F3" s="4" t="s">
        <v>6</v>
      </c>
      <c r="G3" s="20" t="s">
        <v>7</v>
      </c>
      <c r="H3" s="19"/>
    </row>
    <row r="4" ht="30" customHeight="1" spans="1:8">
      <c r="A4" s="21" t="s">
        <v>8</v>
      </c>
      <c r="B4" s="8">
        <v>45803</v>
      </c>
      <c r="C4" s="9" t="s">
        <v>9</v>
      </c>
      <c r="D4" s="7" t="s">
        <v>10</v>
      </c>
      <c r="E4" s="22">
        <v>133959306</v>
      </c>
      <c r="F4" s="22"/>
      <c r="G4" s="22">
        <v>133959306</v>
      </c>
      <c r="H4" s="19"/>
    </row>
    <row r="5" ht="30" customHeight="1" spans="1:8">
      <c r="A5" s="21" t="s">
        <v>11</v>
      </c>
      <c r="B5" s="8">
        <v>45803</v>
      </c>
      <c r="C5" s="9" t="s">
        <v>12</v>
      </c>
      <c r="D5" s="7" t="s">
        <v>13</v>
      </c>
      <c r="E5" s="22">
        <v>1046000</v>
      </c>
      <c r="F5" s="22"/>
      <c r="G5" s="22">
        <f>E5+G4-F5</f>
        <v>135005306</v>
      </c>
      <c r="H5" s="19"/>
    </row>
    <row r="6" ht="39" customHeight="1" spans="1:8">
      <c r="A6" s="21" t="s">
        <v>14</v>
      </c>
      <c r="B6" s="8">
        <v>45804</v>
      </c>
      <c r="C6" s="9" t="s">
        <v>15</v>
      </c>
      <c r="D6" s="7" t="s">
        <v>13</v>
      </c>
      <c r="E6" s="22">
        <v>300000000</v>
      </c>
      <c r="F6" s="22"/>
      <c r="G6" s="22">
        <f t="shared" ref="G6:G37" si="0">E6+G5-F6</f>
        <v>435005306</v>
      </c>
      <c r="H6" s="23"/>
    </row>
    <row r="7" ht="37" customHeight="1" spans="1:8">
      <c r="A7" s="21" t="s">
        <v>16</v>
      </c>
      <c r="B7" s="8">
        <v>45809</v>
      </c>
      <c r="C7" s="9" t="s">
        <v>15</v>
      </c>
      <c r="D7" s="7" t="s">
        <v>13</v>
      </c>
      <c r="E7" s="22">
        <v>150000000</v>
      </c>
      <c r="F7" s="22"/>
      <c r="G7" s="22">
        <f t="shared" si="0"/>
        <v>585005306</v>
      </c>
      <c r="H7" s="24"/>
    </row>
    <row r="8" ht="30" customHeight="1" spans="1:8">
      <c r="A8" s="25" t="s">
        <v>17</v>
      </c>
      <c r="B8" s="8">
        <v>45803</v>
      </c>
      <c r="C8" s="9" t="s">
        <v>18</v>
      </c>
      <c r="D8" s="7" t="s">
        <v>19</v>
      </c>
      <c r="E8" s="22"/>
      <c r="F8" s="22">
        <v>97950</v>
      </c>
      <c r="G8" s="22">
        <f t="shared" si="0"/>
        <v>584907356</v>
      </c>
      <c r="H8" s="24"/>
    </row>
    <row r="9" ht="29" customHeight="1" spans="1:8">
      <c r="A9" s="25"/>
      <c r="B9" s="8">
        <v>45803</v>
      </c>
      <c r="C9" s="9" t="s">
        <v>20</v>
      </c>
      <c r="D9" s="7" t="s">
        <v>19</v>
      </c>
      <c r="E9" s="22"/>
      <c r="F9" s="22">
        <v>53800</v>
      </c>
      <c r="G9" s="22">
        <f t="shared" si="0"/>
        <v>584853556</v>
      </c>
      <c r="H9" s="24"/>
    </row>
    <row r="10" ht="30" customHeight="1" spans="1:8">
      <c r="A10" s="25"/>
      <c r="B10" s="8">
        <v>45803</v>
      </c>
      <c r="C10" s="9" t="s">
        <v>21</v>
      </c>
      <c r="D10" s="7" t="s">
        <v>19</v>
      </c>
      <c r="E10" s="22"/>
      <c r="F10" s="22">
        <v>306277</v>
      </c>
      <c r="G10" s="22">
        <f t="shared" si="0"/>
        <v>584547279</v>
      </c>
      <c r="H10" s="24"/>
    </row>
    <row r="11" ht="37" customHeight="1" spans="1:8">
      <c r="A11" s="26"/>
      <c r="B11" s="8">
        <v>45803</v>
      </c>
      <c r="C11" s="9" t="s">
        <v>22</v>
      </c>
      <c r="D11" s="7" t="s">
        <v>19</v>
      </c>
      <c r="E11" s="22"/>
      <c r="F11" s="22">
        <v>200678</v>
      </c>
      <c r="G11" s="22">
        <f t="shared" si="0"/>
        <v>584346601</v>
      </c>
      <c r="H11" s="24">
        <f>SUM(F8:F11)</f>
        <v>658705</v>
      </c>
    </row>
    <row r="12" ht="30" customHeight="1" spans="1:8">
      <c r="A12" s="27" t="s">
        <v>23</v>
      </c>
      <c r="B12" s="8">
        <v>45803</v>
      </c>
      <c r="C12" s="9" t="s">
        <v>24</v>
      </c>
      <c r="D12" s="7" t="s">
        <v>25</v>
      </c>
      <c r="E12" s="22"/>
      <c r="F12" s="22">
        <v>128000</v>
      </c>
      <c r="G12" s="22">
        <f t="shared" si="0"/>
        <v>584218601</v>
      </c>
      <c r="H12" s="24"/>
    </row>
    <row r="13" ht="30" customHeight="1" spans="1:8">
      <c r="A13" s="27"/>
      <c r="B13" s="8">
        <v>45803</v>
      </c>
      <c r="C13" s="9" t="s">
        <v>26</v>
      </c>
      <c r="D13" s="7" t="s">
        <v>25</v>
      </c>
      <c r="E13" s="22"/>
      <c r="F13" s="22">
        <v>63400</v>
      </c>
      <c r="G13" s="22">
        <f t="shared" si="0"/>
        <v>584155201</v>
      </c>
      <c r="H13" s="24"/>
    </row>
    <row r="14" ht="30" customHeight="1" spans="1:8">
      <c r="A14" s="27"/>
      <c r="B14" s="8">
        <v>45803</v>
      </c>
      <c r="C14" s="9" t="s">
        <v>27</v>
      </c>
      <c r="D14" s="7" t="s">
        <v>25</v>
      </c>
      <c r="E14" s="22"/>
      <c r="F14" s="22">
        <v>70000</v>
      </c>
      <c r="G14" s="22">
        <f t="shared" si="0"/>
        <v>584085201</v>
      </c>
      <c r="H14" s="24"/>
    </row>
    <row r="15" ht="30" customHeight="1" spans="1:8">
      <c r="A15" s="27"/>
      <c r="B15" s="8">
        <v>45803</v>
      </c>
      <c r="C15" s="9" t="s">
        <v>28</v>
      </c>
      <c r="D15" s="7" t="s">
        <v>25</v>
      </c>
      <c r="E15" s="22"/>
      <c r="F15" s="22">
        <v>1580000</v>
      </c>
      <c r="G15" s="22">
        <f t="shared" si="0"/>
        <v>582505201</v>
      </c>
      <c r="H15" s="24"/>
    </row>
    <row r="16" ht="30" customHeight="1" spans="1:8">
      <c r="A16" s="27"/>
      <c r="B16" s="8">
        <v>45803</v>
      </c>
      <c r="C16" s="9" t="s">
        <v>29</v>
      </c>
      <c r="D16" s="7" t="s">
        <v>25</v>
      </c>
      <c r="E16" s="22"/>
      <c r="F16" s="22">
        <v>568000</v>
      </c>
      <c r="G16" s="22">
        <f t="shared" si="0"/>
        <v>581937201</v>
      </c>
      <c r="H16" s="24"/>
    </row>
    <row r="17" ht="30" customHeight="1" spans="1:8">
      <c r="A17" s="27"/>
      <c r="B17" s="8">
        <v>45803</v>
      </c>
      <c r="C17" s="9" t="s">
        <v>29</v>
      </c>
      <c r="D17" s="7" t="s">
        <v>25</v>
      </c>
      <c r="E17" s="22"/>
      <c r="F17" s="22">
        <v>361200</v>
      </c>
      <c r="G17" s="22">
        <f t="shared" si="0"/>
        <v>581576001</v>
      </c>
      <c r="H17" s="24">
        <f>SUM(F12:F17)</f>
        <v>2770600</v>
      </c>
    </row>
    <row r="18" ht="30" customHeight="1" spans="1:8">
      <c r="A18" s="27" t="s">
        <v>30</v>
      </c>
      <c r="B18" s="8">
        <v>45803</v>
      </c>
      <c r="C18" s="9" t="s">
        <v>31</v>
      </c>
      <c r="D18" s="7" t="s">
        <v>25</v>
      </c>
      <c r="E18" s="22"/>
      <c r="F18" s="22">
        <v>457735</v>
      </c>
      <c r="G18" s="22">
        <f t="shared" si="0"/>
        <v>581118266</v>
      </c>
      <c r="H18" s="24"/>
    </row>
    <row r="19" ht="30" customHeight="1" spans="1:8">
      <c r="A19" s="27"/>
      <c r="B19" s="8">
        <v>45803</v>
      </c>
      <c r="C19" s="9" t="s">
        <v>32</v>
      </c>
      <c r="D19" s="7" t="s">
        <v>25</v>
      </c>
      <c r="E19" s="22"/>
      <c r="F19" s="22">
        <v>228600</v>
      </c>
      <c r="G19" s="22">
        <f t="shared" si="0"/>
        <v>580889666</v>
      </c>
      <c r="H19" s="24"/>
    </row>
    <row r="20" ht="30" customHeight="1" spans="1:8">
      <c r="A20" s="27"/>
      <c r="B20" s="8">
        <v>45803</v>
      </c>
      <c r="C20" s="28" t="s">
        <v>33</v>
      </c>
      <c r="D20" s="7" t="s">
        <v>25</v>
      </c>
      <c r="E20" s="22"/>
      <c r="F20" s="22">
        <v>223300</v>
      </c>
      <c r="G20" s="22">
        <f t="shared" si="0"/>
        <v>580666366</v>
      </c>
      <c r="H20" s="24"/>
    </row>
    <row r="21" ht="30" customHeight="1" spans="1:8">
      <c r="A21" s="27"/>
      <c r="B21" s="8">
        <v>45803</v>
      </c>
      <c r="C21" s="9" t="s">
        <v>34</v>
      </c>
      <c r="D21" s="7" t="s">
        <v>25</v>
      </c>
      <c r="E21" s="22"/>
      <c r="F21" s="22">
        <v>338500</v>
      </c>
      <c r="G21" s="22">
        <f t="shared" si="0"/>
        <v>580327866</v>
      </c>
      <c r="H21" s="24"/>
    </row>
    <row r="22" ht="30" customHeight="1" spans="1:8">
      <c r="A22" s="27"/>
      <c r="B22" s="8">
        <v>45803</v>
      </c>
      <c r="C22" s="9" t="s">
        <v>35</v>
      </c>
      <c r="D22" s="7" t="s">
        <v>25</v>
      </c>
      <c r="E22" s="22"/>
      <c r="F22" s="22">
        <v>464000</v>
      </c>
      <c r="G22" s="22">
        <f t="shared" si="0"/>
        <v>579863866</v>
      </c>
      <c r="H22" s="24"/>
    </row>
    <row r="23" ht="30" customHeight="1" spans="1:8">
      <c r="A23" s="27"/>
      <c r="B23" s="8">
        <v>45803</v>
      </c>
      <c r="C23" s="9" t="s">
        <v>36</v>
      </c>
      <c r="D23" s="7" t="s">
        <v>25</v>
      </c>
      <c r="E23" s="22"/>
      <c r="F23" s="22">
        <v>373000</v>
      </c>
      <c r="G23" s="22">
        <f t="shared" si="0"/>
        <v>579490866</v>
      </c>
      <c r="H23" s="24"/>
    </row>
    <row r="24" ht="30" customHeight="1" spans="1:8">
      <c r="A24" s="27"/>
      <c r="B24" s="8">
        <v>45803</v>
      </c>
      <c r="C24" s="9" t="s">
        <v>37</v>
      </c>
      <c r="D24" s="7" t="s">
        <v>25</v>
      </c>
      <c r="E24" s="22"/>
      <c r="F24" s="22">
        <v>260800</v>
      </c>
      <c r="G24" s="22">
        <f t="shared" si="0"/>
        <v>579230066</v>
      </c>
      <c r="H24" s="24">
        <f>SUM(F18:F24)</f>
        <v>2345935</v>
      </c>
    </row>
    <row r="25" ht="30" customHeight="1" spans="1:8">
      <c r="A25" s="27" t="s">
        <v>38</v>
      </c>
      <c r="B25" s="8">
        <v>45803</v>
      </c>
      <c r="C25" s="9" t="s">
        <v>39</v>
      </c>
      <c r="D25" s="7" t="s">
        <v>25</v>
      </c>
      <c r="E25" s="22"/>
      <c r="F25" s="22">
        <v>134500</v>
      </c>
      <c r="G25" s="22">
        <f t="shared" si="0"/>
        <v>579095566</v>
      </c>
      <c r="H25" s="24"/>
    </row>
    <row r="26" ht="30" customHeight="1" spans="1:8">
      <c r="A26" s="27"/>
      <c r="B26" s="8">
        <v>45803</v>
      </c>
      <c r="C26" s="9" t="s">
        <v>40</v>
      </c>
      <c r="D26" s="7" t="s">
        <v>25</v>
      </c>
      <c r="E26" s="22"/>
      <c r="F26" s="22">
        <v>216400</v>
      </c>
      <c r="G26" s="22">
        <f t="shared" si="0"/>
        <v>578879166</v>
      </c>
      <c r="H26" s="24"/>
    </row>
    <row r="27" ht="30" customHeight="1" spans="1:8">
      <c r="A27" s="27"/>
      <c r="B27" s="8">
        <v>45803</v>
      </c>
      <c r="C27" s="9" t="s">
        <v>41</v>
      </c>
      <c r="D27" s="7" t="s">
        <v>25</v>
      </c>
      <c r="E27" s="22"/>
      <c r="F27" s="22">
        <v>227000</v>
      </c>
      <c r="G27" s="22">
        <f t="shared" si="0"/>
        <v>578652166</v>
      </c>
      <c r="H27" s="24"/>
    </row>
    <row r="28" ht="30" customHeight="1" spans="1:8">
      <c r="A28" s="27"/>
      <c r="B28" s="8">
        <v>45803</v>
      </c>
      <c r="C28" s="9" t="s">
        <v>42</v>
      </c>
      <c r="D28" s="7" t="s">
        <v>25</v>
      </c>
      <c r="E28" s="22"/>
      <c r="F28" s="22">
        <v>411000</v>
      </c>
      <c r="G28" s="22">
        <f t="shared" si="0"/>
        <v>578241166</v>
      </c>
      <c r="H28" s="24"/>
    </row>
    <row r="29" ht="30" customHeight="1" spans="1:8">
      <c r="A29" s="27"/>
      <c r="B29" s="8">
        <v>45803</v>
      </c>
      <c r="C29" s="9" t="s">
        <v>43</v>
      </c>
      <c r="D29" s="7" t="s">
        <v>25</v>
      </c>
      <c r="E29" s="22"/>
      <c r="F29" s="22">
        <v>144500</v>
      </c>
      <c r="G29" s="22">
        <f t="shared" si="0"/>
        <v>578096666</v>
      </c>
      <c r="H29" s="24"/>
    </row>
    <row r="30" ht="30" customHeight="1" spans="1:8">
      <c r="A30" s="27"/>
      <c r="B30" s="8">
        <v>45803</v>
      </c>
      <c r="C30" s="9" t="s">
        <v>44</v>
      </c>
      <c r="D30" s="7" t="s">
        <v>25</v>
      </c>
      <c r="E30" s="22"/>
      <c r="F30" s="22">
        <v>40000</v>
      </c>
      <c r="G30" s="22">
        <f t="shared" si="0"/>
        <v>578056666</v>
      </c>
      <c r="H30" s="24"/>
    </row>
    <row r="31" ht="30" customHeight="1" spans="1:8">
      <c r="A31" s="27"/>
      <c r="B31" s="8">
        <v>45803</v>
      </c>
      <c r="C31" s="9" t="s">
        <v>45</v>
      </c>
      <c r="D31" s="7" t="s">
        <v>25</v>
      </c>
      <c r="E31" s="22"/>
      <c r="F31" s="22">
        <v>55500</v>
      </c>
      <c r="G31" s="22">
        <f t="shared" si="0"/>
        <v>578001166</v>
      </c>
      <c r="H31" s="24">
        <f>SUM(F25:F31)</f>
        <v>1228900</v>
      </c>
    </row>
    <row r="32" ht="30" customHeight="1" spans="1:8">
      <c r="A32" s="25" t="s">
        <v>46</v>
      </c>
      <c r="B32" s="8">
        <v>45803</v>
      </c>
      <c r="C32" s="9" t="s">
        <v>47</v>
      </c>
      <c r="D32" s="7" t="s">
        <v>48</v>
      </c>
      <c r="E32" s="22"/>
      <c r="F32" s="22">
        <v>220000</v>
      </c>
      <c r="G32" s="22">
        <f t="shared" si="0"/>
        <v>577781166</v>
      </c>
      <c r="H32" s="24"/>
    </row>
    <row r="33" ht="30" customHeight="1" spans="1:8">
      <c r="A33" s="25"/>
      <c r="B33" s="8">
        <v>45803</v>
      </c>
      <c r="C33" s="9" t="s">
        <v>49</v>
      </c>
      <c r="D33" s="7" t="s">
        <v>48</v>
      </c>
      <c r="E33" s="22"/>
      <c r="F33" s="22">
        <v>20000</v>
      </c>
      <c r="G33" s="22">
        <f t="shared" si="0"/>
        <v>577761166</v>
      </c>
      <c r="H33" s="24"/>
    </row>
    <row r="34" ht="30" customHeight="1" spans="1:8">
      <c r="A34" s="25"/>
      <c r="B34" s="8">
        <v>45803</v>
      </c>
      <c r="C34" s="9" t="s">
        <v>50</v>
      </c>
      <c r="D34" s="7" t="s">
        <v>48</v>
      </c>
      <c r="E34" s="22"/>
      <c r="F34" s="22">
        <v>70145</v>
      </c>
      <c r="G34" s="22">
        <f t="shared" si="0"/>
        <v>577691021</v>
      </c>
      <c r="H34" s="24"/>
    </row>
    <row r="35" ht="35" customHeight="1" spans="1:8">
      <c r="A35" s="26"/>
      <c r="B35" s="8">
        <v>45803</v>
      </c>
      <c r="C35" s="9" t="s">
        <v>50</v>
      </c>
      <c r="D35" s="7" t="s">
        <v>48</v>
      </c>
      <c r="E35" s="22"/>
      <c r="F35" s="22">
        <v>90000</v>
      </c>
      <c r="G35" s="22">
        <f t="shared" si="0"/>
        <v>577601021</v>
      </c>
      <c r="H35" s="24">
        <f>SUM(F32:F35)</f>
        <v>400145</v>
      </c>
    </row>
    <row r="36" ht="37" customHeight="1" spans="1:8">
      <c r="A36" s="29" t="s">
        <v>51</v>
      </c>
      <c r="B36" s="8">
        <v>45803</v>
      </c>
      <c r="C36" s="9" t="s">
        <v>52</v>
      </c>
      <c r="D36" s="7" t="s">
        <v>53</v>
      </c>
      <c r="E36" s="22"/>
      <c r="F36" s="22">
        <v>170000</v>
      </c>
      <c r="G36" s="22">
        <f t="shared" si="0"/>
        <v>577431021</v>
      </c>
      <c r="H36" s="24"/>
    </row>
    <row r="37" ht="30" customHeight="1" spans="1:8">
      <c r="A37" s="25"/>
      <c r="B37" s="8">
        <v>45803</v>
      </c>
      <c r="C37" s="9" t="s">
        <v>54</v>
      </c>
      <c r="D37" s="7" t="s">
        <v>53</v>
      </c>
      <c r="E37" s="22"/>
      <c r="F37" s="22">
        <v>180132</v>
      </c>
      <c r="G37" s="22">
        <f t="shared" si="0"/>
        <v>577250889</v>
      </c>
      <c r="H37" s="24"/>
    </row>
    <row r="38" ht="30" customHeight="1" spans="1:8">
      <c r="A38" s="25"/>
      <c r="B38" s="8">
        <v>45803</v>
      </c>
      <c r="C38" s="9" t="s">
        <v>55</v>
      </c>
      <c r="D38" s="7" t="s">
        <v>53</v>
      </c>
      <c r="E38" s="22"/>
      <c r="F38" s="22">
        <v>24000</v>
      </c>
      <c r="G38" s="22">
        <f t="shared" ref="G38:G69" si="1">E38+G37-F38</f>
        <v>577226889</v>
      </c>
      <c r="H38" s="24"/>
    </row>
    <row r="39" ht="30" customHeight="1" spans="1:8">
      <c r="A39" s="25"/>
      <c r="B39" s="8">
        <v>45803</v>
      </c>
      <c r="C39" s="9" t="s">
        <v>56</v>
      </c>
      <c r="D39" s="7" t="s">
        <v>53</v>
      </c>
      <c r="E39" s="22"/>
      <c r="F39" s="22">
        <v>600000</v>
      </c>
      <c r="G39" s="22">
        <f t="shared" si="1"/>
        <v>576626889</v>
      </c>
      <c r="H39" s="24"/>
    </row>
    <row r="40" ht="30" customHeight="1" spans="1:8">
      <c r="A40" s="25"/>
      <c r="B40" s="8">
        <v>45803</v>
      </c>
      <c r="C40" s="9" t="s">
        <v>57</v>
      </c>
      <c r="D40" s="7" t="s">
        <v>53</v>
      </c>
      <c r="E40" s="22"/>
      <c r="F40" s="22">
        <v>20000</v>
      </c>
      <c r="G40" s="22">
        <f t="shared" si="1"/>
        <v>576606889</v>
      </c>
      <c r="H40" s="24"/>
    </row>
    <row r="41" ht="30" customHeight="1" spans="1:8">
      <c r="A41" s="25"/>
      <c r="B41" s="8">
        <v>45803</v>
      </c>
      <c r="C41" s="9" t="s">
        <v>58</v>
      </c>
      <c r="D41" s="7" t="s">
        <v>53</v>
      </c>
      <c r="E41" s="22"/>
      <c r="F41" s="22">
        <v>31000</v>
      </c>
      <c r="G41" s="22">
        <f t="shared" si="1"/>
        <v>576575889</v>
      </c>
      <c r="H41" s="24"/>
    </row>
    <row r="42" ht="40" customHeight="1" spans="1:8">
      <c r="A42" s="26"/>
      <c r="B42" s="8">
        <v>45803</v>
      </c>
      <c r="C42" s="9" t="s">
        <v>59</v>
      </c>
      <c r="D42" s="7" t="s">
        <v>53</v>
      </c>
      <c r="E42" s="22"/>
      <c r="F42" s="22">
        <v>868000</v>
      </c>
      <c r="G42" s="22">
        <f t="shared" si="1"/>
        <v>575707889</v>
      </c>
      <c r="H42" s="24">
        <f>SUM(F36:F42)</f>
        <v>1893132</v>
      </c>
    </row>
    <row r="43" ht="30" customHeight="1" spans="1:8">
      <c r="A43" s="29" t="s">
        <v>60</v>
      </c>
      <c r="B43" s="8">
        <v>45803</v>
      </c>
      <c r="C43" s="9" t="s">
        <v>61</v>
      </c>
      <c r="D43" s="7" t="s">
        <v>62</v>
      </c>
      <c r="E43" s="22"/>
      <c r="F43" s="22">
        <v>5250000</v>
      </c>
      <c r="G43" s="22">
        <f t="shared" si="1"/>
        <v>570457889</v>
      </c>
      <c r="H43" s="24"/>
    </row>
    <row r="44" ht="30" customHeight="1" spans="1:8">
      <c r="A44" s="25"/>
      <c r="B44" s="8">
        <v>45803</v>
      </c>
      <c r="C44" s="9" t="s">
        <v>63</v>
      </c>
      <c r="D44" s="7" t="s">
        <v>62</v>
      </c>
      <c r="E44" s="22"/>
      <c r="F44" s="22">
        <v>3185000</v>
      </c>
      <c r="G44" s="22">
        <f t="shared" si="1"/>
        <v>567272889</v>
      </c>
      <c r="H44" s="24"/>
    </row>
    <row r="45" ht="30" customHeight="1" spans="1:8">
      <c r="A45" s="25"/>
      <c r="B45" s="8">
        <v>45803</v>
      </c>
      <c r="C45" s="9" t="s">
        <v>64</v>
      </c>
      <c r="D45" s="7" t="s">
        <v>62</v>
      </c>
      <c r="E45" s="22"/>
      <c r="F45" s="22">
        <v>2590000</v>
      </c>
      <c r="G45" s="22">
        <f t="shared" si="1"/>
        <v>564682889</v>
      </c>
      <c r="H45" s="24"/>
    </row>
    <row r="46" ht="30" customHeight="1" spans="1:8">
      <c r="A46" s="25"/>
      <c r="B46" s="8">
        <v>45803</v>
      </c>
      <c r="C46" s="9" t="s">
        <v>65</v>
      </c>
      <c r="D46" s="7" t="s">
        <v>62</v>
      </c>
      <c r="E46" s="22"/>
      <c r="F46" s="22">
        <v>4000000</v>
      </c>
      <c r="G46" s="22">
        <f t="shared" si="1"/>
        <v>560682889</v>
      </c>
      <c r="H46" s="24"/>
    </row>
    <row r="47" ht="30" customHeight="1" spans="1:8">
      <c r="A47" s="26"/>
      <c r="B47" s="8">
        <v>45803</v>
      </c>
      <c r="C47" s="9" t="s">
        <v>66</v>
      </c>
      <c r="D47" s="7" t="s">
        <v>62</v>
      </c>
      <c r="E47" s="22"/>
      <c r="F47" s="22">
        <v>110000</v>
      </c>
      <c r="G47" s="22">
        <f t="shared" si="1"/>
        <v>560572889</v>
      </c>
      <c r="H47" s="24">
        <f>SUM(F43:F47)</f>
        <v>15135000</v>
      </c>
    </row>
    <row r="48" ht="30" customHeight="1" spans="1:8">
      <c r="A48" s="29" t="s">
        <v>67</v>
      </c>
      <c r="B48" s="8">
        <v>45803</v>
      </c>
      <c r="C48" s="9" t="s">
        <v>68</v>
      </c>
      <c r="D48" s="7" t="s">
        <v>69</v>
      </c>
      <c r="E48" s="22"/>
      <c r="F48" s="22">
        <v>50000</v>
      </c>
      <c r="G48" s="22">
        <f t="shared" si="1"/>
        <v>560522889</v>
      </c>
      <c r="H48" s="24"/>
    </row>
    <row r="49" ht="32" customHeight="1" spans="1:8">
      <c r="A49" s="25"/>
      <c r="B49" s="8">
        <v>45803</v>
      </c>
      <c r="C49" s="9" t="s">
        <v>70</v>
      </c>
      <c r="D49" s="7" t="s">
        <v>69</v>
      </c>
      <c r="E49" s="22"/>
      <c r="F49" s="22">
        <v>4500000</v>
      </c>
      <c r="G49" s="22">
        <f t="shared" si="1"/>
        <v>556022889</v>
      </c>
      <c r="H49" s="24"/>
    </row>
    <row r="50" ht="30" customHeight="1" spans="1:8">
      <c r="A50" s="26"/>
      <c r="B50" s="8">
        <v>45803</v>
      </c>
      <c r="C50" s="9" t="s">
        <v>71</v>
      </c>
      <c r="D50" s="7" t="s">
        <v>69</v>
      </c>
      <c r="E50" s="22"/>
      <c r="F50" s="22">
        <v>50000</v>
      </c>
      <c r="G50" s="22">
        <f t="shared" si="1"/>
        <v>555972889</v>
      </c>
      <c r="H50" s="24">
        <f>SUM(F48:F50)</f>
        <v>4600000</v>
      </c>
    </row>
    <row r="51" ht="30" customHeight="1" spans="1:8">
      <c r="A51" s="27" t="s">
        <v>72</v>
      </c>
      <c r="B51" s="8">
        <v>45803</v>
      </c>
      <c r="C51" s="9" t="s">
        <v>73</v>
      </c>
      <c r="D51" s="7" t="s">
        <v>74</v>
      </c>
      <c r="E51" s="22"/>
      <c r="F51" s="22">
        <v>74000</v>
      </c>
      <c r="G51" s="22">
        <f t="shared" si="1"/>
        <v>555898889</v>
      </c>
      <c r="H51" s="24">
        <f>F51</f>
        <v>74000</v>
      </c>
    </row>
    <row r="52" ht="30" customHeight="1" spans="1:8">
      <c r="A52" s="29" t="s">
        <v>75</v>
      </c>
      <c r="B52" s="8">
        <v>45803</v>
      </c>
      <c r="C52" s="9" t="s">
        <v>76</v>
      </c>
      <c r="D52" s="7" t="s">
        <v>25</v>
      </c>
      <c r="E52" s="22"/>
      <c r="F52" s="22">
        <v>194500</v>
      </c>
      <c r="G52" s="22">
        <f t="shared" si="1"/>
        <v>555704389</v>
      </c>
      <c r="H52" s="24"/>
    </row>
    <row r="53" ht="36" customHeight="1" spans="1:8">
      <c r="A53" s="25"/>
      <c r="B53" s="8">
        <v>45803</v>
      </c>
      <c r="C53" s="9" t="s">
        <v>77</v>
      </c>
      <c r="D53" s="7" t="s">
        <v>25</v>
      </c>
      <c r="E53" s="22"/>
      <c r="F53" s="22">
        <v>31000</v>
      </c>
      <c r="G53" s="22">
        <f t="shared" si="1"/>
        <v>555673389</v>
      </c>
      <c r="H53" s="24"/>
    </row>
    <row r="54" ht="30" customHeight="1" spans="1:8">
      <c r="A54" s="26"/>
      <c r="B54" s="8">
        <v>45803</v>
      </c>
      <c r="C54" s="9" t="s">
        <v>78</v>
      </c>
      <c r="D54" s="7" t="s">
        <v>25</v>
      </c>
      <c r="E54" s="22"/>
      <c r="F54" s="22">
        <v>90000</v>
      </c>
      <c r="G54" s="22">
        <f t="shared" si="1"/>
        <v>555583389</v>
      </c>
      <c r="H54" s="24">
        <f>SUM(F52:F54)</f>
        <v>315500</v>
      </c>
    </row>
    <row r="55" ht="30" customHeight="1" spans="1:8">
      <c r="A55" s="25" t="s">
        <v>79</v>
      </c>
      <c r="B55" s="8">
        <v>45804</v>
      </c>
      <c r="C55" s="9" t="s">
        <v>80</v>
      </c>
      <c r="D55" s="7" t="s">
        <v>25</v>
      </c>
      <c r="E55" s="22"/>
      <c r="F55" s="22">
        <v>131460</v>
      </c>
      <c r="G55" s="22">
        <f t="shared" si="1"/>
        <v>555451929</v>
      </c>
      <c r="H55" s="24"/>
    </row>
    <row r="56" ht="30" customHeight="1" spans="1:8">
      <c r="A56" s="25"/>
      <c r="B56" s="8">
        <v>45804</v>
      </c>
      <c r="C56" s="9" t="s">
        <v>81</v>
      </c>
      <c r="D56" s="7" t="s">
        <v>25</v>
      </c>
      <c r="E56" s="22"/>
      <c r="F56" s="22">
        <v>156000</v>
      </c>
      <c r="G56" s="22">
        <f t="shared" si="1"/>
        <v>555295929</v>
      </c>
      <c r="H56" s="24"/>
    </row>
    <row r="57" ht="30" customHeight="1" spans="1:8">
      <c r="A57" s="25"/>
      <c r="B57" s="8">
        <v>45804</v>
      </c>
      <c r="C57" s="9" t="s">
        <v>82</v>
      </c>
      <c r="D57" s="7" t="s">
        <v>25</v>
      </c>
      <c r="E57" s="22"/>
      <c r="F57" s="22">
        <v>348000</v>
      </c>
      <c r="G57" s="22">
        <f t="shared" si="1"/>
        <v>554947929</v>
      </c>
      <c r="H57" s="24"/>
    </row>
    <row r="58" ht="30" customHeight="1" spans="1:8">
      <c r="A58" s="25"/>
      <c r="B58" s="8">
        <v>45804</v>
      </c>
      <c r="C58" s="9" t="s">
        <v>83</v>
      </c>
      <c r="D58" s="7" t="s">
        <v>25</v>
      </c>
      <c r="E58" s="22"/>
      <c r="F58" s="22">
        <v>226000</v>
      </c>
      <c r="G58" s="22">
        <f t="shared" si="1"/>
        <v>554721929</v>
      </c>
      <c r="H58" s="24"/>
    </row>
    <row r="59" ht="30" customHeight="1" spans="1:8">
      <c r="A59" s="25"/>
      <c r="B59" s="8">
        <v>45804</v>
      </c>
      <c r="C59" s="9" t="s">
        <v>84</v>
      </c>
      <c r="D59" s="7" t="s">
        <v>25</v>
      </c>
      <c r="E59" s="22"/>
      <c r="F59" s="22">
        <v>351000</v>
      </c>
      <c r="G59" s="22">
        <f t="shared" si="1"/>
        <v>554370929</v>
      </c>
      <c r="H59" s="24"/>
    </row>
    <row r="60" ht="30" customHeight="1" spans="1:8">
      <c r="A60" s="25"/>
      <c r="B60" s="8">
        <v>45804</v>
      </c>
      <c r="C60" s="9" t="s">
        <v>85</v>
      </c>
      <c r="D60" s="7" t="s">
        <v>25</v>
      </c>
      <c r="E60" s="22"/>
      <c r="F60" s="22">
        <v>40000</v>
      </c>
      <c r="G60" s="22">
        <f t="shared" si="1"/>
        <v>554330929</v>
      </c>
      <c r="H60" s="24"/>
    </row>
    <row r="61" ht="30" customHeight="1" spans="1:8">
      <c r="A61" s="26"/>
      <c r="B61" s="8">
        <v>45804</v>
      </c>
      <c r="C61" s="9" t="s">
        <v>86</v>
      </c>
      <c r="D61" s="7" t="s">
        <v>25</v>
      </c>
      <c r="E61" s="22"/>
      <c r="F61" s="22">
        <v>489000</v>
      </c>
      <c r="G61" s="22">
        <f t="shared" si="1"/>
        <v>553841929</v>
      </c>
      <c r="H61" s="24">
        <f>SUM(F55:F61)</f>
        <v>1741460</v>
      </c>
    </row>
    <row r="62" ht="30" customHeight="1" spans="1:8">
      <c r="A62" s="27" t="s">
        <v>87</v>
      </c>
      <c r="B62" s="8">
        <v>45804</v>
      </c>
      <c r="C62" s="9" t="s">
        <v>88</v>
      </c>
      <c r="D62" s="7" t="s">
        <v>89</v>
      </c>
      <c r="E62" s="22"/>
      <c r="F62" s="22">
        <v>84000</v>
      </c>
      <c r="G62" s="22">
        <f t="shared" si="1"/>
        <v>553757929</v>
      </c>
      <c r="H62" s="24"/>
    </row>
    <row r="63" ht="30" customHeight="1" spans="1:8">
      <c r="A63" s="27"/>
      <c r="B63" s="8">
        <v>45804</v>
      </c>
      <c r="C63" s="9" t="s">
        <v>90</v>
      </c>
      <c r="D63" s="7" t="s">
        <v>89</v>
      </c>
      <c r="E63" s="22"/>
      <c r="F63" s="22">
        <v>108000</v>
      </c>
      <c r="G63" s="22">
        <f t="shared" si="1"/>
        <v>553649929</v>
      </c>
      <c r="H63" s="24"/>
    </row>
    <row r="64" ht="30" customHeight="1" spans="1:8">
      <c r="A64" s="27"/>
      <c r="B64" s="8">
        <v>45804</v>
      </c>
      <c r="C64" s="9" t="s">
        <v>91</v>
      </c>
      <c r="D64" s="7" t="s">
        <v>89</v>
      </c>
      <c r="E64" s="22"/>
      <c r="F64" s="22">
        <v>149000</v>
      </c>
      <c r="G64" s="22">
        <f t="shared" si="1"/>
        <v>553500929</v>
      </c>
      <c r="H64" s="24"/>
    </row>
    <row r="65" ht="30" customHeight="1" spans="1:8">
      <c r="A65" s="27"/>
      <c r="B65" s="8">
        <v>45804</v>
      </c>
      <c r="C65" s="9" t="s">
        <v>92</v>
      </c>
      <c r="D65" s="7" t="s">
        <v>89</v>
      </c>
      <c r="E65" s="22"/>
      <c r="F65" s="22">
        <v>276000</v>
      </c>
      <c r="G65" s="22">
        <f t="shared" si="1"/>
        <v>553224929</v>
      </c>
      <c r="H65" s="24"/>
    </row>
    <row r="66" ht="30" customHeight="1" spans="1:8">
      <c r="A66" s="27"/>
      <c r="B66" s="8">
        <v>45804</v>
      </c>
      <c r="C66" s="9" t="s">
        <v>93</v>
      </c>
      <c r="D66" s="7" t="s">
        <v>89</v>
      </c>
      <c r="E66" s="22"/>
      <c r="F66" s="22">
        <v>156000</v>
      </c>
      <c r="G66" s="22">
        <f t="shared" si="1"/>
        <v>553068929</v>
      </c>
      <c r="H66" s="24"/>
    </row>
    <row r="67" ht="30" customHeight="1" spans="1:8">
      <c r="A67" s="27"/>
      <c r="B67" s="8">
        <v>45804</v>
      </c>
      <c r="C67" s="9" t="s">
        <v>93</v>
      </c>
      <c r="D67" s="7" t="s">
        <v>89</v>
      </c>
      <c r="E67" s="22"/>
      <c r="F67" s="22">
        <v>520000</v>
      </c>
      <c r="G67" s="22">
        <f t="shared" si="1"/>
        <v>552548929</v>
      </c>
      <c r="H67" s="24">
        <f>SUM(F62:F67)</f>
        <v>1293000</v>
      </c>
    </row>
    <row r="68" ht="30" customHeight="1" spans="1:8">
      <c r="A68" s="27" t="s">
        <v>94</v>
      </c>
      <c r="B68" s="8">
        <v>45804</v>
      </c>
      <c r="C68" s="9" t="s">
        <v>95</v>
      </c>
      <c r="D68" s="7" t="s">
        <v>96</v>
      </c>
      <c r="E68" s="22"/>
      <c r="F68" s="22">
        <v>503000</v>
      </c>
      <c r="G68" s="22">
        <f t="shared" si="1"/>
        <v>552045929</v>
      </c>
      <c r="H68" s="24"/>
    </row>
    <row r="69" ht="30" customHeight="1" spans="1:8">
      <c r="A69" s="27"/>
      <c r="B69" s="8">
        <v>45804</v>
      </c>
      <c r="C69" s="9" t="s">
        <v>97</v>
      </c>
      <c r="D69" s="7" t="s">
        <v>96</v>
      </c>
      <c r="E69" s="22"/>
      <c r="F69" s="22">
        <v>1003000</v>
      </c>
      <c r="G69" s="22">
        <f t="shared" si="1"/>
        <v>551042929</v>
      </c>
      <c r="H69" s="24">
        <f>SUM(F68:F69)</f>
        <v>1506000</v>
      </c>
    </row>
    <row r="70" ht="30" customHeight="1" spans="1:8">
      <c r="A70" s="27" t="s">
        <v>98</v>
      </c>
      <c r="B70" s="8">
        <v>45804</v>
      </c>
      <c r="C70" s="9" t="s">
        <v>99</v>
      </c>
      <c r="D70" s="7" t="s">
        <v>25</v>
      </c>
      <c r="E70" s="22"/>
      <c r="F70" s="22">
        <v>95000</v>
      </c>
      <c r="G70" s="22">
        <f t="shared" ref="G70:G101" si="2">E70+G69-F70</f>
        <v>550947929</v>
      </c>
      <c r="H70" s="24"/>
    </row>
    <row r="71" ht="30" customHeight="1" spans="1:8">
      <c r="A71" s="27"/>
      <c r="B71" s="8">
        <v>45804</v>
      </c>
      <c r="C71" s="9" t="s">
        <v>100</v>
      </c>
      <c r="D71" s="7" t="s">
        <v>25</v>
      </c>
      <c r="E71" s="22"/>
      <c r="F71" s="22">
        <v>235000</v>
      </c>
      <c r="G71" s="22">
        <f t="shared" si="2"/>
        <v>550712929</v>
      </c>
      <c r="H71" s="24"/>
    </row>
    <row r="72" ht="30" customHeight="1" spans="1:8">
      <c r="A72" s="27"/>
      <c r="B72" s="8">
        <v>45804</v>
      </c>
      <c r="C72" s="9" t="s">
        <v>101</v>
      </c>
      <c r="D72" s="7" t="s">
        <v>25</v>
      </c>
      <c r="E72" s="22"/>
      <c r="F72" s="22">
        <v>220000</v>
      </c>
      <c r="G72" s="22">
        <f t="shared" si="2"/>
        <v>550492929</v>
      </c>
      <c r="H72" s="24"/>
    </row>
    <row r="73" ht="30" customHeight="1" spans="1:8">
      <c r="A73" s="27"/>
      <c r="B73" s="8">
        <v>45804</v>
      </c>
      <c r="C73" s="9" t="s">
        <v>102</v>
      </c>
      <c r="D73" s="7" t="s">
        <v>25</v>
      </c>
      <c r="E73" s="22"/>
      <c r="F73" s="22">
        <v>1600000</v>
      </c>
      <c r="G73" s="22">
        <f t="shared" si="2"/>
        <v>548892929</v>
      </c>
      <c r="H73" s="24">
        <f>SUM(F70:F73)</f>
        <v>2150000</v>
      </c>
    </row>
    <row r="74" ht="37" customHeight="1" spans="1:8">
      <c r="A74" s="25" t="s">
        <v>103</v>
      </c>
      <c r="B74" s="8">
        <v>45804</v>
      </c>
      <c r="C74" s="9" t="s">
        <v>104</v>
      </c>
      <c r="D74" s="7" t="s">
        <v>62</v>
      </c>
      <c r="E74" s="22"/>
      <c r="F74" s="22">
        <v>220000</v>
      </c>
      <c r="G74" s="22">
        <f t="shared" si="2"/>
        <v>548672929</v>
      </c>
      <c r="H74" s="24"/>
    </row>
    <row r="75" ht="33" customHeight="1" spans="1:8">
      <c r="A75" s="25"/>
      <c r="B75" s="8">
        <v>45804</v>
      </c>
      <c r="C75" s="30" t="s">
        <v>105</v>
      </c>
      <c r="D75" s="7" t="s">
        <v>62</v>
      </c>
      <c r="E75" s="22"/>
      <c r="F75" s="31">
        <v>750000</v>
      </c>
      <c r="G75" s="22">
        <f t="shared" si="2"/>
        <v>547922929</v>
      </c>
      <c r="H75" s="24"/>
    </row>
    <row r="76" ht="30" customHeight="1" spans="1:8">
      <c r="A76" s="25"/>
      <c r="B76" s="8">
        <v>45804</v>
      </c>
      <c r="C76" s="30" t="s">
        <v>106</v>
      </c>
      <c r="D76" s="7" t="s">
        <v>62</v>
      </c>
      <c r="E76" s="22"/>
      <c r="F76" s="31">
        <v>35000</v>
      </c>
      <c r="G76" s="22">
        <f t="shared" si="2"/>
        <v>547887929</v>
      </c>
      <c r="H76" s="24"/>
    </row>
    <row r="77" ht="30" customHeight="1" spans="1:8">
      <c r="A77" s="25"/>
      <c r="B77" s="8">
        <v>45804</v>
      </c>
      <c r="C77" s="30" t="s">
        <v>107</v>
      </c>
      <c r="D77" s="7" t="s">
        <v>62</v>
      </c>
      <c r="E77" s="22"/>
      <c r="F77" s="31">
        <v>4000000</v>
      </c>
      <c r="G77" s="22">
        <f t="shared" si="2"/>
        <v>543887929</v>
      </c>
      <c r="H77" s="24"/>
    </row>
    <row r="78" ht="30" customHeight="1" spans="1:8">
      <c r="A78" s="25"/>
      <c r="B78" s="8">
        <v>45804</v>
      </c>
      <c r="C78" s="30" t="s">
        <v>108</v>
      </c>
      <c r="D78" s="7" t="s">
        <v>62</v>
      </c>
      <c r="E78" s="31"/>
      <c r="F78" s="31">
        <v>5000</v>
      </c>
      <c r="G78" s="22">
        <f t="shared" si="2"/>
        <v>543882929</v>
      </c>
      <c r="H78" s="24"/>
    </row>
    <row r="79" ht="30" customHeight="1" spans="1:8">
      <c r="A79" s="26"/>
      <c r="B79" s="8">
        <v>45804</v>
      </c>
      <c r="C79" s="30" t="s">
        <v>109</v>
      </c>
      <c r="D79" s="7" t="s">
        <v>62</v>
      </c>
      <c r="E79" s="31"/>
      <c r="F79" s="31">
        <v>200000</v>
      </c>
      <c r="G79" s="22">
        <f t="shared" si="2"/>
        <v>543682929</v>
      </c>
      <c r="H79" s="24">
        <f>SUM(F74:F79)</f>
        <v>5210000</v>
      </c>
    </row>
    <row r="80" ht="30" customHeight="1" spans="1:8">
      <c r="A80" s="27" t="s">
        <v>110</v>
      </c>
      <c r="B80" s="8">
        <v>45804</v>
      </c>
      <c r="C80" s="30" t="s">
        <v>111</v>
      </c>
      <c r="D80" s="7" t="s">
        <v>69</v>
      </c>
      <c r="E80" s="31"/>
      <c r="F80" s="31">
        <v>300000</v>
      </c>
      <c r="G80" s="22">
        <f t="shared" si="2"/>
        <v>543382929</v>
      </c>
      <c r="H80" s="24">
        <f>F80</f>
        <v>300000</v>
      </c>
    </row>
    <row r="81" ht="30" customHeight="1" spans="1:8">
      <c r="A81" s="27" t="s">
        <v>112</v>
      </c>
      <c r="B81" s="8">
        <v>45804</v>
      </c>
      <c r="C81" s="30" t="s">
        <v>113</v>
      </c>
      <c r="D81" s="7" t="s">
        <v>53</v>
      </c>
      <c r="E81" s="31"/>
      <c r="F81" s="31">
        <v>385764</v>
      </c>
      <c r="G81" s="22">
        <f t="shared" si="2"/>
        <v>542997165</v>
      </c>
      <c r="H81" s="24"/>
    </row>
    <row r="82" ht="30" customHeight="1" spans="1:8">
      <c r="A82" s="27"/>
      <c r="B82" s="8">
        <v>45804</v>
      </c>
      <c r="C82" s="30" t="s">
        <v>114</v>
      </c>
      <c r="D82" s="7" t="s">
        <v>53</v>
      </c>
      <c r="E82" s="31"/>
      <c r="F82" s="31">
        <v>422212</v>
      </c>
      <c r="G82" s="22">
        <f t="shared" si="2"/>
        <v>542574953</v>
      </c>
      <c r="H82" s="24"/>
    </row>
    <row r="83" ht="30" customHeight="1" spans="1:8">
      <c r="A83" s="27"/>
      <c r="B83" s="8">
        <v>45804</v>
      </c>
      <c r="C83" s="30" t="s">
        <v>115</v>
      </c>
      <c r="D83" s="7" t="s">
        <v>53</v>
      </c>
      <c r="E83" s="31"/>
      <c r="F83" s="31">
        <v>342448</v>
      </c>
      <c r="G83" s="22">
        <f t="shared" si="2"/>
        <v>542232505</v>
      </c>
      <c r="H83" s="24"/>
    </row>
    <row r="84" ht="38" customHeight="1" spans="1:8">
      <c r="A84" s="27"/>
      <c r="B84" s="8">
        <v>45804</v>
      </c>
      <c r="C84" s="30" t="s">
        <v>116</v>
      </c>
      <c r="D84" s="7" t="s">
        <v>53</v>
      </c>
      <c r="E84" s="31"/>
      <c r="F84" s="31">
        <v>407184</v>
      </c>
      <c r="G84" s="22">
        <f t="shared" si="2"/>
        <v>541825321</v>
      </c>
      <c r="H84" s="24"/>
    </row>
    <row r="85" ht="30" customHeight="1" spans="1:8">
      <c r="A85" s="27"/>
      <c r="B85" s="8">
        <v>45804</v>
      </c>
      <c r="C85" s="30" t="s">
        <v>117</v>
      </c>
      <c r="D85" s="7" t="s">
        <v>53</v>
      </c>
      <c r="E85" s="31"/>
      <c r="F85" s="31">
        <v>167620</v>
      </c>
      <c r="G85" s="22">
        <f t="shared" si="2"/>
        <v>541657701</v>
      </c>
      <c r="H85" s="24"/>
    </row>
    <row r="86" ht="34" customHeight="1" spans="1:8">
      <c r="A86" s="27"/>
      <c r="B86" s="8">
        <v>45804</v>
      </c>
      <c r="C86" s="30" t="s">
        <v>118</v>
      </c>
      <c r="D86" s="7" t="s">
        <v>53</v>
      </c>
      <c r="E86" s="31"/>
      <c r="F86" s="31">
        <v>516732</v>
      </c>
      <c r="G86" s="22">
        <f t="shared" si="2"/>
        <v>541140969</v>
      </c>
      <c r="H86" s="24"/>
    </row>
    <row r="87" ht="30" customHeight="1" spans="1:8">
      <c r="A87" s="27"/>
      <c r="B87" s="8">
        <v>45804</v>
      </c>
      <c r="C87" s="30" t="s">
        <v>119</v>
      </c>
      <c r="D87" s="7" t="s">
        <v>53</v>
      </c>
      <c r="E87" s="31"/>
      <c r="F87" s="31">
        <v>150000</v>
      </c>
      <c r="G87" s="22">
        <f t="shared" si="2"/>
        <v>540990969</v>
      </c>
      <c r="H87" s="24">
        <f>SUM(F81:F87)</f>
        <v>2391960</v>
      </c>
    </row>
    <row r="88" ht="30" customHeight="1" spans="1:8">
      <c r="A88" s="27" t="s">
        <v>120</v>
      </c>
      <c r="B88" s="8">
        <v>45804</v>
      </c>
      <c r="C88" s="30" t="s">
        <v>121</v>
      </c>
      <c r="D88" s="7" t="s">
        <v>48</v>
      </c>
      <c r="E88" s="31"/>
      <c r="F88" s="31">
        <v>1115000</v>
      </c>
      <c r="G88" s="22">
        <f t="shared" si="2"/>
        <v>539875969</v>
      </c>
      <c r="H88" s="24"/>
    </row>
    <row r="89" ht="30" customHeight="1" spans="1:8">
      <c r="A89" s="27"/>
      <c r="B89" s="8">
        <v>45804</v>
      </c>
      <c r="C89" s="30" t="s">
        <v>122</v>
      </c>
      <c r="D89" s="7" t="s">
        <v>48</v>
      </c>
      <c r="E89" s="31"/>
      <c r="F89" s="31">
        <v>2600000</v>
      </c>
      <c r="G89" s="22">
        <f t="shared" si="2"/>
        <v>537275969</v>
      </c>
      <c r="H89" s="24"/>
    </row>
    <row r="90" ht="33" customHeight="1" spans="1:8">
      <c r="A90" s="27"/>
      <c r="B90" s="8">
        <v>45804</v>
      </c>
      <c r="C90" s="30" t="s">
        <v>123</v>
      </c>
      <c r="D90" s="7" t="s">
        <v>48</v>
      </c>
      <c r="E90" s="31"/>
      <c r="F90" s="31">
        <v>30000</v>
      </c>
      <c r="G90" s="22">
        <f t="shared" si="2"/>
        <v>537245969</v>
      </c>
      <c r="H90" s="24"/>
    </row>
    <row r="91" ht="30" customHeight="1" spans="1:8">
      <c r="A91" s="27"/>
      <c r="B91" s="8">
        <v>45804</v>
      </c>
      <c r="C91" s="30" t="s">
        <v>124</v>
      </c>
      <c r="D91" s="7" t="s">
        <v>48</v>
      </c>
      <c r="E91" s="31"/>
      <c r="F91" s="31">
        <v>25000</v>
      </c>
      <c r="G91" s="22">
        <f t="shared" si="2"/>
        <v>537220969</v>
      </c>
      <c r="H91" s="24"/>
    </row>
    <row r="92" ht="30" customHeight="1" spans="1:8">
      <c r="A92" s="27"/>
      <c r="B92" s="8">
        <v>45804</v>
      </c>
      <c r="C92" s="30" t="s">
        <v>125</v>
      </c>
      <c r="D92" s="7" t="s">
        <v>48</v>
      </c>
      <c r="E92" s="31"/>
      <c r="F92" s="31">
        <v>3000000</v>
      </c>
      <c r="G92" s="22">
        <f t="shared" si="2"/>
        <v>534220969</v>
      </c>
      <c r="H92" s="24">
        <f>SUM(F88:F92)</f>
        <v>6770000</v>
      </c>
    </row>
    <row r="93" ht="30" customHeight="1" spans="1:8">
      <c r="A93" s="25" t="s">
        <v>126</v>
      </c>
      <c r="B93" s="8">
        <v>45804</v>
      </c>
      <c r="C93" s="30" t="s">
        <v>127</v>
      </c>
      <c r="D93" s="7" t="s">
        <v>53</v>
      </c>
      <c r="E93" s="31"/>
      <c r="F93" s="31">
        <v>50000</v>
      </c>
      <c r="G93" s="22">
        <f t="shared" si="2"/>
        <v>534170969</v>
      </c>
      <c r="H93" s="24"/>
    </row>
    <row r="94" ht="30" customHeight="1" spans="1:8">
      <c r="A94" s="25"/>
      <c r="B94" s="8">
        <v>45804</v>
      </c>
      <c r="C94" s="30" t="s">
        <v>128</v>
      </c>
      <c r="D94" s="7" t="s">
        <v>53</v>
      </c>
      <c r="E94" s="31"/>
      <c r="F94" s="31">
        <v>50000</v>
      </c>
      <c r="G94" s="22">
        <f t="shared" si="2"/>
        <v>534120969</v>
      </c>
      <c r="H94" s="24"/>
    </row>
    <row r="95" ht="36" customHeight="1" spans="1:8">
      <c r="A95" s="25"/>
      <c r="B95" s="8">
        <v>45804</v>
      </c>
      <c r="C95" s="30" t="s">
        <v>55</v>
      </c>
      <c r="D95" s="7" t="s">
        <v>53</v>
      </c>
      <c r="E95" s="31"/>
      <c r="F95" s="31">
        <v>12000</v>
      </c>
      <c r="G95" s="22">
        <f t="shared" si="2"/>
        <v>534108969</v>
      </c>
      <c r="H95" s="24"/>
    </row>
    <row r="96" ht="30" customHeight="1" spans="1:8">
      <c r="A96" s="25"/>
      <c r="B96" s="8">
        <v>45804</v>
      </c>
      <c r="C96" s="30" t="s">
        <v>56</v>
      </c>
      <c r="D96" s="7" t="s">
        <v>53</v>
      </c>
      <c r="E96" s="31"/>
      <c r="F96" s="31">
        <v>580000</v>
      </c>
      <c r="G96" s="22">
        <f t="shared" si="2"/>
        <v>533528969</v>
      </c>
      <c r="H96" s="24"/>
    </row>
    <row r="97" ht="30" customHeight="1" spans="1:8">
      <c r="A97" s="25"/>
      <c r="B97" s="8">
        <v>45804</v>
      </c>
      <c r="C97" s="30" t="s">
        <v>129</v>
      </c>
      <c r="D97" s="7" t="s">
        <v>53</v>
      </c>
      <c r="E97" s="31"/>
      <c r="F97" s="31">
        <v>799500</v>
      </c>
      <c r="G97" s="22">
        <f t="shared" si="2"/>
        <v>532729469</v>
      </c>
      <c r="H97" s="24"/>
    </row>
    <row r="98" ht="30" customHeight="1" spans="1:8">
      <c r="A98" s="26"/>
      <c r="B98" s="8">
        <v>45804</v>
      </c>
      <c r="C98" s="30" t="s">
        <v>130</v>
      </c>
      <c r="D98" s="7" t="s">
        <v>53</v>
      </c>
      <c r="E98" s="31"/>
      <c r="F98" s="31">
        <v>300000</v>
      </c>
      <c r="G98" s="22">
        <f t="shared" si="2"/>
        <v>532429469</v>
      </c>
      <c r="H98" s="24">
        <f>SUM(F93:F98)</f>
        <v>1791500</v>
      </c>
    </row>
    <row r="99" ht="30" customHeight="1" spans="1:8">
      <c r="A99" s="32" t="s">
        <v>131</v>
      </c>
      <c r="B99" s="8">
        <v>45804</v>
      </c>
      <c r="C99" s="30" t="s">
        <v>132</v>
      </c>
      <c r="D99" s="7" t="s">
        <v>25</v>
      </c>
      <c r="E99" s="31"/>
      <c r="F99" s="31">
        <v>66000</v>
      </c>
      <c r="G99" s="22">
        <f t="shared" si="2"/>
        <v>532363469</v>
      </c>
      <c r="H99" s="24"/>
    </row>
    <row r="100" ht="30" customHeight="1" spans="1:8">
      <c r="A100" s="33"/>
      <c r="B100" s="8">
        <v>45804</v>
      </c>
      <c r="C100" s="30" t="s">
        <v>133</v>
      </c>
      <c r="D100" s="7" t="s">
        <v>25</v>
      </c>
      <c r="E100" s="31"/>
      <c r="F100" s="31">
        <v>262700</v>
      </c>
      <c r="G100" s="22">
        <f t="shared" si="2"/>
        <v>532100769</v>
      </c>
      <c r="H100" s="24"/>
    </row>
    <row r="101" ht="30" customHeight="1" spans="1:8">
      <c r="A101" s="33"/>
      <c r="B101" s="8">
        <v>45804</v>
      </c>
      <c r="C101" s="30" t="s">
        <v>134</v>
      </c>
      <c r="D101" s="7" t="s">
        <v>25</v>
      </c>
      <c r="E101" s="31"/>
      <c r="F101" s="31">
        <v>40000</v>
      </c>
      <c r="G101" s="22">
        <f t="shared" si="2"/>
        <v>532060769</v>
      </c>
      <c r="H101" s="24"/>
    </row>
    <row r="102" ht="30" customHeight="1" spans="1:8">
      <c r="A102" s="33"/>
      <c r="B102" s="8">
        <v>45804</v>
      </c>
      <c r="C102" s="30" t="s">
        <v>135</v>
      </c>
      <c r="D102" s="7" t="s">
        <v>25</v>
      </c>
      <c r="E102" s="31"/>
      <c r="F102" s="31">
        <v>130250</v>
      </c>
      <c r="G102" s="22">
        <f t="shared" ref="G102:G133" si="3">E102+G101-F102</f>
        <v>531930519</v>
      </c>
      <c r="H102" s="24"/>
    </row>
    <row r="103" ht="30" customHeight="1" spans="1:8">
      <c r="A103" s="34"/>
      <c r="B103" s="8">
        <v>45804</v>
      </c>
      <c r="C103" s="30" t="s">
        <v>136</v>
      </c>
      <c r="D103" s="7" t="s">
        <v>25</v>
      </c>
      <c r="E103" s="31"/>
      <c r="F103" s="31">
        <v>76955</v>
      </c>
      <c r="G103" s="22">
        <f t="shared" si="3"/>
        <v>531853564</v>
      </c>
      <c r="H103" s="24">
        <f>SUM(F99:F103)</f>
        <v>575905</v>
      </c>
    </row>
    <row r="104" ht="30" customHeight="1" spans="1:8">
      <c r="A104" s="32" t="s">
        <v>137</v>
      </c>
      <c r="B104" s="8">
        <v>45804</v>
      </c>
      <c r="C104" s="30" t="s">
        <v>88</v>
      </c>
      <c r="D104" s="7" t="s">
        <v>89</v>
      </c>
      <c r="E104" s="31"/>
      <c r="F104" s="31">
        <v>36000</v>
      </c>
      <c r="G104" s="22">
        <f t="shared" si="3"/>
        <v>531817564</v>
      </c>
      <c r="H104" s="24"/>
    </row>
    <row r="105" ht="30" customHeight="1" spans="1:8">
      <c r="A105" s="33"/>
      <c r="B105" s="8">
        <v>45804</v>
      </c>
      <c r="C105" s="30" t="s">
        <v>138</v>
      </c>
      <c r="D105" s="7" t="s">
        <v>89</v>
      </c>
      <c r="E105" s="31"/>
      <c r="F105" s="31">
        <v>36000</v>
      </c>
      <c r="G105" s="22">
        <f t="shared" si="3"/>
        <v>531781564</v>
      </c>
      <c r="H105" s="24"/>
    </row>
    <row r="106" ht="30" customHeight="1" spans="1:8">
      <c r="A106" s="33"/>
      <c r="B106" s="8">
        <v>45804</v>
      </c>
      <c r="C106" s="30" t="s">
        <v>139</v>
      </c>
      <c r="D106" s="7" t="s">
        <v>89</v>
      </c>
      <c r="E106" s="31"/>
      <c r="F106" s="31">
        <v>2135000</v>
      </c>
      <c r="G106" s="22">
        <f t="shared" si="3"/>
        <v>529646564</v>
      </c>
      <c r="H106" s="24"/>
    </row>
    <row r="107" ht="30" customHeight="1" spans="1:8">
      <c r="A107" s="33"/>
      <c r="B107" s="8">
        <v>45804</v>
      </c>
      <c r="C107" s="30" t="s">
        <v>140</v>
      </c>
      <c r="D107" s="7" t="s">
        <v>89</v>
      </c>
      <c r="E107" s="31"/>
      <c r="F107" s="31">
        <v>17424000</v>
      </c>
      <c r="G107" s="22">
        <f t="shared" si="3"/>
        <v>512222564</v>
      </c>
      <c r="H107" s="24"/>
    </row>
    <row r="108" ht="30" customHeight="1" spans="1:8">
      <c r="A108" s="33"/>
      <c r="B108" s="8">
        <v>45804</v>
      </c>
      <c r="C108" s="30" t="s">
        <v>141</v>
      </c>
      <c r="D108" s="7" t="s">
        <v>89</v>
      </c>
      <c r="E108" s="31"/>
      <c r="F108" s="31">
        <v>1442000</v>
      </c>
      <c r="G108" s="22">
        <f t="shared" si="3"/>
        <v>510780564</v>
      </c>
      <c r="H108" s="24"/>
    </row>
    <row r="109" ht="30" customHeight="1" spans="1:8">
      <c r="A109" s="34"/>
      <c r="B109" s="8">
        <v>45804</v>
      </c>
      <c r="C109" s="30" t="s">
        <v>142</v>
      </c>
      <c r="D109" s="7" t="s">
        <v>89</v>
      </c>
      <c r="E109" s="31"/>
      <c r="F109" s="31">
        <v>20000</v>
      </c>
      <c r="G109" s="22">
        <f t="shared" si="3"/>
        <v>510760564</v>
      </c>
      <c r="H109" s="24">
        <f>SUM(F104:F109)</f>
        <v>21093000</v>
      </c>
    </row>
    <row r="110" ht="55" customHeight="1" spans="1:8">
      <c r="A110" s="29" t="s">
        <v>143</v>
      </c>
      <c r="B110" s="8">
        <v>45805</v>
      </c>
      <c r="C110" s="30" t="s">
        <v>144</v>
      </c>
      <c r="D110" s="7" t="s">
        <v>53</v>
      </c>
      <c r="E110" s="31"/>
      <c r="F110" s="31">
        <v>815500</v>
      </c>
      <c r="G110" s="22">
        <f t="shared" si="3"/>
        <v>509945064</v>
      </c>
      <c r="H110" s="24"/>
    </row>
    <row r="111" ht="30" customHeight="1" spans="1:8">
      <c r="A111" s="26"/>
      <c r="B111" s="8">
        <v>45805</v>
      </c>
      <c r="C111" s="30" t="s">
        <v>56</v>
      </c>
      <c r="D111" s="7" t="s">
        <v>53</v>
      </c>
      <c r="E111" s="31"/>
      <c r="F111" s="31">
        <v>710000</v>
      </c>
      <c r="G111" s="22">
        <f t="shared" si="3"/>
        <v>509235064</v>
      </c>
      <c r="H111" s="24">
        <f>SUM(F110:F111)</f>
        <v>1525500</v>
      </c>
    </row>
    <row r="112" ht="37" customHeight="1" spans="1:8">
      <c r="A112" s="27" t="s">
        <v>145</v>
      </c>
      <c r="B112" s="8">
        <v>45805</v>
      </c>
      <c r="C112" s="30" t="s">
        <v>146</v>
      </c>
      <c r="D112" s="7" t="s">
        <v>89</v>
      </c>
      <c r="E112" s="31"/>
      <c r="F112" s="31">
        <v>50000</v>
      </c>
      <c r="G112" s="22">
        <f t="shared" si="3"/>
        <v>509185064</v>
      </c>
      <c r="H112" s="24">
        <f>F112</f>
        <v>50000</v>
      </c>
    </row>
    <row r="113" ht="30" customHeight="1" spans="1:8">
      <c r="A113" s="29" t="s">
        <v>147</v>
      </c>
      <c r="B113" s="8">
        <v>45805</v>
      </c>
      <c r="C113" s="30" t="s">
        <v>148</v>
      </c>
      <c r="D113" s="7" t="s">
        <v>74</v>
      </c>
      <c r="E113" s="31"/>
      <c r="F113" s="31">
        <v>80000</v>
      </c>
      <c r="G113" s="22">
        <f t="shared" si="3"/>
        <v>509105064</v>
      </c>
      <c r="H113" s="24"/>
    </row>
    <row r="114" ht="30" customHeight="1" spans="1:8">
      <c r="A114" s="25"/>
      <c r="B114" s="8">
        <v>45805</v>
      </c>
      <c r="C114" s="30" t="s">
        <v>149</v>
      </c>
      <c r="D114" s="7" t="s">
        <v>74</v>
      </c>
      <c r="E114" s="31"/>
      <c r="F114" s="31">
        <v>2250000</v>
      </c>
      <c r="G114" s="22">
        <f t="shared" si="3"/>
        <v>506855064</v>
      </c>
      <c r="H114" s="24"/>
    </row>
    <row r="115" ht="30" customHeight="1" spans="1:8">
      <c r="A115" s="26"/>
      <c r="B115" s="8">
        <v>45805</v>
      </c>
      <c r="C115" s="30" t="s">
        <v>150</v>
      </c>
      <c r="D115" s="7" t="s">
        <v>74</v>
      </c>
      <c r="E115" s="31"/>
      <c r="F115" s="31">
        <v>10000</v>
      </c>
      <c r="G115" s="22">
        <f t="shared" si="3"/>
        <v>506845064</v>
      </c>
      <c r="H115" s="24">
        <f>SUM(F113:F115)</f>
        <v>2340000</v>
      </c>
    </row>
    <row r="116" ht="30" customHeight="1" spans="1:8">
      <c r="A116" s="29" t="s">
        <v>151</v>
      </c>
      <c r="B116" s="8">
        <v>45805</v>
      </c>
      <c r="C116" s="30" t="s">
        <v>152</v>
      </c>
      <c r="D116" s="7" t="s">
        <v>53</v>
      </c>
      <c r="E116" s="31"/>
      <c r="F116" s="31">
        <v>201688</v>
      </c>
      <c r="G116" s="22">
        <f t="shared" si="3"/>
        <v>506643376</v>
      </c>
      <c r="H116" s="24"/>
    </row>
    <row r="117" ht="38" customHeight="1" spans="1:8">
      <c r="A117" s="25"/>
      <c r="B117" s="8">
        <v>45805</v>
      </c>
      <c r="C117" s="30" t="s">
        <v>153</v>
      </c>
      <c r="D117" s="7" t="s">
        <v>53</v>
      </c>
      <c r="E117" s="31"/>
      <c r="F117" s="31">
        <v>374544</v>
      </c>
      <c r="G117" s="22">
        <f t="shared" si="3"/>
        <v>506268832</v>
      </c>
      <c r="H117" s="24"/>
    </row>
    <row r="118" ht="30" customHeight="1" spans="1:8">
      <c r="A118" s="25"/>
      <c r="B118" s="8">
        <v>45805</v>
      </c>
      <c r="C118" s="30" t="s">
        <v>154</v>
      </c>
      <c r="D118" s="7" t="s">
        <v>53</v>
      </c>
      <c r="E118" s="31"/>
      <c r="F118" s="31">
        <v>193120</v>
      </c>
      <c r="G118" s="22">
        <f t="shared" si="3"/>
        <v>506075712</v>
      </c>
      <c r="H118" s="24"/>
    </row>
    <row r="119" ht="30" customHeight="1" spans="1:8">
      <c r="A119" s="25"/>
      <c r="B119" s="8">
        <v>45805</v>
      </c>
      <c r="C119" s="30" t="s">
        <v>155</v>
      </c>
      <c r="D119" s="7" t="s">
        <v>53</v>
      </c>
      <c r="E119" s="31"/>
      <c r="F119" s="31">
        <v>409904</v>
      </c>
      <c r="G119" s="22">
        <f t="shared" si="3"/>
        <v>505665808</v>
      </c>
      <c r="H119" s="24"/>
    </row>
    <row r="120" ht="30" customHeight="1" spans="1:8">
      <c r="A120" s="25"/>
      <c r="B120" s="8">
        <v>45805</v>
      </c>
      <c r="C120" s="30" t="s">
        <v>156</v>
      </c>
      <c r="D120" s="7" t="s">
        <v>53</v>
      </c>
      <c r="E120" s="31"/>
      <c r="F120" s="31">
        <v>412012</v>
      </c>
      <c r="G120" s="22">
        <f t="shared" si="3"/>
        <v>505253796</v>
      </c>
      <c r="H120" s="24"/>
    </row>
    <row r="121" ht="30" customHeight="1" spans="1:8">
      <c r="A121" s="25"/>
      <c r="B121" s="8">
        <v>45805</v>
      </c>
      <c r="C121" s="30" t="s">
        <v>157</v>
      </c>
      <c r="D121" s="7" t="s">
        <v>53</v>
      </c>
      <c r="E121" s="31"/>
      <c r="F121" s="31">
        <v>282132</v>
      </c>
      <c r="G121" s="22">
        <f t="shared" si="3"/>
        <v>504971664</v>
      </c>
      <c r="H121" s="24"/>
    </row>
    <row r="122" ht="30" customHeight="1" spans="1:8">
      <c r="A122" s="26"/>
      <c r="B122" s="8">
        <v>45805</v>
      </c>
      <c r="C122" s="30" t="s">
        <v>55</v>
      </c>
      <c r="D122" s="7" t="s">
        <v>53</v>
      </c>
      <c r="E122" s="31"/>
      <c r="F122" s="31">
        <v>25000</v>
      </c>
      <c r="G122" s="22">
        <f t="shared" si="3"/>
        <v>504946664</v>
      </c>
      <c r="H122" s="24">
        <f>SUM(F116:F122)</f>
        <v>1898400</v>
      </c>
    </row>
    <row r="123" ht="30" customHeight="1" spans="1:8">
      <c r="A123" s="27" t="s">
        <v>158</v>
      </c>
      <c r="B123" s="8">
        <v>45805</v>
      </c>
      <c r="C123" s="30" t="s">
        <v>159</v>
      </c>
      <c r="D123" s="7" t="s">
        <v>25</v>
      </c>
      <c r="E123" s="31"/>
      <c r="F123" s="31">
        <v>55500</v>
      </c>
      <c r="G123" s="22">
        <f t="shared" si="3"/>
        <v>504891164</v>
      </c>
      <c r="H123" s="24"/>
    </row>
    <row r="124" ht="30" customHeight="1" spans="1:8">
      <c r="A124" s="27"/>
      <c r="B124" s="8">
        <v>45805</v>
      </c>
      <c r="C124" s="30" t="s">
        <v>160</v>
      </c>
      <c r="D124" s="7" t="s">
        <v>25</v>
      </c>
      <c r="E124" s="31"/>
      <c r="F124" s="31">
        <v>82000</v>
      </c>
      <c r="G124" s="22">
        <f t="shared" si="3"/>
        <v>504809164</v>
      </c>
      <c r="H124" s="24"/>
    </row>
    <row r="125" ht="30" customHeight="1" spans="1:8">
      <c r="A125" s="27"/>
      <c r="B125" s="8">
        <v>45805</v>
      </c>
      <c r="C125" s="30" t="s">
        <v>35</v>
      </c>
      <c r="D125" s="7" t="s">
        <v>25</v>
      </c>
      <c r="E125" s="31"/>
      <c r="F125" s="31">
        <v>91000</v>
      </c>
      <c r="G125" s="22">
        <f t="shared" si="3"/>
        <v>504718164</v>
      </c>
      <c r="H125" s="24"/>
    </row>
    <row r="126" ht="30" customHeight="1" spans="1:8">
      <c r="A126" s="27"/>
      <c r="B126" s="8">
        <v>45805</v>
      </c>
      <c r="C126" s="30" t="s">
        <v>161</v>
      </c>
      <c r="D126" s="7" t="s">
        <v>25</v>
      </c>
      <c r="E126" s="31"/>
      <c r="F126" s="31">
        <v>44800</v>
      </c>
      <c r="G126" s="22">
        <f t="shared" si="3"/>
        <v>504673364</v>
      </c>
      <c r="H126" s="24"/>
    </row>
    <row r="127" ht="30" customHeight="1" spans="1:8">
      <c r="A127" s="27"/>
      <c r="B127" s="8">
        <v>45805</v>
      </c>
      <c r="C127" s="30" t="s">
        <v>162</v>
      </c>
      <c r="D127" s="7" t="s">
        <v>25</v>
      </c>
      <c r="E127" s="31"/>
      <c r="F127" s="31">
        <v>54000</v>
      </c>
      <c r="G127" s="22">
        <f t="shared" si="3"/>
        <v>504619364</v>
      </c>
      <c r="H127" s="24"/>
    </row>
    <row r="128" ht="30" customHeight="1" spans="1:8">
      <c r="A128" s="27"/>
      <c r="B128" s="8">
        <v>45805</v>
      </c>
      <c r="C128" s="30" t="s">
        <v>163</v>
      </c>
      <c r="D128" s="7" t="s">
        <v>25</v>
      </c>
      <c r="E128" s="31"/>
      <c r="F128" s="31">
        <v>130000</v>
      </c>
      <c r="G128" s="22">
        <f t="shared" si="3"/>
        <v>504489364</v>
      </c>
      <c r="H128" s="24"/>
    </row>
    <row r="129" ht="30" customHeight="1" spans="1:8">
      <c r="A129" s="27"/>
      <c r="B129" s="8">
        <v>45805</v>
      </c>
      <c r="C129" s="30" t="s">
        <v>164</v>
      </c>
      <c r="D129" s="7" t="s">
        <v>25</v>
      </c>
      <c r="E129" s="31"/>
      <c r="F129" s="31">
        <v>135000</v>
      </c>
      <c r="G129" s="22">
        <f t="shared" si="3"/>
        <v>504354364</v>
      </c>
      <c r="H129" s="24">
        <f>SUM(F123:F129)</f>
        <v>592300</v>
      </c>
    </row>
    <row r="130" ht="30" customHeight="1" spans="1:8">
      <c r="A130" s="27" t="s">
        <v>165</v>
      </c>
      <c r="B130" s="8">
        <v>45807</v>
      </c>
      <c r="C130" s="30" t="s">
        <v>166</v>
      </c>
      <c r="D130" s="7" t="s">
        <v>167</v>
      </c>
      <c r="E130" s="31"/>
      <c r="F130" s="31">
        <v>300000</v>
      </c>
      <c r="G130" s="22">
        <f t="shared" si="3"/>
        <v>504054364</v>
      </c>
      <c r="H130" s="24"/>
    </row>
    <row r="131" ht="30" customHeight="1" spans="1:8">
      <c r="A131" s="27"/>
      <c r="B131" s="8">
        <v>45807</v>
      </c>
      <c r="C131" s="30" t="s">
        <v>168</v>
      </c>
      <c r="D131" s="7" t="s">
        <v>167</v>
      </c>
      <c r="E131" s="31"/>
      <c r="F131" s="31">
        <v>300000</v>
      </c>
      <c r="G131" s="22">
        <f t="shared" si="3"/>
        <v>503754364</v>
      </c>
      <c r="H131" s="24">
        <f>SUM(F130:F131)</f>
        <v>600000</v>
      </c>
    </row>
    <row r="132" ht="30" customHeight="1" spans="1:8">
      <c r="A132" s="27" t="s">
        <v>169</v>
      </c>
      <c r="B132" s="8">
        <v>45807</v>
      </c>
      <c r="C132" s="30" t="s">
        <v>170</v>
      </c>
      <c r="D132" s="7" t="s">
        <v>62</v>
      </c>
      <c r="E132" s="31"/>
      <c r="F132" s="31">
        <v>149000</v>
      </c>
      <c r="G132" s="22">
        <f t="shared" si="3"/>
        <v>503605364</v>
      </c>
      <c r="H132" s="24"/>
    </row>
    <row r="133" ht="30" customHeight="1" spans="1:8">
      <c r="A133" s="27"/>
      <c r="B133" s="8">
        <v>45807</v>
      </c>
      <c r="C133" s="30" t="s">
        <v>171</v>
      </c>
      <c r="D133" s="7" t="s">
        <v>62</v>
      </c>
      <c r="E133" s="31"/>
      <c r="F133" s="31">
        <v>5840000</v>
      </c>
      <c r="G133" s="22">
        <f t="shared" si="3"/>
        <v>497765364</v>
      </c>
      <c r="H133" s="24">
        <f>SUM(F132:F133)</f>
        <v>5989000</v>
      </c>
    </row>
    <row r="134" ht="29" customHeight="1" spans="1:8">
      <c r="A134" s="27" t="s">
        <v>172</v>
      </c>
      <c r="B134" s="8">
        <v>45807</v>
      </c>
      <c r="C134" s="30" t="s">
        <v>173</v>
      </c>
      <c r="D134" s="7" t="s">
        <v>48</v>
      </c>
      <c r="E134" s="31"/>
      <c r="F134" s="31">
        <v>450000</v>
      </c>
      <c r="G134" s="22">
        <f t="shared" ref="G134:G165" si="4">E134+G133-F134</f>
        <v>497315364</v>
      </c>
      <c r="H134" s="24"/>
    </row>
    <row r="135" ht="34" customHeight="1" spans="1:8">
      <c r="A135" s="27"/>
      <c r="B135" s="8">
        <v>45807</v>
      </c>
      <c r="C135" s="30" t="s">
        <v>174</v>
      </c>
      <c r="D135" s="7" t="s">
        <v>48</v>
      </c>
      <c r="E135" s="31"/>
      <c r="F135" s="31">
        <v>100000</v>
      </c>
      <c r="G135" s="22">
        <f t="shared" si="4"/>
        <v>497215364</v>
      </c>
      <c r="H135" s="24">
        <f>SUM(F134:F135)</f>
        <v>550000</v>
      </c>
    </row>
    <row r="136" ht="37" customHeight="1" spans="1:8">
      <c r="A136" s="27" t="s">
        <v>175</v>
      </c>
      <c r="B136" s="8">
        <v>45807</v>
      </c>
      <c r="C136" s="30" t="s">
        <v>176</v>
      </c>
      <c r="D136" s="7" t="s">
        <v>53</v>
      </c>
      <c r="E136" s="31"/>
      <c r="F136" s="31">
        <v>821500</v>
      </c>
      <c r="G136" s="22">
        <f t="shared" si="4"/>
        <v>496393864</v>
      </c>
      <c r="H136" s="24"/>
    </row>
    <row r="137" ht="30" customHeight="1" spans="1:8">
      <c r="A137" s="27"/>
      <c r="B137" s="8">
        <v>45807</v>
      </c>
      <c r="C137" s="30" t="s">
        <v>177</v>
      </c>
      <c r="D137" s="7" t="s">
        <v>53</v>
      </c>
      <c r="E137" s="31"/>
      <c r="F137" s="31">
        <v>15000</v>
      </c>
      <c r="G137" s="22">
        <f t="shared" si="4"/>
        <v>496378864</v>
      </c>
      <c r="H137" s="24"/>
    </row>
    <row r="138" ht="30" customHeight="1" spans="1:8">
      <c r="A138" s="27"/>
      <c r="B138" s="8">
        <v>45807</v>
      </c>
      <c r="C138" s="30" t="s">
        <v>56</v>
      </c>
      <c r="D138" s="7" t="s">
        <v>53</v>
      </c>
      <c r="E138" s="31"/>
      <c r="F138" s="31">
        <v>500000</v>
      </c>
      <c r="G138" s="22">
        <f t="shared" si="4"/>
        <v>495878864</v>
      </c>
      <c r="H138" s="24"/>
    </row>
    <row r="139" ht="30" customHeight="1" spans="1:8">
      <c r="A139" s="27"/>
      <c r="B139" s="8">
        <v>45807</v>
      </c>
      <c r="C139" s="30" t="s">
        <v>55</v>
      </c>
      <c r="D139" s="7" t="s">
        <v>53</v>
      </c>
      <c r="E139" s="31"/>
      <c r="F139" s="31">
        <v>12000</v>
      </c>
      <c r="G139" s="22">
        <f t="shared" si="4"/>
        <v>495866864</v>
      </c>
      <c r="H139" s="24">
        <f>SUM(F136:F139)</f>
        <v>1348500</v>
      </c>
    </row>
    <row r="140" ht="30" customHeight="1" spans="1:8">
      <c r="A140" s="27" t="s">
        <v>178</v>
      </c>
      <c r="B140" s="8">
        <v>45807</v>
      </c>
      <c r="C140" s="30" t="s">
        <v>179</v>
      </c>
      <c r="D140" s="7" t="s">
        <v>53</v>
      </c>
      <c r="E140" s="31"/>
      <c r="F140" s="31">
        <v>529040</v>
      </c>
      <c r="G140" s="22">
        <f t="shared" si="4"/>
        <v>495337824</v>
      </c>
      <c r="H140" s="24"/>
    </row>
    <row r="141" ht="30" customHeight="1" spans="1:8">
      <c r="A141" s="27"/>
      <c r="B141" s="8">
        <v>45807</v>
      </c>
      <c r="C141" s="30" t="s">
        <v>180</v>
      </c>
      <c r="D141" s="7" t="s">
        <v>53</v>
      </c>
      <c r="E141" s="31"/>
      <c r="F141" s="31">
        <v>385152</v>
      </c>
      <c r="G141" s="22">
        <f t="shared" si="4"/>
        <v>494952672</v>
      </c>
      <c r="H141" s="24"/>
    </row>
    <row r="142" ht="30" customHeight="1" spans="1:8">
      <c r="A142" s="27"/>
      <c r="B142" s="8">
        <v>45807</v>
      </c>
      <c r="C142" s="30" t="s">
        <v>181</v>
      </c>
      <c r="D142" s="7" t="s">
        <v>53</v>
      </c>
      <c r="E142" s="31"/>
      <c r="F142" s="31">
        <v>175100</v>
      </c>
      <c r="G142" s="22">
        <f t="shared" si="4"/>
        <v>494777572</v>
      </c>
      <c r="H142" s="24"/>
    </row>
    <row r="143" ht="30" customHeight="1" spans="1:8">
      <c r="A143" s="27"/>
      <c r="B143" s="8">
        <v>45807</v>
      </c>
      <c r="C143" s="30" t="s">
        <v>52</v>
      </c>
      <c r="D143" s="7" t="s">
        <v>53</v>
      </c>
      <c r="E143" s="31"/>
      <c r="F143" s="31">
        <v>170000</v>
      </c>
      <c r="G143" s="22">
        <f t="shared" si="4"/>
        <v>494607572</v>
      </c>
      <c r="H143" s="24"/>
    </row>
    <row r="144" ht="30" customHeight="1" spans="1:8">
      <c r="A144" s="27"/>
      <c r="B144" s="8">
        <v>45807</v>
      </c>
      <c r="C144" s="30" t="s">
        <v>182</v>
      </c>
      <c r="D144" s="7" t="s">
        <v>53</v>
      </c>
      <c r="E144" s="31"/>
      <c r="F144" s="31">
        <v>407116</v>
      </c>
      <c r="G144" s="22">
        <f t="shared" si="4"/>
        <v>494200456</v>
      </c>
      <c r="H144" s="24"/>
    </row>
    <row r="145" ht="30" customHeight="1" spans="1:8">
      <c r="A145" s="27"/>
      <c r="B145" s="8">
        <v>45807</v>
      </c>
      <c r="C145" s="30" t="s">
        <v>183</v>
      </c>
      <c r="D145" s="7" t="s">
        <v>53</v>
      </c>
      <c r="E145" s="31"/>
      <c r="F145" s="31">
        <v>410108</v>
      </c>
      <c r="G145" s="22">
        <f t="shared" si="4"/>
        <v>493790348</v>
      </c>
      <c r="H145" s="24"/>
    </row>
    <row r="146" ht="30" customHeight="1" spans="1:8">
      <c r="A146" s="27"/>
      <c r="B146" s="8">
        <v>45807</v>
      </c>
      <c r="C146" s="30" t="s">
        <v>184</v>
      </c>
      <c r="D146" s="7" t="s">
        <v>53</v>
      </c>
      <c r="E146" s="31"/>
      <c r="F146" s="31">
        <v>2000</v>
      </c>
      <c r="G146" s="22">
        <f t="shared" si="4"/>
        <v>493788348</v>
      </c>
      <c r="H146" s="24">
        <f>SUM(F140:F146)</f>
        <v>2078516</v>
      </c>
    </row>
    <row r="147" ht="30" customHeight="1" spans="1:8">
      <c r="A147" s="27" t="s">
        <v>185</v>
      </c>
      <c r="B147" s="8">
        <v>45807</v>
      </c>
      <c r="C147" s="30" t="s">
        <v>186</v>
      </c>
      <c r="D147" s="7" t="s">
        <v>53</v>
      </c>
      <c r="E147" s="31"/>
      <c r="F147" s="31">
        <v>300000</v>
      </c>
      <c r="G147" s="22">
        <f t="shared" si="4"/>
        <v>493488348</v>
      </c>
      <c r="H147" s="24"/>
    </row>
    <row r="148" ht="34" customHeight="1" spans="1:8">
      <c r="A148" s="27"/>
      <c r="B148" s="8">
        <v>45807</v>
      </c>
      <c r="C148" s="30" t="s">
        <v>187</v>
      </c>
      <c r="D148" s="7" t="s">
        <v>53</v>
      </c>
      <c r="E148" s="31"/>
      <c r="F148" s="31">
        <v>408000</v>
      </c>
      <c r="G148" s="22">
        <f t="shared" si="4"/>
        <v>493080348</v>
      </c>
      <c r="H148" s="24"/>
    </row>
    <row r="149" ht="30" customHeight="1" spans="1:8">
      <c r="A149" s="27"/>
      <c r="B149" s="8">
        <v>45807</v>
      </c>
      <c r="C149" s="30" t="s">
        <v>188</v>
      </c>
      <c r="D149" s="7" t="s">
        <v>53</v>
      </c>
      <c r="E149" s="31"/>
      <c r="F149" s="31">
        <v>471200</v>
      </c>
      <c r="G149" s="22">
        <f t="shared" si="4"/>
        <v>492609148</v>
      </c>
      <c r="H149" s="24"/>
    </row>
    <row r="150" ht="30" customHeight="1" spans="1:8">
      <c r="A150" s="27"/>
      <c r="B150" s="8">
        <v>45807</v>
      </c>
      <c r="C150" s="30" t="s">
        <v>189</v>
      </c>
      <c r="D150" s="7" t="s">
        <v>53</v>
      </c>
      <c r="E150" s="31"/>
      <c r="F150" s="31">
        <v>231132</v>
      </c>
      <c r="G150" s="22">
        <f t="shared" si="4"/>
        <v>492378016</v>
      </c>
      <c r="H150" s="24"/>
    </row>
    <row r="151" ht="30" customHeight="1" spans="1:8">
      <c r="A151" s="27"/>
      <c r="B151" s="8">
        <v>45807</v>
      </c>
      <c r="C151" s="30" t="s">
        <v>190</v>
      </c>
      <c r="D151" s="7" t="s">
        <v>53</v>
      </c>
      <c r="E151" s="31"/>
      <c r="F151" s="31">
        <v>408000</v>
      </c>
      <c r="G151" s="22">
        <f t="shared" si="4"/>
        <v>491970016</v>
      </c>
      <c r="H151" s="24"/>
    </row>
    <row r="152" ht="30" customHeight="1" spans="1:8">
      <c r="A152" s="27"/>
      <c r="B152" s="8">
        <v>45807</v>
      </c>
      <c r="C152" s="30" t="s">
        <v>191</v>
      </c>
      <c r="D152" s="7" t="s">
        <v>53</v>
      </c>
      <c r="E152" s="31"/>
      <c r="F152" s="31">
        <v>425612</v>
      </c>
      <c r="G152" s="22">
        <f t="shared" si="4"/>
        <v>491544404</v>
      </c>
      <c r="H152" s="24"/>
    </row>
    <row r="153" ht="30" customHeight="1" spans="1:8">
      <c r="A153" s="27"/>
      <c r="B153" s="8">
        <v>45807</v>
      </c>
      <c r="C153" s="30" t="s">
        <v>192</v>
      </c>
      <c r="D153" s="7" t="s">
        <v>53</v>
      </c>
      <c r="E153" s="31"/>
      <c r="F153" s="31">
        <v>518704</v>
      </c>
      <c r="G153" s="22">
        <f t="shared" si="4"/>
        <v>491025700</v>
      </c>
      <c r="H153" s="24">
        <f>SUM(F147:F153)</f>
        <v>2762648</v>
      </c>
    </row>
    <row r="154" ht="30" customHeight="1" spans="1:8">
      <c r="A154" s="25" t="s">
        <v>193</v>
      </c>
      <c r="B154" s="8">
        <v>45807</v>
      </c>
      <c r="C154" s="30" t="s">
        <v>194</v>
      </c>
      <c r="D154" s="7" t="s">
        <v>89</v>
      </c>
      <c r="E154" s="31"/>
      <c r="F154" s="31">
        <v>1000000</v>
      </c>
      <c r="G154" s="22">
        <f t="shared" si="4"/>
        <v>490025700</v>
      </c>
      <c r="H154" s="24"/>
    </row>
    <row r="155" ht="30" customHeight="1" spans="1:8">
      <c r="A155" s="25"/>
      <c r="B155" s="8">
        <v>45807</v>
      </c>
      <c r="C155" s="30" t="s">
        <v>195</v>
      </c>
      <c r="D155" s="7" t="s">
        <v>89</v>
      </c>
      <c r="E155" s="31"/>
      <c r="F155" s="31">
        <v>50000</v>
      </c>
      <c r="G155" s="22">
        <f t="shared" si="4"/>
        <v>489975700</v>
      </c>
      <c r="H155" s="24"/>
    </row>
    <row r="156" ht="30" customHeight="1" spans="1:8">
      <c r="A156" s="25"/>
      <c r="B156" s="8">
        <v>45807</v>
      </c>
      <c r="C156" s="30" t="s">
        <v>196</v>
      </c>
      <c r="D156" s="7" t="s">
        <v>89</v>
      </c>
      <c r="E156" s="31"/>
      <c r="F156" s="31">
        <v>240000</v>
      </c>
      <c r="G156" s="22">
        <f t="shared" si="4"/>
        <v>489735700</v>
      </c>
      <c r="H156" s="24"/>
    </row>
    <row r="157" ht="30" customHeight="1" spans="1:8">
      <c r="A157" s="25"/>
      <c r="B157" s="8">
        <v>45807</v>
      </c>
      <c r="C157" s="30" t="s">
        <v>146</v>
      </c>
      <c r="D157" s="7" t="s">
        <v>89</v>
      </c>
      <c r="E157" s="31"/>
      <c r="F157" s="31">
        <v>50000</v>
      </c>
      <c r="G157" s="22">
        <f t="shared" si="4"/>
        <v>489685700</v>
      </c>
      <c r="H157" s="24"/>
    </row>
    <row r="158" ht="30" customHeight="1" spans="1:8">
      <c r="A158" s="25"/>
      <c r="B158" s="8">
        <v>45807</v>
      </c>
      <c r="C158" s="30" t="s">
        <v>197</v>
      </c>
      <c r="D158" s="7" t="s">
        <v>89</v>
      </c>
      <c r="E158" s="31"/>
      <c r="F158" s="31">
        <v>108000</v>
      </c>
      <c r="G158" s="22">
        <f t="shared" si="4"/>
        <v>489577700</v>
      </c>
      <c r="H158" s="24"/>
    </row>
    <row r="159" ht="30" customHeight="1" spans="1:8">
      <c r="A159" s="26"/>
      <c r="B159" s="8">
        <v>45807</v>
      </c>
      <c r="C159" s="30" t="s">
        <v>198</v>
      </c>
      <c r="D159" s="7" t="s">
        <v>89</v>
      </c>
      <c r="E159" s="31"/>
      <c r="F159" s="31">
        <v>450000</v>
      </c>
      <c r="G159" s="22">
        <f t="shared" si="4"/>
        <v>489127700</v>
      </c>
      <c r="H159" s="24">
        <f>SUM(F154:F159)</f>
        <v>1898000</v>
      </c>
    </row>
    <row r="160" ht="30" customHeight="1" spans="1:8">
      <c r="A160" s="29" t="s">
        <v>199</v>
      </c>
      <c r="B160" s="8">
        <v>45807</v>
      </c>
      <c r="C160" s="30" t="s">
        <v>200</v>
      </c>
      <c r="D160" s="7" t="s">
        <v>62</v>
      </c>
      <c r="E160" s="31"/>
      <c r="F160" s="31">
        <v>140000</v>
      </c>
      <c r="G160" s="22">
        <f t="shared" si="4"/>
        <v>488987700</v>
      </c>
      <c r="H160" s="24"/>
    </row>
    <row r="161" ht="30" customHeight="1" spans="1:8">
      <c r="A161" s="25"/>
      <c r="B161" s="8">
        <v>45807</v>
      </c>
      <c r="C161" s="30" t="s">
        <v>201</v>
      </c>
      <c r="D161" s="7" t="s">
        <v>62</v>
      </c>
      <c r="E161" s="31"/>
      <c r="F161" s="31">
        <v>50000</v>
      </c>
      <c r="G161" s="22">
        <f t="shared" si="4"/>
        <v>488937700</v>
      </c>
      <c r="H161" s="24"/>
    </row>
    <row r="162" ht="30" customHeight="1" spans="1:8">
      <c r="A162" s="25"/>
      <c r="B162" s="8">
        <v>45807</v>
      </c>
      <c r="C162" s="30" t="s">
        <v>202</v>
      </c>
      <c r="D162" s="7" t="s">
        <v>62</v>
      </c>
      <c r="E162" s="31"/>
      <c r="F162" s="31">
        <v>100000</v>
      </c>
      <c r="G162" s="22">
        <f t="shared" si="4"/>
        <v>488837700</v>
      </c>
      <c r="H162" s="24"/>
    </row>
    <row r="163" ht="30" customHeight="1" spans="1:8">
      <c r="A163" s="25"/>
      <c r="B163" s="8">
        <v>45807</v>
      </c>
      <c r="C163" s="30" t="s">
        <v>203</v>
      </c>
      <c r="D163" s="7" t="s">
        <v>62</v>
      </c>
      <c r="E163" s="31"/>
      <c r="F163" s="31">
        <v>10600000</v>
      </c>
      <c r="G163" s="22">
        <f t="shared" si="4"/>
        <v>478237700</v>
      </c>
      <c r="H163" s="24"/>
    </row>
    <row r="164" ht="30" customHeight="1" spans="1:8">
      <c r="A164" s="25"/>
      <c r="B164" s="8">
        <v>45807</v>
      </c>
      <c r="C164" s="30" t="s">
        <v>204</v>
      </c>
      <c r="D164" s="7" t="s">
        <v>62</v>
      </c>
      <c r="E164" s="31"/>
      <c r="F164" s="31">
        <v>80000</v>
      </c>
      <c r="G164" s="22">
        <f t="shared" si="4"/>
        <v>478157700</v>
      </c>
      <c r="H164" s="24"/>
    </row>
    <row r="165" ht="30" customHeight="1" spans="1:8">
      <c r="A165" s="25"/>
      <c r="B165" s="8">
        <v>45807</v>
      </c>
      <c r="C165" s="30" t="s">
        <v>205</v>
      </c>
      <c r="D165" s="7" t="s">
        <v>62</v>
      </c>
      <c r="E165" s="31"/>
      <c r="F165" s="31">
        <v>560000</v>
      </c>
      <c r="G165" s="22">
        <f t="shared" si="4"/>
        <v>477597700</v>
      </c>
      <c r="H165" s="24"/>
    </row>
    <row r="166" ht="30" customHeight="1" spans="1:8">
      <c r="A166" s="26"/>
      <c r="B166" s="8">
        <v>45807</v>
      </c>
      <c r="C166" s="30" t="s">
        <v>206</v>
      </c>
      <c r="D166" s="7" t="s">
        <v>62</v>
      </c>
      <c r="E166" s="31"/>
      <c r="F166" s="31">
        <v>15000</v>
      </c>
      <c r="G166" s="22">
        <f t="shared" ref="G166:G185" si="5">E166+G165-F166</f>
        <v>477582700</v>
      </c>
      <c r="H166" s="24">
        <f>SUM(F160:F166)</f>
        <v>11545000</v>
      </c>
    </row>
    <row r="167" ht="30" customHeight="1" spans="1:8">
      <c r="A167" s="27" t="s">
        <v>207</v>
      </c>
      <c r="B167" s="8">
        <v>45808</v>
      </c>
      <c r="C167" s="30" t="s">
        <v>208</v>
      </c>
      <c r="D167" s="7" t="s">
        <v>53</v>
      </c>
      <c r="E167" s="31"/>
      <c r="F167" s="31">
        <v>329868</v>
      </c>
      <c r="G167" s="22">
        <f t="shared" si="5"/>
        <v>477252832</v>
      </c>
      <c r="H167" s="24"/>
    </row>
    <row r="168" ht="30" customHeight="1" spans="1:8">
      <c r="A168" s="27"/>
      <c r="B168" s="8">
        <v>45808</v>
      </c>
      <c r="C168" s="30" t="s">
        <v>209</v>
      </c>
      <c r="D168" s="7" t="s">
        <v>53</v>
      </c>
      <c r="E168" s="31"/>
      <c r="F168" s="31">
        <v>510000</v>
      </c>
      <c r="G168" s="22">
        <f t="shared" si="5"/>
        <v>476742832</v>
      </c>
      <c r="H168" s="24"/>
    </row>
    <row r="169" ht="30" customHeight="1" spans="1:8">
      <c r="A169" s="27"/>
      <c r="B169" s="8">
        <v>45808</v>
      </c>
      <c r="C169" s="30" t="s">
        <v>210</v>
      </c>
      <c r="D169" s="7" t="s">
        <v>53</v>
      </c>
      <c r="E169" s="31"/>
      <c r="F169" s="31">
        <v>172040</v>
      </c>
      <c r="G169" s="22">
        <f t="shared" si="5"/>
        <v>476570792</v>
      </c>
      <c r="H169" s="24"/>
    </row>
    <row r="170" ht="30" customHeight="1" spans="1:8">
      <c r="A170" s="27"/>
      <c r="B170" s="8">
        <v>45808</v>
      </c>
      <c r="C170" s="30" t="s">
        <v>211</v>
      </c>
      <c r="D170" s="7" t="s">
        <v>53</v>
      </c>
      <c r="E170" s="31"/>
      <c r="F170" s="31">
        <v>195024</v>
      </c>
      <c r="G170" s="22">
        <f t="shared" si="5"/>
        <v>476375768</v>
      </c>
      <c r="H170" s="24"/>
    </row>
    <row r="171" ht="30" customHeight="1" spans="1:8">
      <c r="A171" s="27"/>
      <c r="B171" s="8">
        <v>45808</v>
      </c>
      <c r="C171" s="30" t="s">
        <v>212</v>
      </c>
      <c r="D171" s="7" t="s">
        <v>53</v>
      </c>
      <c r="E171" s="31"/>
      <c r="F171" s="31">
        <v>411332</v>
      </c>
      <c r="G171" s="22">
        <f t="shared" si="5"/>
        <v>475964436</v>
      </c>
      <c r="H171" s="24"/>
    </row>
    <row r="172" ht="30" customHeight="1" spans="1:8">
      <c r="A172" s="27"/>
      <c r="B172" s="8">
        <v>45808</v>
      </c>
      <c r="C172" s="30" t="s">
        <v>55</v>
      </c>
      <c r="D172" s="7" t="s">
        <v>53</v>
      </c>
      <c r="E172" s="31"/>
      <c r="F172" s="31">
        <v>40000</v>
      </c>
      <c r="G172" s="22">
        <f t="shared" si="5"/>
        <v>475924436</v>
      </c>
      <c r="H172" s="24"/>
    </row>
    <row r="173" ht="38" customHeight="1" spans="1:8">
      <c r="A173" s="27"/>
      <c r="B173" s="8">
        <v>45808</v>
      </c>
      <c r="C173" s="30" t="s">
        <v>56</v>
      </c>
      <c r="D173" s="7" t="s">
        <v>53</v>
      </c>
      <c r="E173" s="31"/>
      <c r="F173" s="31">
        <v>485000</v>
      </c>
      <c r="G173" s="22">
        <f t="shared" si="5"/>
        <v>475439436</v>
      </c>
      <c r="H173" s="24">
        <f>SUM(F167:F173)</f>
        <v>2143264</v>
      </c>
    </row>
    <row r="174" ht="30" customHeight="1" spans="1:8">
      <c r="A174" s="25" t="s">
        <v>213</v>
      </c>
      <c r="B174" s="8">
        <v>45808</v>
      </c>
      <c r="C174" s="30" t="s">
        <v>214</v>
      </c>
      <c r="D174" s="7" t="s">
        <v>53</v>
      </c>
      <c r="E174" s="31"/>
      <c r="F174" s="31">
        <v>628000</v>
      </c>
      <c r="G174" s="22">
        <f t="shared" si="5"/>
        <v>474811436</v>
      </c>
      <c r="H174" s="24"/>
    </row>
    <row r="175" ht="30" customHeight="1" spans="1:8">
      <c r="A175" s="25"/>
      <c r="B175" s="8">
        <v>45808</v>
      </c>
      <c r="C175" s="30" t="s">
        <v>215</v>
      </c>
      <c r="D175" s="7" t="s">
        <v>53</v>
      </c>
      <c r="E175" s="31"/>
      <c r="F175" s="31">
        <v>40000</v>
      </c>
      <c r="G175" s="22">
        <f t="shared" si="5"/>
        <v>474771436</v>
      </c>
      <c r="H175" s="24"/>
    </row>
    <row r="176" ht="30" customHeight="1" spans="1:8">
      <c r="A176" s="25"/>
      <c r="B176" s="8">
        <v>45808</v>
      </c>
      <c r="C176" s="30" t="s">
        <v>55</v>
      </c>
      <c r="D176" s="7" t="s">
        <v>53</v>
      </c>
      <c r="E176" s="31"/>
      <c r="F176" s="31">
        <v>12000</v>
      </c>
      <c r="G176" s="22">
        <f t="shared" si="5"/>
        <v>474759436</v>
      </c>
      <c r="H176" s="24"/>
    </row>
    <row r="177" ht="30" customHeight="1" spans="1:8">
      <c r="A177" s="26"/>
      <c r="B177" s="8">
        <v>45808</v>
      </c>
      <c r="C177" s="30" t="s">
        <v>55</v>
      </c>
      <c r="D177" s="7" t="s">
        <v>53</v>
      </c>
      <c r="E177" s="31"/>
      <c r="F177" s="31">
        <v>20000</v>
      </c>
      <c r="G177" s="22">
        <f t="shared" si="5"/>
        <v>474739436</v>
      </c>
      <c r="H177" s="24">
        <f>SUM(F174:F177)</f>
        <v>700000</v>
      </c>
    </row>
    <row r="178" ht="30" customHeight="1" spans="1:8">
      <c r="A178" s="27" t="s">
        <v>216</v>
      </c>
      <c r="B178" s="8">
        <v>45808</v>
      </c>
      <c r="C178" s="30" t="s">
        <v>217</v>
      </c>
      <c r="D178" s="7" t="s">
        <v>89</v>
      </c>
      <c r="E178" s="31"/>
      <c r="F178" s="31">
        <v>20000</v>
      </c>
      <c r="G178" s="22">
        <f t="shared" si="5"/>
        <v>474719436</v>
      </c>
      <c r="H178" s="24"/>
    </row>
    <row r="179" ht="30" customHeight="1" spans="1:8">
      <c r="A179" s="27"/>
      <c r="B179" s="8">
        <v>45808</v>
      </c>
      <c r="C179" s="30" t="s">
        <v>218</v>
      </c>
      <c r="D179" s="7" t="s">
        <v>89</v>
      </c>
      <c r="E179" s="31"/>
      <c r="F179" s="31">
        <v>8839000</v>
      </c>
      <c r="G179" s="22">
        <f t="shared" si="5"/>
        <v>465880436</v>
      </c>
      <c r="H179" s="24"/>
    </row>
    <row r="180" ht="30" customHeight="1" spans="1:8">
      <c r="A180" s="27"/>
      <c r="B180" s="8">
        <v>45808</v>
      </c>
      <c r="C180" s="30" t="s">
        <v>219</v>
      </c>
      <c r="D180" s="7" t="s">
        <v>89</v>
      </c>
      <c r="E180" s="31"/>
      <c r="F180" s="31">
        <v>127118500</v>
      </c>
      <c r="G180" s="22">
        <f t="shared" si="5"/>
        <v>338761936</v>
      </c>
      <c r="H180" s="24"/>
    </row>
    <row r="181" ht="30" customHeight="1" spans="1:8">
      <c r="A181" s="27"/>
      <c r="B181" s="8">
        <v>45808</v>
      </c>
      <c r="C181" s="30" t="s">
        <v>139</v>
      </c>
      <c r="D181" s="7" t="s">
        <v>89</v>
      </c>
      <c r="E181" s="31"/>
      <c r="F181" s="31">
        <v>1830000</v>
      </c>
      <c r="G181" s="22">
        <f t="shared" si="5"/>
        <v>336931936</v>
      </c>
      <c r="H181" s="24"/>
    </row>
    <row r="182" ht="36" customHeight="1" spans="1:8">
      <c r="A182" s="27"/>
      <c r="B182" s="8">
        <v>45808</v>
      </c>
      <c r="C182" s="30" t="s">
        <v>220</v>
      </c>
      <c r="D182" s="7" t="s">
        <v>89</v>
      </c>
      <c r="E182" s="31"/>
      <c r="F182" s="31">
        <v>1392000</v>
      </c>
      <c r="G182" s="22">
        <f t="shared" si="5"/>
        <v>335539936</v>
      </c>
      <c r="H182" s="24">
        <f>SUM(F178:F182)</f>
        <v>139199500</v>
      </c>
    </row>
    <row r="183" ht="30" customHeight="1" spans="1:8">
      <c r="A183" s="27" t="s">
        <v>221</v>
      </c>
      <c r="B183" s="8">
        <v>45809</v>
      </c>
      <c r="C183" s="30" t="s">
        <v>222</v>
      </c>
      <c r="D183" s="7" t="s">
        <v>62</v>
      </c>
      <c r="E183" s="31"/>
      <c r="F183" s="31">
        <v>150000</v>
      </c>
      <c r="G183" s="22">
        <f t="shared" si="5"/>
        <v>335389936</v>
      </c>
      <c r="H183" s="24"/>
    </row>
    <row r="184" ht="30" customHeight="1" spans="1:8">
      <c r="A184" s="27"/>
      <c r="B184" s="8">
        <v>45809</v>
      </c>
      <c r="C184" s="30" t="s">
        <v>223</v>
      </c>
      <c r="D184" s="7" t="s">
        <v>62</v>
      </c>
      <c r="E184" s="31"/>
      <c r="F184" s="31">
        <v>35000</v>
      </c>
      <c r="G184" s="22">
        <f t="shared" si="5"/>
        <v>335354936</v>
      </c>
      <c r="H184" s="24">
        <f>SUM(F183:F184)</f>
        <v>185000</v>
      </c>
    </row>
    <row r="185" ht="30" customHeight="1" spans="1:8">
      <c r="A185" s="25" t="s">
        <v>224</v>
      </c>
      <c r="B185" s="8">
        <v>45809</v>
      </c>
      <c r="C185" s="30" t="s">
        <v>225</v>
      </c>
      <c r="D185" s="7" t="s">
        <v>226</v>
      </c>
      <c r="E185" s="31"/>
      <c r="F185" s="31">
        <v>31814000</v>
      </c>
      <c r="G185" s="22">
        <f t="shared" si="5"/>
        <v>303540936</v>
      </c>
      <c r="H185" s="24">
        <f>F185</f>
        <v>31814000</v>
      </c>
    </row>
    <row r="186" ht="30" hidden="1" customHeight="1" spans="1:8">
      <c r="A186" s="35"/>
      <c r="B186" s="8">
        <v>45809</v>
      </c>
      <c r="C186" s="9"/>
      <c r="D186" s="7"/>
      <c r="E186" s="22"/>
      <c r="F186" s="22"/>
      <c r="G186" s="22">
        <f t="shared" ref="G185:G207" si="6">G185+E186-F186</f>
        <v>303540936</v>
      </c>
      <c r="H186" s="23"/>
    </row>
    <row r="187" ht="30" hidden="1" customHeight="1" spans="1:8">
      <c r="A187" s="35"/>
      <c r="B187" s="8">
        <v>45809</v>
      </c>
      <c r="C187" s="9"/>
      <c r="D187" s="7"/>
      <c r="E187" s="22"/>
      <c r="F187" s="22"/>
      <c r="G187" s="22">
        <f t="shared" si="6"/>
        <v>303540936</v>
      </c>
      <c r="H187" s="23"/>
    </row>
    <row r="188" ht="30" hidden="1" customHeight="1" spans="1:8">
      <c r="A188" s="35"/>
      <c r="B188" s="8">
        <v>45809</v>
      </c>
      <c r="C188" s="9"/>
      <c r="D188" s="7"/>
      <c r="E188" s="22"/>
      <c r="F188" s="22"/>
      <c r="G188" s="22">
        <f t="shared" si="6"/>
        <v>303540936</v>
      </c>
      <c r="H188" s="23"/>
    </row>
    <row r="189" ht="30" hidden="1" customHeight="1" spans="1:8">
      <c r="A189" s="35"/>
      <c r="B189" s="8">
        <v>45809</v>
      </c>
      <c r="C189" s="9"/>
      <c r="D189" s="7"/>
      <c r="E189" s="22"/>
      <c r="F189" s="22"/>
      <c r="G189" s="22">
        <f t="shared" si="6"/>
        <v>303540936</v>
      </c>
      <c r="H189" s="23"/>
    </row>
    <row r="190" ht="30" hidden="1" customHeight="1" spans="1:8">
      <c r="A190" s="35"/>
      <c r="B190" s="8">
        <v>45809</v>
      </c>
      <c r="C190" s="9"/>
      <c r="D190" s="7"/>
      <c r="E190" s="22"/>
      <c r="F190" s="22"/>
      <c r="G190" s="22">
        <f t="shared" si="6"/>
        <v>303540936</v>
      </c>
      <c r="H190" s="23"/>
    </row>
    <row r="191" ht="30" hidden="1" customHeight="1" spans="1:8">
      <c r="A191" s="27"/>
      <c r="B191" s="8">
        <v>45809</v>
      </c>
      <c r="C191" s="9"/>
      <c r="D191" s="7"/>
      <c r="E191" s="22"/>
      <c r="F191" s="22"/>
      <c r="G191" s="22">
        <f t="shared" si="6"/>
        <v>303540936</v>
      </c>
      <c r="H191" s="23"/>
    </row>
    <row r="192" ht="30" hidden="1" customHeight="1" spans="1:8">
      <c r="A192" s="27"/>
      <c r="B192" s="8">
        <v>45809</v>
      </c>
      <c r="C192" s="9"/>
      <c r="D192" s="7"/>
      <c r="E192" s="22"/>
      <c r="F192" s="22"/>
      <c r="G192" s="22">
        <f t="shared" si="6"/>
        <v>303540936</v>
      </c>
      <c r="H192" s="23"/>
    </row>
    <row r="193" ht="30" hidden="1" customHeight="1" spans="1:8">
      <c r="A193" s="27"/>
      <c r="B193" s="8">
        <v>45809</v>
      </c>
      <c r="C193" s="9"/>
      <c r="D193" s="7"/>
      <c r="E193" s="22"/>
      <c r="F193" s="22"/>
      <c r="G193" s="22">
        <f t="shared" si="6"/>
        <v>303540936</v>
      </c>
      <c r="H193" s="23"/>
    </row>
    <row r="194" ht="30" hidden="1" customHeight="1" spans="1:8">
      <c r="A194" s="27"/>
      <c r="B194" s="8">
        <v>45809</v>
      </c>
      <c r="C194" s="9"/>
      <c r="D194" s="7"/>
      <c r="E194" s="22"/>
      <c r="F194" s="22"/>
      <c r="G194" s="22">
        <f t="shared" si="6"/>
        <v>303540936</v>
      </c>
      <c r="H194" s="23"/>
    </row>
    <row r="195" ht="30" hidden="1" customHeight="1" spans="1:8">
      <c r="A195" s="27"/>
      <c r="B195" s="8">
        <v>45809</v>
      </c>
      <c r="C195" s="9"/>
      <c r="D195" s="7"/>
      <c r="E195" s="22"/>
      <c r="F195" s="22"/>
      <c r="G195" s="22">
        <f t="shared" si="6"/>
        <v>303540936</v>
      </c>
      <c r="H195" s="23"/>
    </row>
    <row r="196" ht="30" hidden="1" customHeight="1" spans="1:8">
      <c r="A196" s="27"/>
      <c r="B196" s="8">
        <v>45809</v>
      </c>
      <c r="C196" s="9"/>
      <c r="D196" s="7"/>
      <c r="E196" s="22"/>
      <c r="F196" s="22"/>
      <c r="G196" s="22">
        <f t="shared" si="6"/>
        <v>303540936</v>
      </c>
      <c r="H196" s="23"/>
    </row>
    <row r="197" ht="30" hidden="1" customHeight="1" spans="1:8">
      <c r="A197" s="27"/>
      <c r="B197" s="8">
        <v>45809</v>
      </c>
      <c r="C197" s="9"/>
      <c r="D197" s="7"/>
      <c r="E197" s="22"/>
      <c r="F197" s="22"/>
      <c r="G197" s="22">
        <f t="shared" si="6"/>
        <v>303540936</v>
      </c>
      <c r="H197" s="23"/>
    </row>
    <row r="198" ht="30" hidden="1" customHeight="1" spans="1:8">
      <c r="A198" s="27"/>
      <c r="B198" s="8">
        <v>45809</v>
      </c>
      <c r="C198" s="9"/>
      <c r="D198" s="7"/>
      <c r="E198" s="22"/>
      <c r="F198" s="22"/>
      <c r="G198" s="22">
        <f t="shared" si="6"/>
        <v>303540936</v>
      </c>
      <c r="H198" s="23"/>
    </row>
    <row r="199" ht="30" hidden="1" customHeight="1" spans="1:8">
      <c r="A199" s="27"/>
      <c r="B199" s="8">
        <v>45809</v>
      </c>
      <c r="C199" s="9"/>
      <c r="D199" s="7"/>
      <c r="E199" s="22"/>
      <c r="F199" s="22"/>
      <c r="G199" s="22">
        <f t="shared" si="6"/>
        <v>303540936</v>
      </c>
      <c r="H199" s="23"/>
    </row>
    <row r="200" ht="30" hidden="1" customHeight="1" spans="1:8">
      <c r="A200" s="27"/>
      <c r="B200" s="8">
        <v>45809</v>
      </c>
      <c r="C200" s="9"/>
      <c r="D200" s="7"/>
      <c r="E200" s="22"/>
      <c r="F200" s="22"/>
      <c r="G200" s="22">
        <f t="shared" si="6"/>
        <v>303540936</v>
      </c>
      <c r="H200" s="23"/>
    </row>
    <row r="201" ht="30" hidden="1" customHeight="1" spans="1:8">
      <c r="A201" s="27"/>
      <c r="B201" s="8">
        <v>45809</v>
      </c>
      <c r="C201" s="9"/>
      <c r="D201" s="7"/>
      <c r="E201" s="22"/>
      <c r="F201" s="22"/>
      <c r="G201" s="22">
        <f t="shared" si="6"/>
        <v>303540936</v>
      </c>
      <c r="H201" s="23"/>
    </row>
    <row r="202" ht="30" hidden="1" customHeight="1" spans="1:8">
      <c r="A202" s="27"/>
      <c r="B202" s="8">
        <v>45809</v>
      </c>
      <c r="C202" s="9"/>
      <c r="D202" s="7"/>
      <c r="E202" s="22"/>
      <c r="F202" s="22"/>
      <c r="G202" s="22">
        <f t="shared" si="6"/>
        <v>303540936</v>
      </c>
      <c r="H202" s="23"/>
    </row>
    <row r="203" ht="30" hidden="1" customHeight="1" spans="1:8">
      <c r="A203" s="25"/>
      <c r="B203" s="8">
        <v>45809</v>
      </c>
      <c r="C203" s="9"/>
      <c r="D203" s="7"/>
      <c r="E203" s="22"/>
      <c r="F203" s="22"/>
      <c r="G203" s="22">
        <f t="shared" si="6"/>
        <v>303540936</v>
      </c>
      <c r="H203" s="23"/>
    </row>
    <row r="204" ht="30" hidden="1" customHeight="1" spans="1:8">
      <c r="A204" s="25"/>
      <c r="B204" s="8">
        <v>45809</v>
      </c>
      <c r="C204" s="9"/>
      <c r="D204" s="7"/>
      <c r="E204" s="22"/>
      <c r="F204" s="22"/>
      <c r="G204" s="22">
        <f t="shared" si="6"/>
        <v>303540936</v>
      </c>
      <c r="H204" s="23"/>
    </row>
    <row r="205" ht="30" hidden="1" customHeight="1" spans="1:8">
      <c r="A205" s="25"/>
      <c r="B205" s="8">
        <v>45809</v>
      </c>
      <c r="C205" s="9"/>
      <c r="D205" s="7"/>
      <c r="E205" s="22"/>
      <c r="F205" s="22"/>
      <c r="G205" s="22">
        <f t="shared" si="6"/>
        <v>303540936</v>
      </c>
      <c r="H205" s="23"/>
    </row>
    <row r="206" ht="30" hidden="1" customHeight="1" spans="1:8">
      <c r="A206" s="26"/>
      <c r="B206" s="8">
        <v>45809</v>
      </c>
      <c r="C206" s="9"/>
      <c r="D206" s="7"/>
      <c r="E206" s="22"/>
      <c r="F206" s="22"/>
      <c r="G206" s="22">
        <f t="shared" si="6"/>
        <v>303540936</v>
      </c>
      <c r="H206" s="23"/>
    </row>
    <row r="207" ht="30" hidden="1" customHeight="1" spans="1:8">
      <c r="A207" s="27"/>
      <c r="B207" s="8">
        <v>45809</v>
      </c>
      <c r="C207" s="9"/>
      <c r="D207" s="7"/>
      <c r="E207" s="22"/>
      <c r="F207" s="22"/>
      <c r="G207" s="22">
        <f t="shared" si="6"/>
        <v>303540936</v>
      </c>
      <c r="H207" s="23"/>
    </row>
    <row r="208" ht="36" customHeight="1" spans="1:8">
      <c r="A208" s="36" t="s">
        <v>227</v>
      </c>
      <c r="B208" s="37"/>
      <c r="C208" s="37"/>
      <c r="D208" s="38"/>
      <c r="E208" s="39">
        <f>SUM(E4:E207)</f>
        <v>585005306</v>
      </c>
      <c r="F208" s="39">
        <f>SUM(F4:F207)</f>
        <v>281464370</v>
      </c>
      <c r="G208" s="39">
        <f>G185</f>
        <v>303540936</v>
      </c>
      <c r="H208" s="19"/>
    </row>
  </sheetData>
  <mergeCells count="40">
    <mergeCell ref="A208:D208"/>
    <mergeCell ref="A8:A11"/>
    <mergeCell ref="A12:A17"/>
    <mergeCell ref="A18:A24"/>
    <mergeCell ref="A25:A31"/>
    <mergeCell ref="A32:A35"/>
    <mergeCell ref="A36:A42"/>
    <mergeCell ref="A43:A47"/>
    <mergeCell ref="A48:A50"/>
    <mergeCell ref="A52:A54"/>
    <mergeCell ref="A55:A61"/>
    <mergeCell ref="A62:A67"/>
    <mergeCell ref="A68:A69"/>
    <mergeCell ref="A70:A73"/>
    <mergeCell ref="A74:A79"/>
    <mergeCell ref="A81:A87"/>
    <mergeCell ref="A88:A92"/>
    <mergeCell ref="A93:A98"/>
    <mergeCell ref="A99:A103"/>
    <mergeCell ref="A104:A109"/>
    <mergeCell ref="A110:A111"/>
    <mergeCell ref="A113:A115"/>
    <mergeCell ref="A116:A122"/>
    <mergeCell ref="A123:A129"/>
    <mergeCell ref="A130:A131"/>
    <mergeCell ref="A132:A133"/>
    <mergeCell ref="A134:A135"/>
    <mergeCell ref="A136:A139"/>
    <mergeCell ref="A140:A146"/>
    <mergeCell ref="A147:A153"/>
    <mergeCell ref="A154:A159"/>
    <mergeCell ref="A160:A166"/>
    <mergeCell ref="A167:A173"/>
    <mergeCell ref="A174:A177"/>
    <mergeCell ref="A178:A182"/>
    <mergeCell ref="A183:A184"/>
    <mergeCell ref="A191:A195"/>
    <mergeCell ref="A196:A202"/>
    <mergeCell ref="A203:A206"/>
    <mergeCell ref="A1:G2"/>
  </mergeCells>
  <pageMargins left="0.75" right="0.75" top="1" bottom="1" header="0.5" footer="0.5"/>
  <pageSetup paperSize="9" scale="4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opLeftCell="A5" workbookViewId="0">
      <selection activeCell="A13" sqref="A13:A16"/>
    </sheetView>
  </sheetViews>
  <sheetFormatPr defaultColWidth="8.88888888888889" defaultRowHeight="14.4" outlineLevelCol="5"/>
  <cols>
    <col min="1" max="1" width="31.5555555555556" customWidth="1"/>
    <col min="2" max="2" width="25.1111111111111" customWidth="1"/>
    <col min="3" max="3" width="40.2222222222222" customWidth="1"/>
    <col min="4" max="4" width="32.3333333333333" customWidth="1"/>
    <col min="5" max="5" width="32.1111111111111" customWidth="1"/>
    <col min="6" max="6" width="26.3333333333333" customWidth="1"/>
  </cols>
  <sheetData>
    <row r="1" spans="1:5">
      <c r="A1" s="1" t="s">
        <v>228</v>
      </c>
      <c r="B1" s="1"/>
      <c r="C1" s="2"/>
      <c r="D1" s="1"/>
      <c r="E1" s="3"/>
    </row>
    <row r="2" spans="1:5">
      <c r="A2" s="1"/>
      <c r="B2" s="1"/>
      <c r="C2" s="2"/>
      <c r="D2" s="1"/>
      <c r="E2" s="3"/>
    </row>
    <row r="3" ht="30" customHeight="1" spans="1:5">
      <c r="A3" s="4" t="s">
        <v>229</v>
      </c>
      <c r="B3" s="5" t="s">
        <v>2</v>
      </c>
      <c r="C3" s="5" t="s">
        <v>3</v>
      </c>
      <c r="D3" s="5" t="s">
        <v>4</v>
      </c>
      <c r="E3" s="6"/>
    </row>
    <row r="4" ht="34" customHeight="1" spans="1:6">
      <c r="A4" s="7" t="s">
        <v>230</v>
      </c>
      <c r="B4" s="8">
        <v>45801</v>
      </c>
      <c r="C4" s="9" t="s">
        <v>197</v>
      </c>
      <c r="D4" s="10" t="s">
        <v>89</v>
      </c>
      <c r="E4" s="11">
        <v>462000</v>
      </c>
      <c r="F4" s="12"/>
    </row>
    <row r="5" ht="30" customHeight="1" spans="1:6">
      <c r="A5" s="7"/>
      <c r="B5" s="8">
        <v>45801</v>
      </c>
      <c r="C5" s="9" t="s">
        <v>231</v>
      </c>
      <c r="D5" s="10" t="s">
        <v>89</v>
      </c>
      <c r="E5" s="11">
        <v>276000</v>
      </c>
      <c r="F5" s="12"/>
    </row>
    <row r="6" ht="30" customHeight="1" spans="1:6">
      <c r="A6" s="7"/>
      <c r="B6" s="8">
        <v>45801</v>
      </c>
      <c r="C6" s="9" t="s">
        <v>88</v>
      </c>
      <c r="D6" s="10" t="s">
        <v>89</v>
      </c>
      <c r="E6" s="11">
        <v>372000</v>
      </c>
      <c r="F6" s="12">
        <f>SUM(E4:E6)</f>
        <v>1110000</v>
      </c>
    </row>
    <row r="7" ht="30" customHeight="1" spans="1:5">
      <c r="A7" s="7" t="s">
        <v>232</v>
      </c>
      <c r="B7" s="8">
        <v>45804</v>
      </c>
      <c r="C7" s="9" t="s">
        <v>88</v>
      </c>
      <c r="D7" s="10" t="s">
        <v>89</v>
      </c>
      <c r="E7" s="11">
        <v>400000</v>
      </c>
    </row>
    <row r="8" ht="30" customHeight="1" spans="1:5">
      <c r="A8" s="7"/>
      <c r="B8" s="8">
        <v>45804</v>
      </c>
      <c r="C8" s="9" t="s">
        <v>88</v>
      </c>
      <c r="D8" s="10" t="s">
        <v>89</v>
      </c>
      <c r="E8" s="11">
        <v>232000</v>
      </c>
    </row>
    <row r="9" ht="30" customHeight="1" spans="1:5">
      <c r="A9" s="7"/>
      <c r="B9" s="8">
        <v>45804</v>
      </c>
      <c r="C9" s="9" t="s">
        <v>88</v>
      </c>
      <c r="D9" s="10" t="s">
        <v>89</v>
      </c>
      <c r="E9" s="11">
        <v>228000</v>
      </c>
    </row>
    <row r="10" ht="30" customHeight="1" spans="1:6">
      <c r="A10" s="7"/>
      <c r="B10" s="8">
        <v>45804</v>
      </c>
      <c r="C10" s="9" t="s">
        <v>233</v>
      </c>
      <c r="D10" s="10" t="s">
        <v>62</v>
      </c>
      <c r="E10" s="11">
        <v>945000</v>
      </c>
      <c r="F10" s="12"/>
    </row>
    <row r="11" ht="30" customHeight="1" spans="1:6">
      <c r="A11" s="7"/>
      <c r="B11" s="8">
        <v>45804</v>
      </c>
      <c r="C11" s="9" t="s">
        <v>197</v>
      </c>
      <c r="D11" s="10" t="s">
        <v>89</v>
      </c>
      <c r="E11" s="11">
        <v>418000</v>
      </c>
      <c r="F11" s="13"/>
    </row>
    <row r="12" ht="30" customHeight="1" spans="1:6">
      <c r="A12" s="7"/>
      <c r="B12" s="8">
        <v>45804</v>
      </c>
      <c r="C12" s="9" t="s">
        <v>234</v>
      </c>
      <c r="D12" s="10" t="s">
        <v>62</v>
      </c>
      <c r="E12" s="11">
        <v>250000</v>
      </c>
      <c r="F12" s="12">
        <f>SUM(E7:E12)</f>
        <v>2473000</v>
      </c>
    </row>
    <row r="13" ht="30" customHeight="1" spans="1:6">
      <c r="A13" s="14" t="s">
        <v>235</v>
      </c>
      <c r="B13" s="8">
        <v>45805</v>
      </c>
      <c r="C13" s="9" t="s">
        <v>236</v>
      </c>
      <c r="D13" s="10" t="s">
        <v>89</v>
      </c>
      <c r="E13" s="11">
        <v>785000</v>
      </c>
      <c r="F13" s="12"/>
    </row>
    <row r="14" ht="30" customHeight="1" spans="1:6">
      <c r="A14" s="14"/>
      <c r="B14" s="8">
        <v>45805</v>
      </c>
      <c r="C14" s="9" t="s">
        <v>237</v>
      </c>
      <c r="D14" s="10" t="s">
        <v>89</v>
      </c>
      <c r="E14" s="11">
        <v>1826000</v>
      </c>
      <c r="F14" s="13"/>
    </row>
    <row r="15" ht="31" customHeight="1" spans="1:6">
      <c r="A15" s="14"/>
      <c r="B15" s="8">
        <v>45805</v>
      </c>
      <c r="C15" s="9" t="s">
        <v>238</v>
      </c>
      <c r="D15" s="10" t="s">
        <v>89</v>
      </c>
      <c r="E15" s="11">
        <v>23592000</v>
      </c>
      <c r="F15" s="12"/>
    </row>
    <row r="16" ht="30" customHeight="1" spans="1:6">
      <c r="A16" s="14"/>
      <c r="B16" s="8">
        <v>45805</v>
      </c>
      <c r="C16" s="9" t="s">
        <v>239</v>
      </c>
      <c r="D16" s="10" t="s">
        <v>89</v>
      </c>
      <c r="E16" s="11">
        <v>2028000</v>
      </c>
      <c r="F16" s="12">
        <f>SUM(E13:E16)</f>
        <v>28231000</v>
      </c>
    </row>
    <row r="17" spans="1:5">
      <c r="A17" s="15" t="s">
        <v>227</v>
      </c>
      <c r="B17" s="15"/>
      <c r="C17" s="15"/>
      <c r="D17" s="15"/>
      <c r="E17" s="16">
        <f>SUM(E4:E16)</f>
        <v>31814000</v>
      </c>
    </row>
    <row r="18" spans="1:5">
      <c r="A18" s="15"/>
      <c r="B18" s="15"/>
      <c r="C18" s="15"/>
      <c r="D18" s="15"/>
      <c r="E18" s="16"/>
    </row>
  </sheetData>
  <mergeCells count="6">
    <mergeCell ref="A4:A6"/>
    <mergeCell ref="A7:A12"/>
    <mergeCell ref="A13:A16"/>
    <mergeCell ref="E17:E18"/>
    <mergeCell ref="A1:E2"/>
    <mergeCell ref="A17:D18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MEI 5</vt:lpstr>
      <vt:lpstr>A-10 MEI 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前世缘</cp:lastModifiedBy>
  <dcterms:created xsi:type="dcterms:W3CDTF">2024-10-24T04:56:00Z</dcterms:created>
  <dcterms:modified xsi:type="dcterms:W3CDTF">2025-06-07T07:32:42Z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A5189B5A3B2C46109458FB945BB49557_13</vt:lpwstr>
  </property>
  <property fmtid="{D5CDD505-2E9C-101B-9397-08002B2CF9AE}" pid="3" name="KSOProductBuildVer">
    <vt:lpwstr>2052-12.1.0.21171</vt:lpwstr>
  </property>
</Properties>
</file>