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JUNI 1" sheetId="43" r:id="rId1"/>
    <sheet name="A-10 JUNI 1" sheetId="44" r:id="rId2"/>
  </sheets>
  <definedNames>
    <definedName name="_xlnm.Print_Area" localSheetId="1">'A-10 JUNI 1'!$A$1:$E$25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<sst xmlns="http://schemas.openxmlformats.org/spreadsheetml/2006/main" count="516" uniqueCount="271">
  <si>
    <t>LAPORAN KEUANGAN MINGGUAN SEPATAN (TGL. 02 JUNI 2025 - 07 JUNI 2025)</t>
  </si>
  <si>
    <t>NOMOR VOUCHER</t>
  </si>
  <si>
    <t>TANGGAL</t>
  </si>
  <si>
    <t>KETERANGAN</t>
  </si>
  <si>
    <t>ITEM</t>
  </si>
  <si>
    <t>DEBET</t>
  </si>
  <si>
    <t>KREDIT</t>
  </si>
  <si>
    <t>SALDO</t>
  </si>
  <si>
    <t>SKM2506001</t>
  </si>
  <si>
    <t>SALDO AWAL</t>
  </si>
  <si>
    <t>KAS</t>
  </si>
  <si>
    <t>SKM2506002</t>
  </si>
  <si>
    <t>KAS MASUK JUAL BAN 9 BUAH</t>
  </si>
  <si>
    <t>KAS MASUK</t>
  </si>
  <si>
    <t>SKM2506003</t>
  </si>
  <si>
    <t xml:space="preserve">JUAL LIMBAH </t>
  </si>
  <si>
    <t>SKM2506004</t>
  </si>
  <si>
    <t>TERIMA KAS DARI HE YUAN</t>
  </si>
  <si>
    <t>SKM2506005</t>
  </si>
  <si>
    <t>TERIMA TRANSFER DARI HE YUAN</t>
  </si>
  <si>
    <t>SKM2506006</t>
  </si>
  <si>
    <t>SKK2506003</t>
  </si>
  <si>
    <t>GAJI SECURITY 11 ORANG</t>
  </si>
  <si>
    <t>GAJI KARYAWAN</t>
  </si>
  <si>
    <t>GAJI SUPIR 22 ORANG</t>
  </si>
  <si>
    <t>SKK2506004</t>
  </si>
  <si>
    <t>LISTRIK A7</t>
  </si>
  <si>
    <t>BIAYA LISTRIK</t>
  </si>
  <si>
    <t>SKK2506005</t>
  </si>
  <si>
    <t>KOORDINASI KEPALA KULI AJAT</t>
  </si>
  <si>
    <t>PENUNJANG PABRIK</t>
  </si>
  <si>
    <t>SKK2506006</t>
  </si>
  <si>
    <t>SAMPOERNA, KOPKEN</t>
  </si>
  <si>
    <t>BIAYA DINAS KELUAR</t>
  </si>
  <si>
    <t>KANZLER, KOPIKO OVI</t>
  </si>
  <si>
    <t>RAMEN OVI SNI</t>
  </si>
  <si>
    <t>RICHEESE OVI SNI</t>
  </si>
  <si>
    <t>SKK2506007</t>
  </si>
  <si>
    <t>ISI SOLAR B9712 75.91 L</t>
  </si>
  <si>
    <t>BIAYA TRANSPORT</t>
  </si>
  <si>
    <t>ISI SOLAR B9340 29.41 L</t>
  </si>
  <si>
    <t>ISI SOLAR B9118 60 L</t>
  </si>
  <si>
    <t>ISI SOLAR B9290 60.22 L</t>
  </si>
  <si>
    <t>ISI SOLAR B9650 55.98 L</t>
  </si>
  <si>
    <t>ISI SOLAR B9300 78.09 L</t>
  </si>
  <si>
    <t>ISI SOLAR B9689 63.06 L</t>
  </si>
  <si>
    <t>SKK2506008</t>
  </si>
  <si>
    <t>GELAS PLASTIK, JASJUS DLL</t>
  </si>
  <si>
    <t>KONSUMSI</t>
  </si>
  <si>
    <t>6 AQUA BABY, 2 AQUA GALON</t>
  </si>
  <si>
    <t>SAMCAN, KAPSIM, YOBAK</t>
  </si>
  <si>
    <t>BUAH NAGA, DAUN BAWANG</t>
  </si>
  <si>
    <t>KENTANG, JAGUNG DLL</t>
  </si>
  <si>
    <t>KARBOL, CUCI PIRING DAN SABUN</t>
  </si>
  <si>
    <t>2 AQUA GALON, 1 DUS MIZONE DLL</t>
  </si>
  <si>
    <t>SKK2506009</t>
  </si>
  <si>
    <t>SUSHI YAY FITRI</t>
  </si>
  <si>
    <t>SOSRO, IKAN MAS DLL</t>
  </si>
  <si>
    <t>GLASS CANESTER, HEADSET FITRI</t>
  </si>
  <si>
    <t>KARA SUN, MAMA SUKA DLL</t>
  </si>
  <si>
    <t>MC DONALD</t>
  </si>
  <si>
    <t>PEPSODENT, UHT</t>
  </si>
  <si>
    <t>SKK2506010</t>
  </si>
  <si>
    <t>GORENGAN LEMBUR</t>
  </si>
  <si>
    <t>UANG ES DIDIN</t>
  </si>
  <si>
    <t>UANG MAKAN SUPIR CIKANDE</t>
  </si>
  <si>
    <t>UANG ES ANAK GUDANG</t>
  </si>
  <si>
    <t>UANG MAKAN BONGKAR KONTAINER</t>
  </si>
  <si>
    <t>UANG ES BONGKAR KONTAINER</t>
  </si>
  <si>
    <t>SKK2506011</t>
  </si>
  <si>
    <t>ISI SOLAR B9866 59.07 L</t>
  </si>
  <si>
    <t>PARKIR BCA</t>
  </si>
  <si>
    <t>BENSIN MOTOR STAFF</t>
  </si>
  <si>
    <t>BENSIN MOTOR PUTIH</t>
  </si>
  <si>
    <t>E-TOLL 10 LEMBAR ( 0002,0010,9830,0714,9996,9538,9512,0028,9988,8576 )</t>
  </si>
  <si>
    <t>UANG JALAN</t>
  </si>
  <si>
    <t>PARKIR MOBIL</t>
  </si>
  <si>
    <t>SKK2506012</t>
  </si>
  <si>
    <t>TIP SUPIR FORKLIFT</t>
  </si>
  <si>
    <t>BIAYA ENTERTAINT</t>
  </si>
  <si>
    <t>TIP MEDIA KJK</t>
  </si>
  <si>
    <t>TIP MEDIA AHYAR</t>
  </si>
  <si>
    <t>TIP PETUGAS WIFI</t>
  </si>
  <si>
    <t>KOORDINASI PAK GUNTUR</t>
  </si>
  <si>
    <t>IURAN BULANAN DEPNAKER</t>
  </si>
  <si>
    <t>SKK2506013</t>
  </si>
  <si>
    <t>PALLET 100 PCS</t>
  </si>
  <si>
    <t>KEPERLUAN PABRIK</t>
  </si>
  <si>
    <t>MULTI TESTER</t>
  </si>
  <si>
    <t>BAUT KERANJANG</t>
  </si>
  <si>
    <t>PENGKI UNTUK ONLINE</t>
  </si>
  <si>
    <t>SEWA FORKLIFT</t>
  </si>
  <si>
    <t>PIN EJECTOR</t>
  </si>
  <si>
    <t>SKK2506014</t>
  </si>
  <si>
    <t>UPAH LEBIH PAK SAPRIA</t>
  </si>
  <si>
    <t>LEMBUR PACKING LANTAI 4</t>
  </si>
  <si>
    <t>LEMBUR PROYEK</t>
  </si>
  <si>
    <t>UANG MAKAN 3 ORANG</t>
  </si>
  <si>
    <t>UANG ES ANAK KTS</t>
  </si>
  <si>
    <t>UANG BONUS KIRIMAN B9659</t>
  </si>
  <si>
    <t>SKK2506015</t>
  </si>
  <si>
    <t>A. RETUR SZMR 38 Q</t>
  </si>
  <si>
    <t>BIAYA EKSPEDISI</t>
  </si>
  <si>
    <t>SKK2506016</t>
  </si>
  <si>
    <t>AQUA GALON</t>
  </si>
  <si>
    <t>TISU NICE</t>
  </si>
  <si>
    <t>PISANG, PIR</t>
  </si>
  <si>
    <t>JAHE, TOMAT</t>
  </si>
  <si>
    <t>JAMBU KRISTAL, LECI</t>
  </si>
  <si>
    <t>ESSE ROKOK KEVIN</t>
  </si>
  <si>
    <t>NASI PADANG KEVIN</t>
  </si>
  <si>
    <t>SKK2506017</t>
  </si>
  <si>
    <t>LE MINERAL 17 GALON</t>
  </si>
  <si>
    <t>BERAS</t>
  </si>
  <si>
    <t>MINYAK WIJEN, SAUS TIRAM</t>
  </si>
  <si>
    <t>INDOMIE MESS COWOK DLL</t>
  </si>
  <si>
    <t>SWALLOW, EKONOMI DLL</t>
  </si>
  <si>
    <t>MITU, DAHLIA, HARMONY DLL</t>
  </si>
  <si>
    <t>AIR AQUA GALON 185 GALON</t>
  </si>
  <si>
    <t>SKK2506018</t>
  </si>
  <si>
    <t>LEM KOREA, NOTA, LEM FOX, SPIDOL DLL</t>
  </si>
  <si>
    <t>ATK</t>
  </si>
  <si>
    <t>PERPANJANG CAPCUT LIVE</t>
  </si>
  <si>
    <t>TINTA EPSON 6 PCS</t>
  </si>
  <si>
    <t>GUNTING, LAKBAN, TUSUK GIGI DLL</t>
  </si>
  <si>
    <t>ACET SET KEYBOARD</t>
  </si>
  <si>
    <t>SOFTWARE</t>
  </si>
  <si>
    <t>ID CARD VISITOR</t>
  </si>
  <si>
    <t>SKK2506019</t>
  </si>
  <si>
    <t>SERVICE MOBIL B9103</t>
  </si>
  <si>
    <t>BIAYA PERAWATAN</t>
  </si>
  <si>
    <t>SERVICE MOBIL B1951</t>
  </si>
  <si>
    <t>SKK2506020</t>
  </si>
  <si>
    <t>ISI SOLAR B9650 55.59 L</t>
  </si>
  <si>
    <t>ISI SOLAR B9083 60 L</t>
  </si>
  <si>
    <t>ISI SOLAR B9918 60.45 L</t>
  </si>
  <si>
    <t>ISI SOLAR B9659 78.54 L</t>
  </si>
  <si>
    <t>ISI SOLAR B9287 76.81 L</t>
  </si>
  <si>
    <t>ISI SOLAR B9340 26.39 L</t>
  </si>
  <si>
    <t>BENSIN</t>
  </si>
  <si>
    <t>SKK2506021</t>
  </si>
  <si>
    <t>E-TOLL 10 LEMBAR ( 0010,6234,9830,0069,0002,9988,0028,0011,7017,0714 )</t>
  </si>
  <si>
    <t>SKK2506022</t>
  </si>
  <si>
    <t>NOL ARDE</t>
  </si>
  <si>
    <t>PAKET SOUND SYSTEM TOA</t>
  </si>
  <si>
    <t>SKK2506023</t>
  </si>
  <si>
    <t>ISI SOLAR B9689 62.08 L</t>
  </si>
  <si>
    <t>ISI SOLAR B9340 29.48 L</t>
  </si>
  <si>
    <t>ISI SOLAR B9650 55.88 L</t>
  </si>
  <si>
    <t>ISI SOLAR B9866 60.77 L</t>
  </si>
  <si>
    <t>ISI SOLAR B9300 78.63 L</t>
  </si>
  <si>
    <t>BENSIN MOTOR ASRI</t>
  </si>
  <si>
    <t>SKK2506024</t>
  </si>
  <si>
    <t>PARKIR</t>
  </si>
  <si>
    <t>E-TOLL 6 LEMBAR ( 7017,9830,9988,9996,0077,0714 )</t>
  </si>
  <si>
    <t>SKK2506025</t>
  </si>
  <si>
    <t>UANG MAKAN GUDANG</t>
  </si>
  <si>
    <t>BONUS RIT KE 2 B9290</t>
  </si>
  <si>
    <t>LEMBUR LANTAI 3 7 ORANG</t>
  </si>
  <si>
    <t>LEMBUR ONLINE 11 ORANG</t>
  </si>
  <si>
    <t>SKK2506026</t>
  </si>
  <si>
    <t>ISI PERTAMAX B1688 36.42 L</t>
  </si>
  <si>
    <t>ISI SOLAR B9918 60.84 L</t>
  </si>
  <si>
    <t>ISI SOLAR B9712 77.96 L</t>
  </si>
  <si>
    <t>ISI SOLAR B9290 60 L</t>
  </si>
  <si>
    <t>ISI SOLAR B9650 56.99 L</t>
  </si>
  <si>
    <t>ISI SOLAR B9103 25.21 L</t>
  </si>
  <si>
    <t>SKK2506027</t>
  </si>
  <si>
    <t>OBAT CI LILI</t>
  </si>
  <si>
    <t>KUE INTI BAKERY</t>
  </si>
  <si>
    <t>NOTA SUPERINDO</t>
  </si>
  <si>
    <t>BUAH-BUAHAN</t>
  </si>
  <si>
    <t>SKK2506028</t>
  </si>
  <si>
    <t>BERAS MESS SUPIR A8</t>
  </si>
  <si>
    <t>INDOMIE DAN BERAS MESS CEWEK</t>
  </si>
  <si>
    <t>KOPI LIVE ONLINE</t>
  </si>
  <si>
    <t>TISU ONLINE</t>
  </si>
  <si>
    <t>SKK2506029</t>
  </si>
  <si>
    <t>KOORDINASI KEPALA KULI USIN</t>
  </si>
  <si>
    <t>SKK2506030</t>
  </si>
  <si>
    <t>PALET BARU 100 PCS</t>
  </si>
  <si>
    <t xml:space="preserve">MCB UNTUK CHARGER MOBIL </t>
  </si>
  <si>
    <t>KAWAT</t>
  </si>
  <si>
    <t>SKK2506031</t>
  </si>
  <si>
    <t>IURAN SAMPAH BULANAN</t>
  </si>
  <si>
    <t>TIPS PETUGAS SAMPAH</t>
  </si>
  <si>
    <t>PARTISIPASI IDUL ADHA UNTUK DESA</t>
  </si>
  <si>
    <t>SKK2506032</t>
  </si>
  <si>
    <t>PERBAIKAN LIFT ORANG</t>
  </si>
  <si>
    <t>ISI ANGIN B9689</t>
  </si>
  <si>
    <t xml:space="preserve">BAUT MOBIL B9712 </t>
  </si>
  <si>
    <t>GANTI BAN B9866</t>
  </si>
  <si>
    <t>SKK2506033</t>
  </si>
  <si>
    <t>ISI SOLAR B9340 30.53 L</t>
  </si>
  <si>
    <t>PARKIR MOTOR ASRI</t>
  </si>
  <si>
    <t>E-TOLL 8 LEMBAR ( 6234,0069,0002,9988,0028,7017,9512,8576 )</t>
  </si>
  <si>
    <t>SKK2506034</t>
  </si>
  <si>
    <t>UANG MAKAN ANAK GUDANG</t>
  </si>
  <si>
    <t>UANG LEMBUR GUDANG</t>
  </si>
  <si>
    <t xml:space="preserve">GAJI STAFF 38 ORANG BULAN MEI </t>
  </si>
  <si>
    <t>SKK2506035</t>
  </si>
  <si>
    <t>LPG, AQUA DUS, AQUA GALON</t>
  </si>
  <si>
    <t>TELUR DLL</t>
  </si>
  <si>
    <t>AYAM, KENTANG DLL</t>
  </si>
  <si>
    <t>BUAH NAGA, PISANG</t>
  </si>
  <si>
    <t>LOGAN, MANGGA DLL</t>
  </si>
  <si>
    <t>SKK2506036</t>
  </si>
  <si>
    <t>UPAH LEBIH TUKANG MASAK DAN SECURITY</t>
  </si>
  <si>
    <t>UPAH LEBIH ONLINE 11 ORANG</t>
  </si>
  <si>
    <t>UPAH UUS 5 HARI</t>
  </si>
  <si>
    <t>UPAH LEBIH SAPRIA</t>
  </si>
  <si>
    <t>UANG MAKAN SUPIR DAN KENEK</t>
  </si>
  <si>
    <t>SKK2506037</t>
  </si>
  <si>
    <t>RODA 2 INCH ONLINE</t>
  </si>
  <si>
    <t>SKK2506038</t>
  </si>
  <si>
    <t>UPAH LEBIH 162 ORANG</t>
  </si>
  <si>
    <t>GAJI 495 ORANG KARYAWAN</t>
  </si>
  <si>
    <t>UPAH LEMBUR SEHARI 9 ORANG</t>
  </si>
  <si>
    <t>SKK2506039</t>
  </si>
  <si>
    <t>SEDAP MIE BASO, POP MIE DLL</t>
  </si>
  <si>
    <t>MANGGIS, PEPAYA DLL</t>
  </si>
  <si>
    <t>MAKANAN BULILI, KEVIN DLL</t>
  </si>
  <si>
    <t>PIJAT BU LILI, KEVIN DLL</t>
  </si>
  <si>
    <t>BAWANG BOMBAY, JAMUR KUPING DLL</t>
  </si>
  <si>
    <t>SKK2506040</t>
  </si>
  <si>
    <t>SKK2506041</t>
  </si>
  <si>
    <t>KERTAS STICKER</t>
  </si>
  <si>
    <t>SKK2506042</t>
  </si>
  <si>
    <t>ISI SOLAR B669 58.54 L</t>
  </si>
  <si>
    <t>ISI SOLAR B9103 27.95 L</t>
  </si>
  <si>
    <t>ISI SOLAR B9287 75L</t>
  </si>
  <si>
    <t>ISI SOLAR B9918 59.65 L</t>
  </si>
  <si>
    <t>ISI SOLAR B9866 60.91 L</t>
  </si>
  <si>
    <t>ISI SOLAR B9689 64.06 L</t>
  </si>
  <si>
    <t>ISI SOLAR B9650 58.09 L</t>
  </si>
  <si>
    <t>SKK2506043</t>
  </si>
  <si>
    <t>ISI SOLAR B9340 30.01 L</t>
  </si>
  <si>
    <t>UANG BENSIN AMBIL RUMPUT</t>
  </si>
  <si>
    <t>E-TOLL 11 LEMBAR ( 0714,0002,0011,9830,0028,0010,0069,9988,9996,7017,2820 )</t>
  </si>
  <si>
    <t>GOSEND AMBIL BARANG</t>
  </si>
  <si>
    <t>ISI SOLAR B9287 44.11 L</t>
  </si>
  <si>
    <t xml:space="preserve">BENSIN </t>
  </si>
  <si>
    <t>SKK2506044</t>
  </si>
  <si>
    <t>SKK2506045</t>
  </si>
  <si>
    <t>TOTAL PENGELUARAN PABRIK KABEL LANTAI 5</t>
  </si>
  <si>
    <t>A-10</t>
  </si>
  <si>
    <t>TOTAL</t>
  </si>
  <si>
    <t>LAPORAN KEUANGAN MINGGUAN A-10 ( TGL. 02 JUNI 2025 - 07 JUNI 2025 )</t>
  </si>
  <si>
    <t xml:space="preserve">N0 TRANSAKSI </t>
  </si>
  <si>
    <t>AKK2506001</t>
  </si>
  <si>
    <t>UANG MAKAN LEMBUR</t>
  </si>
  <si>
    <t>NASI PADANG LEMBUR</t>
  </si>
  <si>
    <t>ENERGEN SNI</t>
  </si>
  <si>
    <t>TRIPLEK</t>
  </si>
  <si>
    <t>DOKUMEN SNI</t>
  </si>
  <si>
    <t>AKK2506002</t>
  </si>
  <si>
    <t>UANG MAKAN SHIFT MALAM</t>
  </si>
  <si>
    <t>SEAL</t>
  </si>
  <si>
    <t>SELANG MESIN KABEL</t>
  </si>
  <si>
    <t>UANG MAKAN 10 ORANG</t>
  </si>
  <si>
    <t>LEMBUR GORENGAN</t>
  </si>
  <si>
    <t>LEMBUR 22 ORANG</t>
  </si>
  <si>
    <t>KOPI LEMBURAN</t>
  </si>
  <si>
    <t>AKK2506003</t>
  </si>
  <si>
    <t>GAS</t>
  </si>
  <si>
    <t>SIKRING TABUNG</t>
  </si>
  <si>
    <t>OBAT MR. SONG</t>
  </si>
  <si>
    <t>AKK2506004</t>
  </si>
  <si>
    <t>UPAH LEBIH 4 ORANG</t>
  </si>
  <si>
    <t>GAJI 98 ORANG KARYAWAN</t>
  </si>
  <si>
    <t>RODA MESIN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</si>
</sst>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Rp-421]#,##0;\-[$Rp-421]#,##0"/>
  </numFmts>
  <fonts count="27">
    <font>
      <sz val="11"/>
      <color theme="1"/>
      <name val="Calibri"/>
      <charset val="134"/>
      <scheme val="minor"/>
    </font>
    <font>
      <b/>
      <sz val="16"/>
      <color theme="1"/>
      <name val="Tahoma"/>
      <charset val="0"/>
    </font>
    <font>
      <b/>
      <sz val="14"/>
      <color theme="1"/>
      <name val="Tahoma"/>
      <charset val="0"/>
    </font>
    <font>
      <sz val="14"/>
      <color theme="1"/>
      <name val="Tahoma"/>
      <charset val="0"/>
    </font>
    <font>
      <sz val="14"/>
      <color theme="1"/>
      <name val="Tahoma"/>
      <charset val="134"/>
    </font>
    <font>
      <b/>
      <sz val="24"/>
      <color theme="1"/>
      <name val="Tahoma"/>
      <charset val="0"/>
    </font>
    <font>
      <b/>
      <sz val="18"/>
      <color theme="1"/>
      <name val="Tahoma"/>
      <charset val="0"/>
    </font>
    <font>
      <sz val="11"/>
      <color theme="1"/>
      <name val="Calibri"/>
      <charset val="0"/>
      <scheme val="minor"/>
    </font>
    <font>
      <b/>
      <sz val="22"/>
      <color theme="1"/>
      <name val="Tahoma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vertical="center" wrapText="1"/>
    </xf>
    <xf numFmtId="179" fontId="4" fillId="0" borderId="0" xfId="0" applyNumberFormat="1" applyFo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vertical="center"/>
    </xf>
    <xf numFmtId="179" fontId="3" fillId="3" borderId="0" xfId="0" applyNumberFormat="1" applyFont="1" applyFill="1" applyBorder="1" applyAlignment="1">
      <alignment vertical="center"/>
    </xf>
    <xf numFmtId="58" fontId="3" fillId="3" borderId="4" xfId="0" applyNumberFormat="1" applyFont="1" applyFill="1" applyBorder="1" applyAlignment="1">
      <alignment horizontal="center" vertical="center"/>
    </xf>
    <xf numFmtId="58" fontId="3" fillId="3" borderId="5" xfId="0" applyNumberFormat="1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 vertical="center"/>
    </xf>
    <xf numFmtId="58" fontId="3" fillId="3" borderId="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79" fontId="3" fillId="3" borderId="3" xfId="0" applyNumberFormat="1" applyFont="1" applyFill="1" applyBorder="1" applyAlignment="1">
      <alignment horizontal="right" vertical="center"/>
    </xf>
    <xf numFmtId="58" fontId="3" fillId="3" borderId="1" xfId="0" applyNumberFormat="1" applyFont="1" applyFill="1" applyBorder="1" applyAlignment="1">
      <alignment horizontal="center" vertical="center" wrapText="1"/>
    </xf>
    <xf numFmtId="58" fontId="3" fillId="3" borderId="4" xfId="0" applyNumberFormat="1" applyFont="1" applyFill="1" applyBorder="1" applyAlignment="1">
      <alignment horizontal="center" vertical="center" wrapText="1"/>
    </xf>
    <xf numFmtId="58" fontId="3" fillId="3" borderId="5" xfId="0" applyNumberFormat="1" applyFont="1" applyFill="1" applyBorder="1" applyAlignment="1">
      <alignment horizontal="center" vertical="center" wrapText="1"/>
    </xf>
    <xf numFmtId="58" fontId="3" fillId="3" borderId="1" xfId="0" applyNumberFormat="1" applyFont="1" applyFill="1" applyBorder="1" applyAlignment="1">
      <alignment horizontal="center" vertical="center"/>
    </xf>
    <xf numFmtId="58" fontId="3" fillId="3" borderId="3" xfId="0" applyNumberFormat="1" applyFont="1" applyFill="1" applyBorder="1" applyAlignment="1">
      <alignment horizontal="center" vertical="center"/>
    </xf>
    <xf numFmtId="58" fontId="3" fillId="3" borderId="4" xfId="0" applyNumberFormat="1" applyFont="1" applyFill="1" applyBorder="1" applyAlignment="1">
      <alignment horizontal="center" vertical="center"/>
    </xf>
    <xf numFmtId="58" fontId="3" fillId="3" borderId="5" xfId="0" applyNumberFormat="1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vertical="center"/>
    </xf>
    <xf numFmtId="58" fontId="8" fillId="3" borderId="2" xfId="0" applyNumberFormat="1" applyFont="1" applyFill="1" applyBorder="1" applyAlignment="1">
      <alignment horizontal="center" vertical="center"/>
    </xf>
    <xf numFmtId="58" fontId="8" fillId="3" borderId="6" xfId="0" applyNumberFormat="1" applyFont="1" applyFill="1" applyBorder="1" applyAlignment="1">
      <alignment horizontal="center" vertical="center"/>
    </xf>
    <xf numFmtId="58" fontId="8" fillId="3" borderId="7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9"/>
  <sheetViews>
    <sheetView tabSelected="1" zoomScale="61" zoomScaleNormal="61" topLeftCell="A182" workbookViewId="0">
      <selection activeCell="H170" sqref="H170"/>
    </sheetView>
  </sheetViews>
  <sheetFormatPr defaultColWidth="8.88888888888889" defaultRowHeight="14.4" outlineLevelCol="7"/>
  <cols>
    <col min="1" max="1" width="27.5555555555556" customWidth="1"/>
    <col min="2" max="2" width="22.3333333333333" customWidth="1"/>
    <col min="3" max="3" width="82.6759259259259" customWidth="1"/>
    <col min="4" max="4" width="38.4444444444444" customWidth="1"/>
    <col min="5" max="5" width="38.5555555555556" customWidth="1"/>
    <col min="6" max="6" width="38.8888888888889" customWidth="1"/>
    <col min="7" max="7" width="43.8333333333333" customWidth="1"/>
    <col min="8" max="8" width="25.0462962962963" customWidth="1"/>
  </cols>
  <sheetData>
    <row r="1" spans="1:8">
      <c r="A1" s="5" t="s">
        <v>0</v>
      </c>
      <c r="B1" s="5"/>
      <c r="C1" s="20"/>
      <c r="D1" s="5"/>
      <c r="E1" s="5"/>
      <c r="F1" s="21"/>
      <c r="G1" s="6"/>
      <c r="H1" s="22"/>
    </row>
    <row r="2" spans="1:8">
      <c r="A2" s="5"/>
      <c r="B2" s="5"/>
      <c r="C2" s="20"/>
      <c r="D2" s="5"/>
      <c r="E2" s="5"/>
      <c r="F2" s="21"/>
      <c r="G2" s="6"/>
      <c r="H2" s="22"/>
    </row>
    <row r="3" ht="30" customHeight="1" spans="1:8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23" t="s">
        <v>7</v>
      </c>
      <c r="H3" s="22"/>
    </row>
    <row r="4" ht="30" customHeight="1" spans="1:8">
      <c r="A4" s="24" t="s">
        <v>8</v>
      </c>
      <c r="B4" s="8">
        <v>45810</v>
      </c>
      <c r="C4" s="9" t="s">
        <v>9</v>
      </c>
      <c r="D4" s="15" t="s">
        <v>10</v>
      </c>
      <c r="E4" s="25">
        <v>303540936</v>
      </c>
      <c r="F4" s="25"/>
      <c r="G4" s="25">
        <v>303540936</v>
      </c>
      <c r="H4" s="22"/>
    </row>
    <row r="5" ht="30" customHeight="1" spans="1:8">
      <c r="A5" s="24" t="s">
        <v>11</v>
      </c>
      <c r="B5" s="8">
        <v>45810</v>
      </c>
      <c r="C5" s="9" t="s">
        <v>12</v>
      </c>
      <c r="D5" s="15" t="s">
        <v>13</v>
      </c>
      <c r="E5" s="25">
        <v>240000</v>
      </c>
      <c r="F5" s="25"/>
      <c r="G5" s="25">
        <f>G4+E5-F5</f>
        <v>303780936</v>
      </c>
      <c r="H5" s="22"/>
    </row>
    <row r="6" ht="30" customHeight="1" spans="1:8">
      <c r="A6" s="24" t="s">
        <v>14</v>
      </c>
      <c r="B6" s="8">
        <v>45811</v>
      </c>
      <c r="C6" s="9" t="s">
        <v>15</v>
      </c>
      <c r="D6" s="15" t="s">
        <v>13</v>
      </c>
      <c r="E6" s="25">
        <v>1603000</v>
      </c>
      <c r="F6" s="25"/>
      <c r="G6" s="25">
        <f>G5+E6-F6</f>
        <v>305383936</v>
      </c>
      <c r="H6" s="26"/>
    </row>
    <row r="7" ht="37" customHeight="1" spans="1:8">
      <c r="A7" s="24" t="s">
        <v>16</v>
      </c>
      <c r="B7" s="8">
        <v>45812</v>
      </c>
      <c r="C7" s="9" t="s">
        <v>17</v>
      </c>
      <c r="D7" s="15" t="s">
        <v>13</v>
      </c>
      <c r="E7" s="25">
        <v>47000000</v>
      </c>
      <c r="F7" s="25"/>
      <c r="G7" s="25">
        <f>G6+E7-F7</f>
        <v>352383936</v>
      </c>
      <c r="H7" s="27"/>
    </row>
    <row r="8" ht="30" customHeight="1" spans="1:8">
      <c r="A8" s="24" t="s">
        <v>18</v>
      </c>
      <c r="B8" s="8">
        <v>45812</v>
      </c>
      <c r="C8" s="9" t="s">
        <v>19</v>
      </c>
      <c r="D8" s="15" t="s">
        <v>13</v>
      </c>
      <c r="E8" s="25">
        <v>50000000</v>
      </c>
      <c r="F8" s="25"/>
      <c r="G8" s="25">
        <f>G7+E8-F8</f>
        <v>402383936</v>
      </c>
      <c r="H8" s="27"/>
    </row>
    <row r="9" ht="29" customHeight="1" spans="1:8">
      <c r="A9" s="24" t="s">
        <v>20</v>
      </c>
      <c r="B9" s="8">
        <v>45814</v>
      </c>
      <c r="C9" s="9" t="s">
        <v>17</v>
      </c>
      <c r="D9" s="15" t="s">
        <v>13</v>
      </c>
      <c r="E9" s="25">
        <v>235000000</v>
      </c>
      <c r="F9" s="25"/>
      <c r="G9" s="25">
        <f>G8+E9-F9</f>
        <v>637383936</v>
      </c>
      <c r="H9" s="27"/>
    </row>
    <row r="10" ht="30" customHeight="1" spans="1:8">
      <c r="A10" s="28" t="s">
        <v>21</v>
      </c>
      <c r="B10" s="8">
        <v>45808</v>
      </c>
      <c r="C10" s="9" t="s">
        <v>22</v>
      </c>
      <c r="D10" s="15" t="s">
        <v>23</v>
      </c>
      <c r="E10" s="25"/>
      <c r="F10" s="25">
        <v>50600000</v>
      </c>
      <c r="G10" s="25">
        <f>G9+E10-F10</f>
        <v>586783936</v>
      </c>
      <c r="H10" s="27"/>
    </row>
    <row r="11" ht="37" customHeight="1" spans="1:8">
      <c r="A11" s="29"/>
      <c r="B11" s="8">
        <v>45808</v>
      </c>
      <c r="C11" s="9" t="s">
        <v>24</v>
      </c>
      <c r="D11" s="15" t="s">
        <v>23</v>
      </c>
      <c r="E11" s="25"/>
      <c r="F11" s="25">
        <v>37150000</v>
      </c>
      <c r="G11" s="25">
        <f t="shared" ref="G11:G74" si="0">G10+E11-F11</f>
        <v>549633936</v>
      </c>
      <c r="H11" s="27">
        <f>SUM(F10:F11)</f>
        <v>87750000</v>
      </c>
    </row>
    <row r="12" ht="30" customHeight="1" spans="1:8">
      <c r="A12" s="30" t="s">
        <v>25</v>
      </c>
      <c r="B12" s="8">
        <v>45810</v>
      </c>
      <c r="C12" s="9" t="s">
        <v>26</v>
      </c>
      <c r="D12" s="15" t="s">
        <v>27</v>
      </c>
      <c r="E12" s="25"/>
      <c r="F12" s="25">
        <v>503000</v>
      </c>
      <c r="G12" s="25">
        <f t="shared" si="0"/>
        <v>549130936</v>
      </c>
      <c r="H12" s="27">
        <f>F12</f>
        <v>503000</v>
      </c>
    </row>
    <row r="13" ht="30" customHeight="1" spans="1:8">
      <c r="A13" s="30" t="s">
        <v>28</v>
      </c>
      <c r="B13" s="8">
        <v>45810</v>
      </c>
      <c r="C13" s="9" t="s">
        <v>29</v>
      </c>
      <c r="D13" s="15" t="s">
        <v>30</v>
      </c>
      <c r="E13" s="25"/>
      <c r="F13" s="25">
        <v>300000</v>
      </c>
      <c r="G13" s="25">
        <f t="shared" si="0"/>
        <v>548830936</v>
      </c>
      <c r="H13" s="27">
        <f>F13</f>
        <v>300000</v>
      </c>
    </row>
    <row r="14" ht="30" customHeight="1" spans="1:8">
      <c r="A14" s="31" t="s">
        <v>31</v>
      </c>
      <c r="B14" s="8">
        <v>45810</v>
      </c>
      <c r="C14" s="9" t="s">
        <v>32</v>
      </c>
      <c r="D14" s="15" t="s">
        <v>33</v>
      </c>
      <c r="E14" s="25"/>
      <c r="F14" s="25">
        <v>65400</v>
      </c>
      <c r="G14" s="25">
        <f t="shared" si="0"/>
        <v>548765536</v>
      </c>
      <c r="H14" s="27"/>
    </row>
    <row r="15" ht="30" customHeight="1" spans="1:8">
      <c r="A15" s="28"/>
      <c r="B15" s="8">
        <v>45810</v>
      </c>
      <c r="C15" s="9" t="s">
        <v>34</v>
      </c>
      <c r="D15" s="15" t="s">
        <v>33</v>
      </c>
      <c r="E15" s="25"/>
      <c r="F15" s="25">
        <v>29600</v>
      </c>
      <c r="G15" s="25">
        <f t="shared" si="0"/>
        <v>548735936</v>
      </c>
      <c r="H15" s="27"/>
    </row>
    <row r="16" ht="30" customHeight="1" spans="1:8">
      <c r="A16" s="28"/>
      <c r="B16" s="8">
        <v>45810</v>
      </c>
      <c r="C16" s="9" t="s">
        <v>35</v>
      </c>
      <c r="D16" s="15" t="s">
        <v>33</v>
      </c>
      <c r="E16" s="25"/>
      <c r="F16" s="25">
        <v>220605</v>
      </c>
      <c r="G16" s="25">
        <f t="shared" si="0"/>
        <v>548515331</v>
      </c>
      <c r="H16" s="27"/>
    </row>
    <row r="17" ht="30" customHeight="1" spans="1:8">
      <c r="A17" s="29"/>
      <c r="B17" s="8">
        <v>45810</v>
      </c>
      <c r="C17" s="9" t="s">
        <v>36</v>
      </c>
      <c r="D17" s="15" t="s">
        <v>33</v>
      </c>
      <c r="E17" s="25"/>
      <c r="F17" s="25">
        <v>148000</v>
      </c>
      <c r="G17" s="25">
        <f t="shared" si="0"/>
        <v>548367331</v>
      </c>
      <c r="H17" s="27">
        <f>SUM(F14:F17)</f>
        <v>463605</v>
      </c>
    </row>
    <row r="18" ht="30" customHeight="1" spans="1:8">
      <c r="A18" s="30" t="s">
        <v>37</v>
      </c>
      <c r="B18" s="8">
        <v>45810</v>
      </c>
      <c r="C18" s="9" t="s">
        <v>38</v>
      </c>
      <c r="D18" s="15" t="s">
        <v>39</v>
      </c>
      <c r="E18" s="25"/>
      <c r="F18" s="25">
        <v>516188</v>
      </c>
      <c r="G18" s="25">
        <f t="shared" si="0"/>
        <v>547851143</v>
      </c>
      <c r="H18" s="27"/>
    </row>
    <row r="19" ht="30" customHeight="1" spans="1:8">
      <c r="A19" s="30"/>
      <c r="B19" s="8">
        <v>45810</v>
      </c>
      <c r="C19" s="9" t="s">
        <v>40</v>
      </c>
      <c r="D19" s="15" t="s">
        <v>39</v>
      </c>
      <c r="E19" s="25"/>
      <c r="F19" s="25">
        <v>200000</v>
      </c>
      <c r="G19" s="25">
        <f t="shared" si="0"/>
        <v>547651143</v>
      </c>
      <c r="H19" s="27"/>
    </row>
    <row r="20" ht="30" customHeight="1" spans="1:8">
      <c r="A20" s="30"/>
      <c r="B20" s="8">
        <v>45810</v>
      </c>
      <c r="C20" s="32" t="s">
        <v>41</v>
      </c>
      <c r="D20" s="15" t="s">
        <v>39</v>
      </c>
      <c r="E20" s="25"/>
      <c r="F20" s="25">
        <v>408000</v>
      </c>
      <c r="G20" s="25">
        <f t="shared" si="0"/>
        <v>547243143</v>
      </c>
      <c r="H20" s="27"/>
    </row>
    <row r="21" ht="30" customHeight="1" spans="1:8">
      <c r="A21" s="30"/>
      <c r="B21" s="8">
        <v>45810</v>
      </c>
      <c r="C21" s="9" t="s">
        <v>42</v>
      </c>
      <c r="D21" s="15" t="s">
        <v>39</v>
      </c>
      <c r="E21" s="25"/>
      <c r="F21" s="25">
        <v>409496</v>
      </c>
      <c r="G21" s="25">
        <f t="shared" si="0"/>
        <v>546833647</v>
      </c>
      <c r="H21" s="27"/>
    </row>
    <row r="22" ht="30" customHeight="1" spans="1:8">
      <c r="A22" s="30"/>
      <c r="B22" s="8">
        <v>45810</v>
      </c>
      <c r="C22" s="9" t="s">
        <v>43</v>
      </c>
      <c r="D22" s="15" t="s">
        <v>39</v>
      </c>
      <c r="E22" s="25"/>
      <c r="F22" s="25">
        <v>380664</v>
      </c>
      <c r="G22" s="25">
        <f t="shared" si="0"/>
        <v>546452983</v>
      </c>
      <c r="H22" s="27"/>
    </row>
    <row r="23" ht="30" customHeight="1" spans="1:8">
      <c r="A23" s="30"/>
      <c r="B23" s="8">
        <v>45810</v>
      </c>
      <c r="C23" s="9" t="s">
        <v>44</v>
      </c>
      <c r="D23" s="15" t="s">
        <v>39</v>
      </c>
      <c r="E23" s="25"/>
      <c r="F23" s="25">
        <v>531012</v>
      </c>
      <c r="G23" s="25">
        <f t="shared" si="0"/>
        <v>545921971</v>
      </c>
      <c r="H23" s="27"/>
    </row>
    <row r="24" ht="30" customHeight="1" spans="1:8">
      <c r="A24" s="30"/>
      <c r="B24" s="8">
        <v>45810</v>
      </c>
      <c r="C24" s="9" t="s">
        <v>45</v>
      </c>
      <c r="D24" s="15" t="s">
        <v>39</v>
      </c>
      <c r="E24" s="25"/>
      <c r="F24" s="25">
        <v>428808</v>
      </c>
      <c r="G24" s="25">
        <f t="shared" si="0"/>
        <v>545493163</v>
      </c>
      <c r="H24" s="27">
        <f>SUM(F18:F24)</f>
        <v>2874168</v>
      </c>
    </row>
    <row r="25" ht="30" customHeight="1" spans="1:8">
      <c r="A25" s="30" t="s">
        <v>46</v>
      </c>
      <c r="B25" s="8">
        <v>45810</v>
      </c>
      <c r="C25" s="9" t="s">
        <v>47</v>
      </c>
      <c r="D25" s="15" t="s">
        <v>48</v>
      </c>
      <c r="E25" s="25"/>
      <c r="F25" s="25">
        <v>209500</v>
      </c>
      <c r="G25" s="25">
        <f t="shared" si="0"/>
        <v>545283663</v>
      </c>
      <c r="H25" s="27"/>
    </row>
    <row r="26" ht="30" customHeight="1" spans="1:8">
      <c r="A26" s="30"/>
      <c r="B26" s="8">
        <v>45810</v>
      </c>
      <c r="C26" s="9" t="s">
        <v>49</v>
      </c>
      <c r="D26" s="15" t="s">
        <v>48</v>
      </c>
      <c r="E26" s="25"/>
      <c r="F26" s="25">
        <v>308000</v>
      </c>
      <c r="G26" s="25">
        <f t="shared" si="0"/>
        <v>544975663</v>
      </c>
      <c r="H26" s="27"/>
    </row>
    <row r="27" ht="30" customHeight="1" spans="1:8">
      <c r="A27" s="30"/>
      <c r="B27" s="8">
        <v>45810</v>
      </c>
      <c r="C27" s="9" t="s">
        <v>50</v>
      </c>
      <c r="D27" s="15" t="s">
        <v>48</v>
      </c>
      <c r="E27" s="25"/>
      <c r="F27" s="25">
        <v>2555000</v>
      </c>
      <c r="G27" s="25">
        <f t="shared" si="0"/>
        <v>542420663</v>
      </c>
      <c r="H27" s="27"/>
    </row>
    <row r="28" ht="30" customHeight="1" spans="1:8">
      <c r="A28" s="30"/>
      <c r="B28" s="8">
        <v>45810</v>
      </c>
      <c r="C28" s="9" t="s">
        <v>51</v>
      </c>
      <c r="D28" s="15" t="s">
        <v>48</v>
      </c>
      <c r="E28" s="25"/>
      <c r="F28" s="25">
        <v>192000</v>
      </c>
      <c r="G28" s="25">
        <f t="shared" si="0"/>
        <v>542228663</v>
      </c>
      <c r="H28" s="27"/>
    </row>
    <row r="29" ht="30" customHeight="1" spans="1:8">
      <c r="A29" s="30"/>
      <c r="B29" s="8">
        <v>45810</v>
      </c>
      <c r="C29" s="9" t="s">
        <v>52</v>
      </c>
      <c r="D29" s="15" t="s">
        <v>48</v>
      </c>
      <c r="E29" s="25"/>
      <c r="F29" s="25">
        <v>2175000</v>
      </c>
      <c r="G29" s="25">
        <f t="shared" si="0"/>
        <v>540053663</v>
      </c>
      <c r="H29" s="27"/>
    </row>
    <row r="30" ht="30" customHeight="1" spans="1:8">
      <c r="A30" s="30"/>
      <c r="B30" s="8">
        <v>45810</v>
      </c>
      <c r="C30" s="9" t="s">
        <v>53</v>
      </c>
      <c r="D30" s="15" t="s">
        <v>48</v>
      </c>
      <c r="E30" s="25"/>
      <c r="F30" s="25">
        <v>331000</v>
      </c>
      <c r="G30" s="25">
        <f t="shared" si="0"/>
        <v>539722663</v>
      </c>
      <c r="H30" s="27"/>
    </row>
    <row r="31" ht="30" customHeight="1" spans="1:8">
      <c r="A31" s="30"/>
      <c r="B31" s="8">
        <v>45810</v>
      </c>
      <c r="C31" s="9" t="s">
        <v>54</v>
      </c>
      <c r="D31" s="15" t="s">
        <v>48</v>
      </c>
      <c r="E31" s="25"/>
      <c r="F31" s="25">
        <v>233000</v>
      </c>
      <c r="G31" s="25">
        <f t="shared" si="0"/>
        <v>539489663</v>
      </c>
      <c r="H31" s="27">
        <f>SUM(F25:F31)</f>
        <v>6003500</v>
      </c>
    </row>
    <row r="32" ht="30" customHeight="1" spans="1:8">
      <c r="A32" s="30" t="s">
        <v>55</v>
      </c>
      <c r="B32" s="8">
        <v>45810</v>
      </c>
      <c r="C32" s="9" t="s">
        <v>56</v>
      </c>
      <c r="D32" s="15" t="s">
        <v>48</v>
      </c>
      <c r="E32" s="25"/>
      <c r="F32" s="25">
        <v>90900</v>
      </c>
      <c r="G32" s="25">
        <f t="shared" si="0"/>
        <v>539398763</v>
      </c>
      <c r="H32" s="27"/>
    </row>
    <row r="33" ht="30" customHeight="1" spans="1:8">
      <c r="A33" s="30"/>
      <c r="B33" s="8">
        <v>45810</v>
      </c>
      <c r="C33" s="9" t="s">
        <v>57</v>
      </c>
      <c r="D33" s="15" t="s">
        <v>48</v>
      </c>
      <c r="E33" s="25"/>
      <c r="F33" s="25">
        <v>379860</v>
      </c>
      <c r="G33" s="25">
        <f t="shared" si="0"/>
        <v>539018903</v>
      </c>
      <c r="H33" s="27"/>
    </row>
    <row r="34" ht="30" customHeight="1" spans="1:8">
      <c r="A34" s="30"/>
      <c r="B34" s="8">
        <v>45810</v>
      </c>
      <c r="C34" s="9" t="s">
        <v>58</v>
      </c>
      <c r="D34" s="15" t="s">
        <v>48</v>
      </c>
      <c r="E34" s="25"/>
      <c r="F34" s="25">
        <v>265000</v>
      </c>
      <c r="G34" s="25">
        <f t="shared" si="0"/>
        <v>538753903</v>
      </c>
      <c r="H34" s="27"/>
    </row>
    <row r="35" ht="35" customHeight="1" spans="1:8">
      <c r="A35" s="30"/>
      <c r="B35" s="8">
        <v>45810</v>
      </c>
      <c r="C35" s="9" t="s">
        <v>59</v>
      </c>
      <c r="D35" s="15" t="s">
        <v>48</v>
      </c>
      <c r="E35" s="25"/>
      <c r="F35" s="25">
        <v>207400</v>
      </c>
      <c r="G35" s="25">
        <f t="shared" si="0"/>
        <v>538546503</v>
      </c>
      <c r="H35" s="27"/>
    </row>
    <row r="36" ht="37" customHeight="1" spans="1:8">
      <c r="A36" s="30"/>
      <c r="B36" s="8">
        <v>45810</v>
      </c>
      <c r="C36" s="9" t="s">
        <v>60</v>
      </c>
      <c r="D36" s="15" t="s">
        <v>48</v>
      </c>
      <c r="E36" s="25"/>
      <c r="F36" s="25">
        <v>51500</v>
      </c>
      <c r="G36" s="25">
        <f t="shared" si="0"/>
        <v>538495003</v>
      </c>
      <c r="H36" s="27"/>
    </row>
    <row r="37" ht="30" customHeight="1" spans="1:8">
      <c r="A37" s="30"/>
      <c r="B37" s="8">
        <v>45810</v>
      </c>
      <c r="C37" s="9" t="s">
        <v>61</v>
      </c>
      <c r="D37" s="15" t="s">
        <v>48</v>
      </c>
      <c r="E37" s="25"/>
      <c r="F37" s="25">
        <v>195900</v>
      </c>
      <c r="G37" s="25">
        <f t="shared" si="0"/>
        <v>538299103</v>
      </c>
      <c r="H37" s="27">
        <f>SUM(F32:F37)</f>
        <v>1190560</v>
      </c>
    </row>
    <row r="38" ht="30" customHeight="1" spans="1:8">
      <c r="A38" s="30" t="s">
        <v>62</v>
      </c>
      <c r="B38" s="8">
        <v>45810</v>
      </c>
      <c r="C38" s="9" t="s">
        <v>63</v>
      </c>
      <c r="D38" s="15" t="s">
        <v>23</v>
      </c>
      <c r="E38" s="25"/>
      <c r="F38" s="25">
        <v>190000</v>
      </c>
      <c r="G38" s="25">
        <f t="shared" si="0"/>
        <v>538109103</v>
      </c>
      <c r="H38" s="27"/>
    </row>
    <row r="39" ht="30" customHeight="1" spans="1:8">
      <c r="A39" s="30"/>
      <c r="B39" s="8">
        <v>45810</v>
      </c>
      <c r="C39" s="9" t="s">
        <v>64</v>
      </c>
      <c r="D39" s="15" t="s">
        <v>23</v>
      </c>
      <c r="E39" s="25"/>
      <c r="F39" s="25">
        <v>20000</v>
      </c>
      <c r="G39" s="25">
        <f t="shared" si="0"/>
        <v>538089103</v>
      </c>
      <c r="H39" s="27"/>
    </row>
    <row r="40" ht="30" customHeight="1" spans="1:8">
      <c r="A40" s="30"/>
      <c r="B40" s="8">
        <v>45810</v>
      </c>
      <c r="C40" s="9" t="s">
        <v>65</v>
      </c>
      <c r="D40" s="15" t="s">
        <v>23</v>
      </c>
      <c r="E40" s="25"/>
      <c r="F40" s="25">
        <v>75000</v>
      </c>
      <c r="G40" s="25">
        <f t="shared" si="0"/>
        <v>538014103</v>
      </c>
      <c r="H40" s="27"/>
    </row>
    <row r="41" ht="30" customHeight="1" spans="1:8">
      <c r="A41" s="30"/>
      <c r="B41" s="8">
        <v>45810</v>
      </c>
      <c r="C41" s="9" t="s">
        <v>66</v>
      </c>
      <c r="D41" s="15" t="s">
        <v>23</v>
      </c>
      <c r="E41" s="25"/>
      <c r="F41" s="25">
        <v>50000</v>
      </c>
      <c r="G41" s="25">
        <f t="shared" si="0"/>
        <v>537964103</v>
      </c>
      <c r="H41" s="27"/>
    </row>
    <row r="42" ht="30" customHeight="1" spans="1:8">
      <c r="A42" s="30"/>
      <c r="B42" s="8">
        <v>45810</v>
      </c>
      <c r="C42" s="9" t="s">
        <v>67</v>
      </c>
      <c r="D42" s="15" t="s">
        <v>23</v>
      </c>
      <c r="E42" s="25"/>
      <c r="F42" s="25">
        <v>1135000</v>
      </c>
      <c r="G42" s="25">
        <f t="shared" si="0"/>
        <v>536829103</v>
      </c>
      <c r="H42" s="27"/>
    </row>
    <row r="43" ht="30" customHeight="1" spans="1:8">
      <c r="A43" s="30"/>
      <c r="B43" s="8">
        <v>45810</v>
      </c>
      <c r="C43" s="9" t="s">
        <v>68</v>
      </c>
      <c r="D43" s="15" t="s">
        <v>23</v>
      </c>
      <c r="E43" s="25"/>
      <c r="F43" s="25">
        <v>50000</v>
      </c>
      <c r="G43" s="25">
        <f t="shared" si="0"/>
        <v>536779103</v>
      </c>
      <c r="H43" s="27">
        <f>SUM(F38:F43)</f>
        <v>1520000</v>
      </c>
    </row>
    <row r="44" ht="30" customHeight="1" spans="1:8">
      <c r="A44" s="28" t="s">
        <v>69</v>
      </c>
      <c r="B44" s="8">
        <v>45810</v>
      </c>
      <c r="C44" s="9" t="s">
        <v>70</v>
      </c>
      <c r="D44" s="15" t="s">
        <v>39</v>
      </c>
      <c r="E44" s="25"/>
      <c r="F44" s="25">
        <v>401676</v>
      </c>
      <c r="G44" s="25">
        <f t="shared" si="0"/>
        <v>536377427</v>
      </c>
      <c r="H44" s="27"/>
    </row>
    <row r="45" ht="30" customHeight="1" spans="1:8">
      <c r="A45" s="28"/>
      <c r="B45" s="8">
        <v>45810</v>
      </c>
      <c r="C45" s="9" t="s">
        <v>71</v>
      </c>
      <c r="D45" s="15" t="s">
        <v>39</v>
      </c>
      <c r="E45" s="25"/>
      <c r="F45" s="25">
        <v>2000</v>
      </c>
      <c r="G45" s="25">
        <f t="shared" si="0"/>
        <v>536375427</v>
      </c>
      <c r="H45" s="27"/>
    </row>
    <row r="46" ht="30" customHeight="1" spans="1:8">
      <c r="A46" s="28"/>
      <c r="B46" s="8">
        <v>45810</v>
      </c>
      <c r="C46" s="9" t="s">
        <v>72</v>
      </c>
      <c r="D46" s="15" t="s">
        <v>39</v>
      </c>
      <c r="E46" s="25"/>
      <c r="F46" s="25">
        <v>37000</v>
      </c>
      <c r="G46" s="25">
        <f t="shared" si="0"/>
        <v>536338427</v>
      </c>
      <c r="H46" s="27"/>
    </row>
    <row r="47" ht="30" customHeight="1" spans="1:8">
      <c r="A47" s="28"/>
      <c r="B47" s="8">
        <v>45810</v>
      </c>
      <c r="C47" s="9" t="s">
        <v>73</v>
      </c>
      <c r="D47" s="15" t="s">
        <v>39</v>
      </c>
      <c r="E47" s="25"/>
      <c r="F47" s="25">
        <v>30000</v>
      </c>
      <c r="G47" s="25">
        <f t="shared" si="0"/>
        <v>536308427</v>
      </c>
      <c r="H47" s="27"/>
    </row>
    <row r="48" ht="45" customHeight="1" spans="1:8">
      <c r="A48" s="28"/>
      <c r="B48" s="8">
        <v>45810</v>
      </c>
      <c r="C48" s="9" t="s">
        <v>74</v>
      </c>
      <c r="D48" s="15" t="s">
        <v>39</v>
      </c>
      <c r="E48" s="25"/>
      <c r="F48" s="25">
        <v>906000</v>
      </c>
      <c r="G48" s="25">
        <f t="shared" si="0"/>
        <v>535402427</v>
      </c>
      <c r="H48" s="27"/>
    </row>
    <row r="49" ht="32" customHeight="1" spans="1:8">
      <c r="A49" s="28"/>
      <c r="B49" s="8">
        <v>45810</v>
      </c>
      <c r="C49" s="9" t="s">
        <v>75</v>
      </c>
      <c r="D49" s="15" t="s">
        <v>39</v>
      </c>
      <c r="E49" s="25"/>
      <c r="F49" s="25">
        <v>550000</v>
      </c>
      <c r="G49" s="25">
        <f t="shared" si="0"/>
        <v>534852427</v>
      </c>
      <c r="H49" s="27"/>
    </row>
    <row r="50" ht="30" customHeight="1" spans="1:8">
      <c r="A50" s="29"/>
      <c r="B50" s="8">
        <v>45810</v>
      </c>
      <c r="C50" s="9" t="s">
        <v>76</v>
      </c>
      <c r="D50" s="15" t="s">
        <v>39</v>
      </c>
      <c r="E50" s="25"/>
      <c r="F50" s="25">
        <v>9000</v>
      </c>
      <c r="G50" s="25">
        <f t="shared" si="0"/>
        <v>534843427</v>
      </c>
      <c r="H50" s="27">
        <f>SUM(F44:F50)</f>
        <v>1935676</v>
      </c>
    </row>
    <row r="51" ht="30" customHeight="1" spans="1:8">
      <c r="A51" s="30" t="s">
        <v>77</v>
      </c>
      <c r="B51" s="8">
        <v>45810</v>
      </c>
      <c r="C51" s="9" t="s">
        <v>78</v>
      </c>
      <c r="D51" s="15" t="s">
        <v>79</v>
      </c>
      <c r="E51" s="25"/>
      <c r="F51" s="25">
        <v>100000</v>
      </c>
      <c r="G51" s="25">
        <f t="shared" si="0"/>
        <v>534743427</v>
      </c>
      <c r="H51" s="27"/>
    </row>
    <row r="52" ht="30" customHeight="1" spans="1:8">
      <c r="A52" s="30"/>
      <c r="B52" s="8">
        <v>45810</v>
      </c>
      <c r="C52" s="9" t="s">
        <v>80</v>
      </c>
      <c r="D52" s="15" t="s">
        <v>79</v>
      </c>
      <c r="E52" s="25"/>
      <c r="F52" s="25">
        <v>100000</v>
      </c>
      <c r="G52" s="25">
        <f t="shared" si="0"/>
        <v>534643427</v>
      </c>
      <c r="H52" s="27"/>
    </row>
    <row r="53" ht="36" customHeight="1" spans="1:8">
      <c r="A53" s="30"/>
      <c r="B53" s="8">
        <v>45810</v>
      </c>
      <c r="C53" s="9" t="s">
        <v>81</v>
      </c>
      <c r="D53" s="15" t="s">
        <v>79</v>
      </c>
      <c r="E53" s="25"/>
      <c r="F53" s="25">
        <v>50000</v>
      </c>
      <c r="G53" s="25">
        <f t="shared" si="0"/>
        <v>534593427</v>
      </c>
      <c r="H53" s="27"/>
    </row>
    <row r="54" ht="30" customHeight="1" spans="1:8">
      <c r="A54" s="30"/>
      <c r="B54" s="8">
        <v>45810</v>
      </c>
      <c r="C54" s="9" t="s">
        <v>82</v>
      </c>
      <c r="D54" s="15" t="s">
        <v>79</v>
      </c>
      <c r="E54" s="25"/>
      <c r="F54" s="25">
        <v>50000</v>
      </c>
      <c r="G54" s="25">
        <f t="shared" si="0"/>
        <v>534543427</v>
      </c>
      <c r="H54" s="27"/>
    </row>
    <row r="55" ht="30" customHeight="1" spans="1:8">
      <c r="A55" s="30"/>
      <c r="B55" s="8">
        <v>45810</v>
      </c>
      <c r="C55" s="9" t="s">
        <v>83</v>
      </c>
      <c r="D55" s="15" t="s">
        <v>79</v>
      </c>
      <c r="E55" s="25"/>
      <c r="F55" s="25">
        <v>500000</v>
      </c>
      <c r="G55" s="25">
        <f t="shared" si="0"/>
        <v>534043427</v>
      </c>
      <c r="H55" s="27"/>
    </row>
    <row r="56" ht="30" customHeight="1" spans="1:8">
      <c r="A56" s="30"/>
      <c r="B56" s="8">
        <v>45810</v>
      </c>
      <c r="C56" s="9" t="s">
        <v>84</v>
      </c>
      <c r="D56" s="15" t="s">
        <v>79</v>
      </c>
      <c r="E56" s="25"/>
      <c r="F56" s="25">
        <v>3002500</v>
      </c>
      <c r="G56" s="25">
        <f t="shared" si="0"/>
        <v>531040927</v>
      </c>
      <c r="H56" s="27">
        <f>SUM(F51:F56)</f>
        <v>3802500</v>
      </c>
    </row>
    <row r="57" ht="30" customHeight="1" spans="1:8">
      <c r="A57" s="30" t="s">
        <v>85</v>
      </c>
      <c r="B57" s="8">
        <v>45810</v>
      </c>
      <c r="C57" s="9" t="s">
        <v>86</v>
      </c>
      <c r="D57" s="15" t="s">
        <v>87</v>
      </c>
      <c r="E57" s="25"/>
      <c r="F57" s="25">
        <v>4000000</v>
      </c>
      <c r="G57" s="25">
        <f t="shared" si="0"/>
        <v>527040927</v>
      </c>
      <c r="H57" s="27"/>
    </row>
    <row r="58" ht="30" customHeight="1" spans="1:8">
      <c r="A58" s="30"/>
      <c r="B58" s="8">
        <v>45810</v>
      </c>
      <c r="C58" s="9" t="s">
        <v>88</v>
      </c>
      <c r="D58" s="15" t="s">
        <v>87</v>
      </c>
      <c r="E58" s="25"/>
      <c r="F58" s="25">
        <v>285000</v>
      </c>
      <c r="G58" s="25">
        <f t="shared" si="0"/>
        <v>526755927</v>
      </c>
      <c r="H58" s="27"/>
    </row>
    <row r="59" ht="30" customHeight="1" spans="1:8">
      <c r="A59" s="30"/>
      <c r="B59" s="8">
        <v>45810</v>
      </c>
      <c r="C59" s="9" t="s">
        <v>89</v>
      </c>
      <c r="D59" s="15" t="s">
        <v>87</v>
      </c>
      <c r="E59" s="25"/>
      <c r="F59" s="25">
        <v>132000</v>
      </c>
      <c r="G59" s="25">
        <f t="shared" si="0"/>
        <v>526623927</v>
      </c>
      <c r="H59" s="27"/>
    </row>
    <row r="60" ht="30" customHeight="1" spans="1:8">
      <c r="A60" s="30"/>
      <c r="B60" s="8">
        <v>45810</v>
      </c>
      <c r="C60" s="9" t="s">
        <v>90</v>
      </c>
      <c r="D60" s="15" t="s">
        <v>87</v>
      </c>
      <c r="E60" s="25"/>
      <c r="F60" s="25">
        <v>30000</v>
      </c>
      <c r="G60" s="25">
        <f t="shared" si="0"/>
        <v>526593927</v>
      </c>
      <c r="H60" s="27"/>
    </row>
    <row r="61" ht="30" customHeight="1" spans="1:8">
      <c r="A61" s="30"/>
      <c r="B61" s="8">
        <v>45810</v>
      </c>
      <c r="C61" s="9" t="s">
        <v>91</v>
      </c>
      <c r="D61" s="15" t="s">
        <v>87</v>
      </c>
      <c r="E61" s="25"/>
      <c r="F61" s="25">
        <v>1375000</v>
      </c>
      <c r="G61" s="25">
        <f t="shared" si="0"/>
        <v>525218927</v>
      </c>
      <c r="H61" s="27"/>
    </row>
    <row r="62" ht="30" customHeight="1" spans="1:8">
      <c r="A62" s="30"/>
      <c r="B62" s="8">
        <v>45810</v>
      </c>
      <c r="C62" s="9" t="s">
        <v>89</v>
      </c>
      <c r="D62" s="15" t="s">
        <v>87</v>
      </c>
      <c r="E62" s="25"/>
      <c r="F62" s="25">
        <v>220000</v>
      </c>
      <c r="G62" s="25">
        <f t="shared" si="0"/>
        <v>524998927</v>
      </c>
      <c r="H62" s="27"/>
    </row>
    <row r="63" ht="30" customHeight="1" spans="1:8">
      <c r="A63" s="30"/>
      <c r="B63" s="8">
        <v>45810</v>
      </c>
      <c r="C63" s="9" t="s">
        <v>92</v>
      </c>
      <c r="D63" s="15" t="s">
        <v>87</v>
      </c>
      <c r="E63" s="25"/>
      <c r="F63" s="25">
        <v>4725000</v>
      </c>
      <c r="G63" s="25">
        <f t="shared" si="0"/>
        <v>520273927</v>
      </c>
      <c r="H63" s="27">
        <f>SUM(F57:F63)</f>
        <v>10767000</v>
      </c>
    </row>
    <row r="64" ht="30" customHeight="1" spans="1:8">
      <c r="A64" s="31" t="s">
        <v>93</v>
      </c>
      <c r="B64" s="8">
        <v>45810</v>
      </c>
      <c r="C64" s="9" t="s">
        <v>94</v>
      </c>
      <c r="D64" s="15" t="s">
        <v>23</v>
      </c>
      <c r="E64" s="25"/>
      <c r="F64" s="25">
        <v>100000</v>
      </c>
      <c r="G64" s="25">
        <f t="shared" si="0"/>
        <v>520173927</v>
      </c>
      <c r="H64" s="27"/>
    </row>
    <row r="65" ht="30" customHeight="1" spans="1:8">
      <c r="A65" s="28"/>
      <c r="B65" s="8">
        <v>45810</v>
      </c>
      <c r="C65" s="9" t="s">
        <v>95</v>
      </c>
      <c r="D65" s="15" t="s">
        <v>23</v>
      </c>
      <c r="E65" s="25"/>
      <c r="F65" s="25">
        <v>165000</v>
      </c>
      <c r="G65" s="25">
        <f t="shared" si="0"/>
        <v>520008927</v>
      </c>
      <c r="H65" s="27"/>
    </row>
    <row r="66" ht="30" customHeight="1" spans="1:8">
      <c r="A66" s="28"/>
      <c r="B66" s="8">
        <v>45810</v>
      </c>
      <c r="C66" s="9" t="s">
        <v>96</v>
      </c>
      <c r="D66" s="15" t="s">
        <v>23</v>
      </c>
      <c r="E66" s="25"/>
      <c r="F66" s="25">
        <v>60000</v>
      </c>
      <c r="G66" s="25">
        <f t="shared" si="0"/>
        <v>519948927</v>
      </c>
      <c r="H66" s="27"/>
    </row>
    <row r="67" ht="30" customHeight="1" spans="1:8">
      <c r="A67" s="28"/>
      <c r="B67" s="8">
        <v>45810</v>
      </c>
      <c r="C67" s="9" t="s">
        <v>97</v>
      </c>
      <c r="D67" s="15" t="s">
        <v>23</v>
      </c>
      <c r="E67" s="25"/>
      <c r="F67" s="25">
        <v>36000</v>
      </c>
      <c r="G67" s="25">
        <f t="shared" si="0"/>
        <v>519912927</v>
      </c>
      <c r="H67" s="27"/>
    </row>
    <row r="68" ht="30" customHeight="1" spans="1:8">
      <c r="A68" s="28"/>
      <c r="B68" s="8">
        <v>45810</v>
      </c>
      <c r="C68" s="9" t="s">
        <v>98</v>
      </c>
      <c r="D68" s="15" t="s">
        <v>23</v>
      </c>
      <c r="E68" s="25"/>
      <c r="F68" s="25">
        <v>20000</v>
      </c>
      <c r="G68" s="25">
        <f t="shared" si="0"/>
        <v>519892927</v>
      </c>
      <c r="H68" s="27"/>
    </row>
    <row r="69" ht="30" customHeight="1" spans="1:8">
      <c r="A69" s="29"/>
      <c r="B69" s="8">
        <v>45810</v>
      </c>
      <c r="C69" s="9" t="s">
        <v>99</v>
      </c>
      <c r="D69" s="15" t="s">
        <v>23</v>
      </c>
      <c r="E69" s="25"/>
      <c r="F69" s="25">
        <v>90000</v>
      </c>
      <c r="G69" s="25">
        <f t="shared" si="0"/>
        <v>519802927</v>
      </c>
      <c r="H69" s="27">
        <f>SUM(F64:F69)</f>
        <v>471000</v>
      </c>
    </row>
    <row r="70" ht="30" customHeight="1" spans="1:8">
      <c r="A70" s="30" t="s">
        <v>100</v>
      </c>
      <c r="B70" s="8">
        <v>45811</v>
      </c>
      <c r="C70" s="9" t="s">
        <v>101</v>
      </c>
      <c r="D70" s="15" t="s">
        <v>102</v>
      </c>
      <c r="E70" s="25"/>
      <c r="F70" s="25">
        <v>1140000</v>
      </c>
      <c r="G70" s="25">
        <f t="shared" si="0"/>
        <v>518662927</v>
      </c>
      <c r="H70" s="27">
        <f>F70</f>
        <v>1140000</v>
      </c>
    </row>
    <row r="71" ht="30" customHeight="1" spans="1:8">
      <c r="A71" s="30" t="s">
        <v>103</v>
      </c>
      <c r="B71" s="8">
        <v>45811</v>
      </c>
      <c r="C71" s="9" t="s">
        <v>104</v>
      </c>
      <c r="D71" s="15" t="s">
        <v>48</v>
      </c>
      <c r="E71" s="25"/>
      <c r="F71" s="25">
        <v>132000</v>
      </c>
      <c r="G71" s="25">
        <f t="shared" si="0"/>
        <v>518530927</v>
      </c>
      <c r="H71" s="27"/>
    </row>
    <row r="72" ht="30" customHeight="1" spans="1:8">
      <c r="A72" s="30"/>
      <c r="B72" s="8">
        <v>45811</v>
      </c>
      <c r="C72" s="9" t="s">
        <v>105</v>
      </c>
      <c r="D72" s="15" t="s">
        <v>48</v>
      </c>
      <c r="E72" s="25"/>
      <c r="F72" s="25">
        <v>150000</v>
      </c>
      <c r="G72" s="25">
        <f t="shared" si="0"/>
        <v>518380927</v>
      </c>
      <c r="H72" s="27"/>
    </row>
    <row r="73" ht="30" customHeight="1" spans="1:8">
      <c r="A73" s="30"/>
      <c r="B73" s="8">
        <v>45811</v>
      </c>
      <c r="C73" s="9" t="s">
        <v>106</v>
      </c>
      <c r="D73" s="15" t="s">
        <v>48</v>
      </c>
      <c r="E73" s="25"/>
      <c r="F73" s="25">
        <v>80000</v>
      </c>
      <c r="G73" s="25">
        <f t="shared" si="0"/>
        <v>518300927</v>
      </c>
      <c r="H73" s="27"/>
    </row>
    <row r="74" ht="37" customHeight="1" spans="1:8">
      <c r="A74" s="30"/>
      <c r="B74" s="8">
        <v>45811</v>
      </c>
      <c r="C74" s="9" t="s">
        <v>107</v>
      </c>
      <c r="D74" s="15" t="s">
        <v>48</v>
      </c>
      <c r="E74" s="25"/>
      <c r="F74" s="25">
        <v>89000</v>
      </c>
      <c r="G74" s="25">
        <f t="shared" si="0"/>
        <v>518211927</v>
      </c>
      <c r="H74" s="27"/>
    </row>
    <row r="75" ht="33" customHeight="1" spans="1:8">
      <c r="A75" s="30"/>
      <c r="B75" s="8">
        <v>45811</v>
      </c>
      <c r="C75" s="33" t="s">
        <v>108</v>
      </c>
      <c r="D75" s="15" t="s">
        <v>48</v>
      </c>
      <c r="E75" s="25"/>
      <c r="F75" s="34">
        <v>291500</v>
      </c>
      <c r="G75" s="25">
        <f t="shared" ref="G75:G138" si="1">G74+E75-F75</f>
        <v>517920427</v>
      </c>
      <c r="H75" s="27"/>
    </row>
    <row r="76" ht="30" customHeight="1" spans="1:8">
      <c r="A76" s="30"/>
      <c r="B76" s="8">
        <v>45811</v>
      </c>
      <c r="C76" s="33" t="s">
        <v>109</v>
      </c>
      <c r="D76" s="15" t="s">
        <v>48</v>
      </c>
      <c r="E76" s="25"/>
      <c r="F76" s="34">
        <v>47200</v>
      </c>
      <c r="G76" s="25">
        <f t="shared" si="1"/>
        <v>517873227</v>
      </c>
      <c r="H76" s="27"/>
    </row>
    <row r="77" ht="30" customHeight="1" spans="1:8">
      <c r="A77" s="30"/>
      <c r="B77" s="8">
        <v>45811</v>
      </c>
      <c r="C77" s="33" t="s">
        <v>110</v>
      </c>
      <c r="D77" s="15" t="s">
        <v>48</v>
      </c>
      <c r="E77" s="25"/>
      <c r="F77" s="34">
        <v>240900</v>
      </c>
      <c r="G77" s="25">
        <f t="shared" si="1"/>
        <v>517632327</v>
      </c>
      <c r="H77" s="27">
        <f>SUM(F71:F77)</f>
        <v>1030600</v>
      </c>
    </row>
    <row r="78" ht="30" customHeight="1" spans="1:8">
      <c r="A78" s="28" t="s">
        <v>111</v>
      </c>
      <c r="B78" s="8">
        <v>45811</v>
      </c>
      <c r="C78" s="33" t="s">
        <v>112</v>
      </c>
      <c r="D78" s="15" t="s">
        <v>48</v>
      </c>
      <c r="E78" s="34"/>
      <c r="F78" s="34">
        <v>382500</v>
      </c>
      <c r="G78" s="25">
        <f t="shared" si="1"/>
        <v>517249827</v>
      </c>
      <c r="H78" s="27"/>
    </row>
    <row r="79" ht="30" customHeight="1" spans="1:8">
      <c r="A79" s="28"/>
      <c r="B79" s="8">
        <v>45811</v>
      </c>
      <c r="C79" s="33" t="s">
        <v>113</v>
      </c>
      <c r="D79" s="15" t="s">
        <v>48</v>
      </c>
      <c r="E79" s="34"/>
      <c r="F79" s="34">
        <v>540000</v>
      </c>
      <c r="G79" s="25">
        <f t="shared" si="1"/>
        <v>516709827</v>
      </c>
      <c r="H79" s="27"/>
    </row>
    <row r="80" ht="30" customHeight="1" spans="1:8">
      <c r="A80" s="28"/>
      <c r="B80" s="8">
        <v>45811</v>
      </c>
      <c r="C80" s="33" t="s">
        <v>114</v>
      </c>
      <c r="D80" s="15" t="s">
        <v>48</v>
      </c>
      <c r="E80" s="34"/>
      <c r="F80" s="34">
        <v>221198</v>
      </c>
      <c r="G80" s="25">
        <f t="shared" si="1"/>
        <v>516488629</v>
      </c>
      <c r="H80" s="27"/>
    </row>
    <row r="81" ht="30" customHeight="1" spans="1:8">
      <c r="A81" s="28"/>
      <c r="B81" s="8">
        <v>45811</v>
      </c>
      <c r="C81" s="33" t="s">
        <v>115</v>
      </c>
      <c r="D81" s="15" t="s">
        <v>48</v>
      </c>
      <c r="E81" s="34"/>
      <c r="F81" s="34">
        <v>258500</v>
      </c>
      <c r="G81" s="25">
        <f t="shared" si="1"/>
        <v>516230129</v>
      </c>
      <c r="H81" s="27"/>
    </row>
    <row r="82" ht="30" customHeight="1" spans="1:8">
      <c r="A82" s="28"/>
      <c r="B82" s="8">
        <v>45811</v>
      </c>
      <c r="C82" s="33" t="s">
        <v>116</v>
      </c>
      <c r="D82" s="15" t="s">
        <v>48</v>
      </c>
      <c r="E82" s="34"/>
      <c r="F82" s="34">
        <v>298900</v>
      </c>
      <c r="G82" s="25">
        <f t="shared" si="1"/>
        <v>515931229</v>
      </c>
      <c r="H82" s="27"/>
    </row>
    <row r="83" ht="30" customHeight="1" spans="1:8">
      <c r="A83" s="28"/>
      <c r="B83" s="8">
        <v>45811</v>
      </c>
      <c r="C83" s="33" t="s">
        <v>117</v>
      </c>
      <c r="D83" s="15" t="s">
        <v>48</v>
      </c>
      <c r="E83" s="34"/>
      <c r="F83" s="34">
        <v>288500</v>
      </c>
      <c r="G83" s="25">
        <f t="shared" si="1"/>
        <v>515642729</v>
      </c>
      <c r="H83" s="27"/>
    </row>
    <row r="84" ht="38" customHeight="1" spans="1:8">
      <c r="A84" s="29"/>
      <c r="B84" s="8">
        <v>45811</v>
      </c>
      <c r="C84" s="33" t="s">
        <v>118</v>
      </c>
      <c r="D84" s="15" t="s">
        <v>48</v>
      </c>
      <c r="E84" s="34"/>
      <c r="F84" s="34">
        <v>1110000</v>
      </c>
      <c r="G84" s="25">
        <f t="shared" si="1"/>
        <v>514532729</v>
      </c>
      <c r="H84" s="27">
        <f>SUM(F78:F84)</f>
        <v>3099598</v>
      </c>
    </row>
    <row r="85" ht="30" customHeight="1" spans="1:8">
      <c r="A85" s="31" t="s">
        <v>119</v>
      </c>
      <c r="B85" s="8">
        <v>45811</v>
      </c>
      <c r="C85" s="33" t="s">
        <v>120</v>
      </c>
      <c r="D85" s="15" t="s">
        <v>121</v>
      </c>
      <c r="E85" s="34"/>
      <c r="F85" s="34">
        <v>1276000</v>
      </c>
      <c r="G85" s="25">
        <f t="shared" si="1"/>
        <v>513256729</v>
      </c>
      <c r="H85" s="27"/>
    </row>
    <row r="86" ht="34" customHeight="1" spans="1:8">
      <c r="A86" s="28"/>
      <c r="B86" s="8">
        <v>45811</v>
      </c>
      <c r="C86" s="33" t="s">
        <v>122</v>
      </c>
      <c r="D86" s="15" t="s">
        <v>121</v>
      </c>
      <c r="E86" s="34"/>
      <c r="F86" s="34">
        <v>150000</v>
      </c>
      <c r="G86" s="25">
        <f t="shared" si="1"/>
        <v>513106729</v>
      </c>
      <c r="H86" s="27"/>
    </row>
    <row r="87" ht="30" customHeight="1" spans="1:8">
      <c r="A87" s="28"/>
      <c r="B87" s="8">
        <v>45811</v>
      </c>
      <c r="C87" s="33" t="s">
        <v>123</v>
      </c>
      <c r="D87" s="15" t="s">
        <v>121</v>
      </c>
      <c r="E87" s="34"/>
      <c r="F87" s="34">
        <v>330000</v>
      </c>
      <c r="G87" s="25">
        <f t="shared" si="1"/>
        <v>512776729</v>
      </c>
      <c r="H87" s="27"/>
    </row>
    <row r="88" ht="30" customHeight="1" spans="1:8">
      <c r="A88" s="28"/>
      <c r="B88" s="8">
        <v>45811</v>
      </c>
      <c r="C88" s="33" t="s">
        <v>124</v>
      </c>
      <c r="D88" s="15" t="s">
        <v>121</v>
      </c>
      <c r="E88" s="34"/>
      <c r="F88" s="34">
        <v>53850</v>
      </c>
      <c r="G88" s="25">
        <f t="shared" si="1"/>
        <v>512722879</v>
      </c>
      <c r="H88" s="27"/>
    </row>
    <row r="89" ht="30" customHeight="1" spans="1:8">
      <c r="A89" s="28"/>
      <c r="B89" s="8">
        <v>45811</v>
      </c>
      <c r="C89" s="33" t="s">
        <v>125</v>
      </c>
      <c r="D89" s="15" t="s">
        <v>121</v>
      </c>
      <c r="E89" s="34"/>
      <c r="F89" s="34">
        <v>93080</v>
      </c>
      <c r="G89" s="25">
        <f t="shared" si="1"/>
        <v>512629799</v>
      </c>
      <c r="H89" s="27"/>
    </row>
    <row r="90" ht="33" customHeight="1" spans="1:8">
      <c r="A90" s="28"/>
      <c r="B90" s="8">
        <v>45811</v>
      </c>
      <c r="C90" s="33" t="s">
        <v>126</v>
      </c>
      <c r="D90" s="15" t="s">
        <v>121</v>
      </c>
      <c r="E90" s="34"/>
      <c r="F90" s="34">
        <v>44400</v>
      </c>
      <c r="G90" s="25">
        <f t="shared" si="1"/>
        <v>512585399</v>
      </c>
      <c r="H90" s="27"/>
    </row>
    <row r="91" ht="30" customHeight="1" spans="1:8">
      <c r="A91" s="29"/>
      <c r="B91" s="8">
        <v>45811</v>
      </c>
      <c r="C91" s="33" t="s">
        <v>127</v>
      </c>
      <c r="D91" s="15" t="s">
        <v>121</v>
      </c>
      <c r="E91" s="34"/>
      <c r="F91" s="34">
        <v>250000</v>
      </c>
      <c r="G91" s="25">
        <f t="shared" si="1"/>
        <v>512335399</v>
      </c>
      <c r="H91" s="27">
        <f>SUM(F85:F91)</f>
        <v>2197330</v>
      </c>
    </row>
    <row r="92" ht="30" customHeight="1" spans="1:8">
      <c r="A92" s="30" t="s">
        <v>128</v>
      </c>
      <c r="B92" s="8">
        <v>45811</v>
      </c>
      <c r="C92" s="33" t="s">
        <v>129</v>
      </c>
      <c r="D92" s="15" t="s">
        <v>130</v>
      </c>
      <c r="E92" s="34"/>
      <c r="F92" s="34">
        <v>450000</v>
      </c>
      <c r="G92" s="25">
        <f t="shared" si="1"/>
        <v>511885399</v>
      </c>
      <c r="H92" s="27"/>
    </row>
    <row r="93" ht="30" customHeight="1" spans="1:8">
      <c r="A93" s="30"/>
      <c r="B93" s="8">
        <v>45811</v>
      </c>
      <c r="C93" s="33" t="s">
        <v>131</v>
      </c>
      <c r="D93" s="15" t="s">
        <v>130</v>
      </c>
      <c r="E93" s="34"/>
      <c r="F93" s="34">
        <v>875000</v>
      </c>
      <c r="G93" s="25">
        <f t="shared" si="1"/>
        <v>511010399</v>
      </c>
      <c r="H93" s="27">
        <f>SUM(F92:F93)</f>
        <v>1325000</v>
      </c>
    </row>
    <row r="94" ht="30" customHeight="1" spans="1:8">
      <c r="A94" s="30" t="s">
        <v>132</v>
      </c>
      <c r="B94" s="8">
        <v>45811</v>
      </c>
      <c r="C94" s="33" t="s">
        <v>133</v>
      </c>
      <c r="D94" s="15" t="s">
        <v>39</v>
      </c>
      <c r="E94" s="34"/>
      <c r="F94" s="34">
        <v>378012</v>
      </c>
      <c r="G94" s="25">
        <f t="shared" si="1"/>
        <v>510632387</v>
      </c>
      <c r="H94" s="27"/>
    </row>
    <row r="95" ht="36" customHeight="1" spans="1:8">
      <c r="A95" s="30"/>
      <c r="B95" s="8">
        <v>45811</v>
      </c>
      <c r="C95" s="33" t="s">
        <v>134</v>
      </c>
      <c r="D95" s="15" t="s">
        <v>39</v>
      </c>
      <c r="E95" s="34"/>
      <c r="F95" s="34">
        <v>408000</v>
      </c>
      <c r="G95" s="25">
        <f t="shared" si="1"/>
        <v>510224387</v>
      </c>
      <c r="H95" s="27"/>
    </row>
    <row r="96" ht="30" customHeight="1" spans="1:8">
      <c r="A96" s="30"/>
      <c r="B96" s="8">
        <v>45811</v>
      </c>
      <c r="C96" s="33" t="s">
        <v>135</v>
      </c>
      <c r="D96" s="15" t="s">
        <v>39</v>
      </c>
      <c r="E96" s="34"/>
      <c r="F96" s="34">
        <v>411060</v>
      </c>
      <c r="G96" s="25">
        <f t="shared" si="1"/>
        <v>509813327</v>
      </c>
      <c r="H96" s="27"/>
    </row>
    <row r="97" ht="30" customHeight="1" spans="1:8">
      <c r="A97" s="30"/>
      <c r="B97" s="8">
        <v>45811</v>
      </c>
      <c r="C97" s="33" t="s">
        <v>136</v>
      </c>
      <c r="D97" s="15" t="s">
        <v>39</v>
      </c>
      <c r="E97" s="34"/>
      <c r="F97" s="34">
        <v>534412</v>
      </c>
      <c r="G97" s="25">
        <f t="shared" si="1"/>
        <v>509278915</v>
      </c>
      <c r="H97" s="27"/>
    </row>
    <row r="98" ht="30" customHeight="1" spans="1:8">
      <c r="A98" s="30"/>
      <c r="B98" s="8">
        <v>45811</v>
      </c>
      <c r="C98" s="33" t="s">
        <v>137</v>
      </c>
      <c r="D98" s="15" t="s">
        <v>39</v>
      </c>
      <c r="E98" s="34"/>
      <c r="F98" s="34">
        <v>522308</v>
      </c>
      <c r="G98" s="25">
        <f t="shared" si="1"/>
        <v>508756607</v>
      </c>
      <c r="H98" s="27"/>
    </row>
    <row r="99" ht="30" customHeight="1" spans="1:8">
      <c r="A99" s="30"/>
      <c r="B99" s="8">
        <v>45811</v>
      </c>
      <c r="C99" s="33" t="s">
        <v>138</v>
      </c>
      <c r="D99" s="15" t="s">
        <v>39</v>
      </c>
      <c r="E99" s="34"/>
      <c r="F99" s="34">
        <v>179452</v>
      </c>
      <c r="G99" s="25">
        <f t="shared" si="1"/>
        <v>508577155</v>
      </c>
      <c r="H99" s="27"/>
    </row>
    <row r="100" ht="30" customHeight="1" spans="1:8">
      <c r="A100" s="30"/>
      <c r="B100" s="8">
        <v>45811</v>
      </c>
      <c r="C100" s="33" t="s">
        <v>139</v>
      </c>
      <c r="D100" s="15" t="s">
        <v>39</v>
      </c>
      <c r="E100" s="34"/>
      <c r="F100" s="34">
        <v>20000</v>
      </c>
      <c r="G100" s="25">
        <f t="shared" si="1"/>
        <v>508557155</v>
      </c>
      <c r="H100" s="27">
        <f>SUM(F94:F100)</f>
        <v>2453244</v>
      </c>
    </row>
    <row r="101" ht="44" customHeight="1" spans="1:8">
      <c r="A101" s="35" t="s">
        <v>140</v>
      </c>
      <c r="B101" s="8">
        <v>45811</v>
      </c>
      <c r="C101" s="33" t="s">
        <v>141</v>
      </c>
      <c r="D101" s="15" t="s">
        <v>39</v>
      </c>
      <c r="E101" s="34"/>
      <c r="F101" s="34">
        <v>873500</v>
      </c>
      <c r="G101" s="25">
        <f t="shared" si="1"/>
        <v>507683655</v>
      </c>
      <c r="H101" s="27"/>
    </row>
    <row r="102" ht="30" customHeight="1" spans="1:8">
      <c r="A102" s="35"/>
      <c r="B102" s="8">
        <v>45811</v>
      </c>
      <c r="C102" s="33" t="s">
        <v>75</v>
      </c>
      <c r="D102" s="15" t="s">
        <v>39</v>
      </c>
      <c r="E102" s="34"/>
      <c r="F102" s="34">
        <v>600000</v>
      </c>
      <c r="G102" s="25">
        <f t="shared" si="1"/>
        <v>507083655</v>
      </c>
      <c r="H102" s="27">
        <f>SUM(F101:F102)</f>
        <v>1473500</v>
      </c>
    </row>
    <row r="103" ht="30" customHeight="1" spans="1:8">
      <c r="A103" s="35" t="s">
        <v>142</v>
      </c>
      <c r="B103" s="8">
        <v>45812</v>
      </c>
      <c r="C103" s="33" t="s">
        <v>143</v>
      </c>
      <c r="D103" s="15" t="s">
        <v>87</v>
      </c>
      <c r="E103" s="34"/>
      <c r="F103" s="34">
        <v>70000</v>
      </c>
      <c r="G103" s="25">
        <f t="shared" si="1"/>
        <v>507013655</v>
      </c>
      <c r="H103" s="27"/>
    </row>
    <row r="104" ht="30" customHeight="1" spans="1:8">
      <c r="A104" s="35"/>
      <c r="B104" s="8">
        <v>45812</v>
      </c>
      <c r="C104" s="33" t="s">
        <v>144</v>
      </c>
      <c r="D104" s="15" t="s">
        <v>87</v>
      </c>
      <c r="E104" s="34"/>
      <c r="F104" s="34">
        <v>1829900</v>
      </c>
      <c r="G104" s="25">
        <f t="shared" si="1"/>
        <v>505183755</v>
      </c>
      <c r="H104" s="27">
        <f>SUM(F103:F104)</f>
        <v>1899900</v>
      </c>
    </row>
    <row r="105" ht="30" customHeight="1" spans="1:8">
      <c r="A105" s="36" t="s">
        <v>145</v>
      </c>
      <c r="B105" s="8">
        <v>45812</v>
      </c>
      <c r="C105" s="33" t="s">
        <v>146</v>
      </c>
      <c r="D105" s="15" t="s">
        <v>39</v>
      </c>
      <c r="E105" s="34"/>
      <c r="F105" s="34">
        <v>422144</v>
      </c>
      <c r="G105" s="25">
        <f t="shared" si="1"/>
        <v>504761611</v>
      </c>
      <c r="H105" s="27"/>
    </row>
    <row r="106" ht="30" customHeight="1" spans="1:8">
      <c r="A106" s="36"/>
      <c r="B106" s="8">
        <v>45812</v>
      </c>
      <c r="C106" s="33" t="s">
        <v>147</v>
      </c>
      <c r="D106" s="15" t="s">
        <v>39</v>
      </c>
      <c r="E106" s="34"/>
      <c r="F106" s="34">
        <v>200464</v>
      </c>
      <c r="G106" s="25">
        <f t="shared" si="1"/>
        <v>504561147</v>
      </c>
      <c r="H106" s="27"/>
    </row>
    <row r="107" ht="30" customHeight="1" spans="1:8">
      <c r="A107" s="36"/>
      <c r="B107" s="8">
        <v>45812</v>
      </c>
      <c r="C107" s="33" t="s">
        <v>41</v>
      </c>
      <c r="D107" s="15" t="s">
        <v>39</v>
      </c>
      <c r="E107" s="34"/>
      <c r="F107" s="34">
        <v>408000</v>
      </c>
      <c r="G107" s="25">
        <f t="shared" si="1"/>
        <v>504153147</v>
      </c>
      <c r="H107" s="27"/>
    </row>
    <row r="108" ht="30" customHeight="1" spans="1:8">
      <c r="A108" s="36"/>
      <c r="B108" s="8">
        <v>45812</v>
      </c>
      <c r="C108" s="33" t="s">
        <v>148</v>
      </c>
      <c r="D108" s="15" t="s">
        <v>39</v>
      </c>
      <c r="E108" s="34"/>
      <c r="F108" s="34">
        <v>380000</v>
      </c>
      <c r="G108" s="25">
        <f t="shared" si="1"/>
        <v>503773147</v>
      </c>
      <c r="H108" s="27"/>
    </row>
    <row r="109" ht="30" customHeight="1" spans="1:8">
      <c r="A109" s="36"/>
      <c r="B109" s="8">
        <v>45812</v>
      </c>
      <c r="C109" s="33" t="s">
        <v>149</v>
      </c>
      <c r="D109" s="15" t="s">
        <v>39</v>
      </c>
      <c r="E109" s="34"/>
      <c r="F109" s="34">
        <v>413236</v>
      </c>
      <c r="G109" s="25">
        <f t="shared" si="1"/>
        <v>503359911</v>
      </c>
      <c r="H109" s="27"/>
    </row>
    <row r="110" ht="30" customHeight="1" spans="1:8">
      <c r="A110" s="36"/>
      <c r="B110" s="8">
        <v>45812</v>
      </c>
      <c r="C110" s="33" t="s">
        <v>150</v>
      </c>
      <c r="D110" s="15" t="s">
        <v>39</v>
      </c>
      <c r="E110" s="34"/>
      <c r="F110" s="34">
        <v>534684</v>
      </c>
      <c r="G110" s="25">
        <f t="shared" si="1"/>
        <v>502825227</v>
      </c>
      <c r="H110" s="27"/>
    </row>
    <row r="111" ht="30" customHeight="1" spans="1:8">
      <c r="A111" s="37"/>
      <c r="B111" s="8">
        <v>45812</v>
      </c>
      <c r="C111" s="33" t="s">
        <v>151</v>
      </c>
      <c r="D111" s="15" t="s">
        <v>39</v>
      </c>
      <c r="E111" s="34"/>
      <c r="F111" s="34">
        <v>20000</v>
      </c>
      <c r="G111" s="25">
        <f t="shared" si="1"/>
        <v>502805227</v>
      </c>
      <c r="H111" s="27">
        <f>SUM(F105:F111)</f>
        <v>2378528</v>
      </c>
    </row>
    <row r="112" ht="37" customHeight="1" spans="1:8">
      <c r="A112" s="38" t="s">
        <v>152</v>
      </c>
      <c r="B112" s="8">
        <v>45812</v>
      </c>
      <c r="C112" s="33" t="s">
        <v>153</v>
      </c>
      <c r="D112" s="15" t="s">
        <v>39</v>
      </c>
      <c r="E112" s="34"/>
      <c r="F112" s="34">
        <v>2000</v>
      </c>
      <c r="G112" s="25">
        <f t="shared" si="1"/>
        <v>502803227</v>
      </c>
      <c r="H112" s="27"/>
    </row>
    <row r="113" ht="30" customHeight="1" spans="1:8">
      <c r="A113" s="38"/>
      <c r="B113" s="8">
        <v>45812</v>
      </c>
      <c r="C113" s="33" t="s">
        <v>154</v>
      </c>
      <c r="D113" s="15" t="s">
        <v>39</v>
      </c>
      <c r="E113" s="34"/>
      <c r="F113" s="34">
        <v>518500</v>
      </c>
      <c r="G113" s="25">
        <f t="shared" si="1"/>
        <v>502284727</v>
      </c>
      <c r="H113" s="27"/>
    </row>
    <row r="114" ht="30" customHeight="1" spans="1:8">
      <c r="A114" s="38"/>
      <c r="B114" s="8">
        <v>45812</v>
      </c>
      <c r="C114" s="33" t="s">
        <v>75</v>
      </c>
      <c r="D114" s="15" t="s">
        <v>39</v>
      </c>
      <c r="E114" s="34"/>
      <c r="F114" s="34">
        <v>400000</v>
      </c>
      <c r="G114" s="25">
        <f t="shared" si="1"/>
        <v>501884727</v>
      </c>
      <c r="H114" s="27">
        <f>SUM(F112:F114)</f>
        <v>920500</v>
      </c>
    </row>
    <row r="115" ht="30" customHeight="1" spans="1:8">
      <c r="A115" s="39" t="s">
        <v>155</v>
      </c>
      <c r="B115" s="8">
        <v>45812</v>
      </c>
      <c r="C115" s="33" t="s">
        <v>156</v>
      </c>
      <c r="D115" s="15" t="s">
        <v>23</v>
      </c>
      <c r="E115" s="34"/>
      <c r="F115" s="34">
        <v>144000</v>
      </c>
      <c r="G115" s="25">
        <f t="shared" si="1"/>
        <v>501740727</v>
      </c>
      <c r="H115" s="27"/>
    </row>
    <row r="116" ht="30" customHeight="1" spans="1:8">
      <c r="A116" s="40"/>
      <c r="B116" s="8">
        <v>45812</v>
      </c>
      <c r="C116" s="33" t="s">
        <v>66</v>
      </c>
      <c r="D116" s="15" t="s">
        <v>23</v>
      </c>
      <c r="E116" s="34"/>
      <c r="F116" s="34">
        <v>100000</v>
      </c>
      <c r="G116" s="25">
        <f t="shared" si="1"/>
        <v>501640727</v>
      </c>
      <c r="H116" s="27"/>
    </row>
    <row r="117" ht="38" customHeight="1" spans="1:8">
      <c r="A117" s="40"/>
      <c r="B117" s="8">
        <v>45812</v>
      </c>
      <c r="C117" s="33" t="s">
        <v>157</v>
      </c>
      <c r="D117" s="15" t="s">
        <v>23</v>
      </c>
      <c r="E117" s="34"/>
      <c r="F117" s="34">
        <v>35000</v>
      </c>
      <c r="G117" s="25">
        <f t="shared" si="1"/>
        <v>501605727</v>
      </c>
      <c r="H117" s="27"/>
    </row>
    <row r="118" ht="30" customHeight="1" spans="1:8">
      <c r="A118" s="40"/>
      <c r="B118" s="8">
        <v>45812</v>
      </c>
      <c r="C118" s="33" t="s">
        <v>95</v>
      </c>
      <c r="D118" s="15" t="s">
        <v>23</v>
      </c>
      <c r="E118" s="34"/>
      <c r="F118" s="34">
        <v>201000</v>
      </c>
      <c r="G118" s="25">
        <f t="shared" si="1"/>
        <v>501404727</v>
      </c>
      <c r="H118" s="27"/>
    </row>
    <row r="119" ht="30" customHeight="1" spans="1:8">
      <c r="A119" s="40"/>
      <c r="B119" s="8">
        <v>45812</v>
      </c>
      <c r="C119" s="33" t="s">
        <v>158</v>
      </c>
      <c r="D119" s="15" t="s">
        <v>23</v>
      </c>
      <c r="E119" s="34"/>
      <c r="F119" s="34">
        <v>84000</v>
      </c>
      <c r="G119" s="25">
        <f t="shared" si="1"/>
        <v>501320727</v>
      </c>
      <c r="H119" s="27"/>
    </row>
    <row r="120" ht="30" customHeight="1" spans="1:8">
      <c r="A120" s="41"/>
      <c r="B120" s="8">
        <v>45812</v>
      </c>
      <c r="C120" s="33" t="s">
        <v>159</v>
      </c>
      <c r="D120" s="15" t="s">
        <v>23</v>
      </c>
      <c r="E120" s="34"/>
      <c r="F120" s="34">
        <v>2270000</v>
      </c>
      <c r="G120" s="25">
        <f t="shared" si="1"/>
        <v>499050727</v>
      </c>
      <c r="H120" s="27">
        <f>SUM(F115:F120)</f>
        <v>2834000</v>
      </c>
    </row>
    <row r="121" ht="30" customHeight="1" spans="1:8">
      <c r="A121" s="39" t="s">
        <v>160</v>
      </c>
      <c r="B121" s="8">
        <v>45813</v>
      </c>
      <c r="C121" s="33" t="s">
        <v>161</v>
      </c>
      <c r="D121" s="15" t="s">
        <v>39</v>
      </c>
      <c r="E121" s="34"/>
      <c r="F121" s="34">
        <v>440682</v>
      </c>
      <c r="G121" s="25">
        <f t="shared" si="1"/>
        <v>498610045</v>
      </c>
      <c r="H121" s="27"/>
    </row>
    <row r="122" ht="30" customHeight="1" spans="1:8">
      <c r="A122" s="40"/>
      <c r="B122" s="8">
        <v>45813</v>
      </c>
      <c r="C122" s="33" t="s">
        <v>134</v>
      </c>
      <c r="D122" s="15" t="s">
        <v>39</v>
      </c>
      <c r="E122" s="34"/>
      <c r="F122" s="34">
        <v>408000</v>
      </c>
      <c r="G122" s="25">
        <f t="shared" si="1"/>
        <v>498202045</v>
      </c>
      <c r="H122" s="27"/>
    </row>
    <row r="123" ht="30" customHeight="1" spans="1:8">
      <c r="A123" s="40"/>
      <c r="B123" s="8">
        <v>45813</v>
      </c>
      <c r="C123" s="33" t="s">
        <v>162</v>
      </c>
      <c r="D123" s="15" t="s">
        <v>39</v>
      </c>
      <c r="E123" s="34"/>
      <c r="F123" s="34">
        <v>413712</v>
      </c>
      <c r="G123" s="25">
        <f t="shared" si="1"/>
        <v>497788333</v>
      </c>
      <c r="H123" s="27"/>
    </row>
    <row r="124" ht="30" customHeight="1" spans="1:8">
      <c r="A124" s="40"/>
      <c r="B124" s="8">
        <v>45813</v>
      </c>
      <c r="C124" s="33" t="s">
        <v>163</v>
      </c>
      <c r="D124" s="15" t="s">
        <v>39</v>
      </c>
      <c r="E124" s="34"/>
      <c r="F124" s="34">
        <v>530128</v>
      </c>
      <c r="G124" s="25">
        <f t="shared" si="1"/>
        <v>497258205</v>
      </c>
      <c r="H124" s="27"/>
    </row>
    <row r="125" ht="30" customHeight="1" spans="1:8">
      <c r="A125" s="40"/>
      <c r="B125" s="8">
        <v>45813</v>
      </c>
      <c r="C125" s="33" t="s">
        <v>164</v>
      </c>
      <c r="D125" s="15" t="s">
        <v>39</v>
      </c>
      <c r="E125" s="34"/>
      <c r="F125" s="34">
        <v>408000</v>
      </c>
      <c r="G125" s="25">
        <f t="shared" si="1"/>
        <v>496850205</v>
      </c>
      <c r="H125" s="27"/>
    </row>
    <row r="126" ht="30" customHeight="1" spans="1:8">
      <c r="A126" s="40"/>
      <c r="B126" s="8">
        <v>45813</v>
      </c>
      <c r="C126" s="33" t="s">
        <v>165</v>
      </c>
      <c r="D126" s="15" t="s">
        <v>39</v>
      </c>
      <c r="E126" s="34"/>
      <c r="F126" s="34">
        <v>387532</v>
      </c>
      <c r="G126" s="25">
        <f t="shared" si="1"/>
        <v>496462673</v>
      </c>
      <c r="H126" s="27"/>
    </row>
    <row r="127" ht="30" customHeight="1" spans="1:8">
      <c r="A127" s="41"/>
      <c r="B127" s="8">
        <v>45813</v>
      </c>
      <c r="C127" s="33" t="s">
        <v>166</v>
      </c>
      <c r="D127" s="15" t="s">
        <v>39</v>
      </c>
      <c r="E127" s="34"/>
      <c r="F127" s="34">
        <v>171428</v>
      </c>
      <c r="G127" s="25">
        <f t="shared" si="1"/>
        <v>496291245</v>
      </c>
      <c r="H127" s="27">
        <f>SUM(F121:F127)</f>
        <v>2759482</v>
      </c>
    </row>
    <row r="128" ht="30" customHeight="1" spans="1:8">
      <c r="A128" s="39" t="s">
        <v>167</v>
      </c>
      <c r="B128" s="8">
        <v>45813</v>
      </c>
      <c r="C128" s="33" t="s">
        <v>168</v>
      </c>
      <c r="D128" s="15" t="s">
        <v>48</v>
      </c>
      <c r="E128" s="34"/>
      <c r="F128" s="34">
        <v>51600</v>
      </c>
      <c r="G128" s="25">
        <f t="shared" si="1"/>
        <v>496239645</v>
      </c>
      <c r="H128" s="27"/>
    </row>
    <row r="129" ht="30" customHeight="1" spans="1:8">
      <c r="A129" s="40"/>
      <c r="B129" s="8">
        <v>45813</v>
      </c>
      <c r="C129" s="33" t="s">
        <v>168</v>
      </c>
      <c r="D129" s="15" t="s">
        <v>48</v>
      </c>
      <c r="E129" s="34"/>
      <c r="F129" s="34">
        <v>45700</v>
      </c>
      <c r="G129" s="25">
        <f t="shared" si="1"/>
        <v>496193945</v>
      </c>
      <c r="H129" s="27"/>
    </row>
    <row r="130" ht="30" customHeight="1" spans="1:8">
      <c r="A130" s="40"/>
      <c r="B130" s="8">
        <v>45813</v>
      </c>
      <c r="C130" s="33" t="s">
        <v>109</v>
      </c>
      <c r="D130" s="15" t="s">
        <v>48</v>
      </c>
      <c r="E130" s="34"/>
      <c r="F130" s="34">
        <v>44700</v>
      </c>
      <c r="G130" s="25">
        <f t="shared" si="1"/>
        <v>496149245</v>
      </c>
      <c r="H130" s="27"/>
    </row>
    <row r="131" ht="30" customHeight="1" spans="1:8">
      <c r="A131" s="40"/>
      <c r="B131" s="8">
        <v>45813</v>
      </c>
      <c r="C131" s="33" t="s">
        <v>169</v>
      </c>
      <c r="D131" s="15" t="s">
        <v>48</v>
      </c>
      <c r="E131" s="34"/>
      <c r="F131" s="34">
        <v>21000</v>
      </c>
      <c r="G131" s="25">
        <f t="shared" si="1"/>
        <v>496128245</v>
      </c>
      <c r="H131" s="27"/>
    </row>
    <row r="132" ht="30" customHeight="1" spans="1:8">
      <c r="A132" s="40"/>
      <c r="B132" s="8">
        <v>45813</v>
      </c>
      <c r="C132" s="33" t="s">
        <v>60</v>
      </c>
      <c r="D132" s="15" t="s">
        <v>48</v>
      </c>
      <c r="E132" s="34"/>
      <c r="F132" s="34">
        <v>118500</v>
      </c>
      <c r="G132" s="25">
        <f t="shared" si="1"/>
        <v>496009745</v>
      </c>
      <c r="H132" s="27"/>
    </row>
    <row r="133" ht="30" customHeight="1" spans="1:8">
      <c r="A133" s="40"/>
      <c r="B133" s="8">
        <v>45813</v>
      </c>
      <c r="C133" s="33" t="s">
        <v>170</v>
      </c>
      <c r="D133" s="15" t="s">
        <v>48</v>
      </c>
      <c r="E133" s="34"/>
      <c r="F133" s="34">
        <v>735275</v>
      </c>
      <c r="G133" s="25">
        <f t="shared" si="1"/>
        <v>495274470</v>
      </c>
      <c r="H133" s="27"/>
    </row>
    <row r="134" ht="29" customHeight="1" spans="1:8">
      <c r="A134" s="41"/>
      <c r="B134" s="8">
        <v>45813</v>
      </c>
      <c r="C134" s="33" t="s">
        <v>171</v>
      </c>
      <c r="D134" s="15" t="s">
        <v>48</v>
      </c>
      <c r="E134" s="34"/>
      <c r="F134" s="34">
        <v>377500</v>
      </c>
      <c r="G134" s="25">
        <f t="shared" si="1"/>
        <v>494896970</v>
      </c>
      <c r="H134" s="27">
        <f>SUM(F128:F134)</f>
        <v>1394275</v>
      </c>
    </row>
    <row r="135" ht="34" customHeight="1" spans="1:8">
      <c r="A135" s="39" t="s">
        <v>172</v>
      </c>
      <c r="B135" s="8">
        <v>45813</v>
      </c>
      <c r="C135" s="33" t="s">
        <v>173</v>
      </c>
      <c r="D135" s="15" t="s">
        <v>48</v>
      </c>
      <c r="E135" s="34"/>
      <c r="F135" s="34">
        <v>120000</v>
      </c>
      <c r="G135" s="25">
        <f t="shared" si="1"/>
        <v>494776970</v>
      </c>
      <c r="H135" s="27"/>
    </row>
    <row r="136" ht="37" customHeight="1" spans="1:8">
      <c r="A136" s="40"/>
      <c r="B136" s="8">
        <v>45813</v>
      </c>
      <c r="C136" s="33" t="s">
        <v>174</v>
      </c>
      <c r="D136" s="15" t="s">
        <v>48</v>
      </c>
      <c r="E136" s="34"/>
      <c r="F136" s="34">
        <v>150000</v>
      </c>
      <c r="G136" s="25">
        <f t="shared" si="1"/>
        <v>494626970</v>
      </c>
      <c r="H136" s="27"/>
    </row>
    <row r="137" ht="30" customHeight="1" spans="1:8">
      <c r="A137" s="40"/>
      <c r="B137" s="8">
        <v>45813</v>
      </c>
      <c r="C137" s="33" t="s">
        <v>175</v>
      </c>
      <c r="D137" s="15" t="s">
        <v>48</v>
      </c>
      <c r="E137" s="34"/>
      <c r="F137" s="34">
        <v>299440</v>
      </c>
      <c r="G137" s="25">
        <f t="shared" si="1"/>
        <v>494327530</v>
      </c>
      <c r="H137" s="27"/>
    </row>
    <row r="138" ht="30" customHeight="1" spans="1:8">
      <c r="A138" s="41"/>
      <c r="B138" s="8">
        <v>45813</v>
      </c>
      <c r="C138" s="33" t="s">
        <v>176</v>
      </c>
      <c r="D138" s="15" t="s">
        <v>48</v>
      </c>
      <c r="E138" s="34"/>
      <c r="F138" s="34">
        <v>290397</v>
      </c>
      <c r="G138" s="25">
        <f t="shared" si="1"/>
        <v>494037133</v>
      </c>
      <c r="H138" s="27">
        <f>SUM(F135:F138)</f>
        <v>859837</v>
      </c>
    </row>
    <row r="139" ht="30" customHeight="1" spans="1:8">
      <c r="A139" s="39" t="s">
        <v>177</v>
      </c>
      <c r="B139" s="8">
        <v>45813</v>
      </c>
      <c r="C139" s="33" t="s">
        <v>178</v>
      </c>
      <c r="D139" s="15" t="s">
        <v>30</v>
      </c>
      <c r="E139" s="34"/>
      <c r="F139" s="34">
        <v>300000</v>
      </c>
      <c r="G139" s="25">
        <f t="shared" ref="G139:G202" si="2">G138+E139-F139</f>
        <v>493737133</v>
      </c>
      <c r="H139" s="27"/>
    </row>
    <row r="140" ht="30" customHeight="1" spans="1:8">
      <c r="A140" s="41"/>
      <c r="B140" s="8">
        <v>45813</v>
      </c>
      <c r="C140" s="33" t="s">
        <v>29</v>
      </c>
      <c r="D140" s="15" t="s">
        <v>30</v>
      </c>
      <c r="E140" s="34"/>
      <c r="F140" s="34">
        <v>300000</v>
      </c>
      <c r="G140" s="25">
        <f t="shared" si="2"/>
        <v>493437133</v>
      </c>
      <c r="H140" s="27">
        <f>SUM(F139:F140)</f>
        <v>600000</v>
      </c>
    </row>
    <row r="141" ht="30" customHeight="1" spans="1:8">
      <c r="A141" s="39" t="s">
        <v>179</v>
      </c>
      <c r="B141" s="8">
        <v>45813</v>
      </c>
      <c r="C141" s="33" t="s">
        <v>180</v>
      </c>
      <c r="D141" s="15" t="s">
        <v>87</v>
      </c>
      <c r="E141" s="34"/>
      <c r="F141" s="34">
        <v>4000000</v>
      </c>
      <c r="G141" s="25">
        <f t="shared" si="2"/>
        <v>489437133</v>
      </c>
      <c r="H141" s="27"/>
    </row>
    <row r="142" ht="30" customHeight="1" spans="1:8">
      <c r="A142" s="40"/>
      <c r="B142" s="8">
        <v>45813</v>
      </c>
      <c r="C142" s="33" t="s">
        <v>181</v>
      </c>
      <c r="D142" s="15" t="s">
        <v>87</v>
      </c>
      <c r="E142" s="34"/>
      <c r="F142" s="34">
        <v>380000</v>
      </c>
      <c r="G142" s="25">
        <f t="shared" si="2"/>
        <v>489057133</v>
      </c>
      <c r="H142" s="27"/>
    </row>
    <row r="143" ht="30" customHeight="1" spans="1:8">
      <c r="A143" s="41"/>
      <c r="B143" s="8">
        <v>45813</v>
      </c>
      <c r="C143" s="33" t="s">
        <v>182</v>
      </c>
      <c r="D143" s="15" t="s">
        <v>87</v>
      </c>
      <c r="E143" s="34"/>
      <c r="F143" s="34">
        <v>20000</v>
      </c>
      <c r="G143" s="25">
        <f t="shared" si="2"/>
        <v>489037133</v>
      </c>
      <c r="H143" s="27">
        <f>SUM(F141:F143)</f>
        <v>4400000</v>
      </c>
    </row>
    <row r="144" ht="30" customHeight="1" spans="1:8">
      <c r="A144" s="39" t="s">
        <v>183</v>
      </c>
      <c r="B144" s="8">
        <v>45813</v>
      </c>
      <c r="C144" s="33" t="s">
        <v>184</v>
      </c>
      <c r="D144" s="15" t="s">
        <v>79</v>
      </c>
      <c r="E144" s="34"/>
      <c r="F144" s="34">
        <v>1000000</v>
      </c>
      <c r="G144" s="25">
        <f t="shared" si="2"/>
        <v>488037133</v>
      </c>
      <c r="H144" s="27"/>
    </row>
    <row r="145" ht="30" customHeight="1" spans="1:8">
      <c r="A145" s="40"/>
      <c r="B145" s="8">
        <v>45813</v>
      </c>
      <c r="C145" s="33" t="s">
        <v>185</v>
      </c>
      <c r="D145" s="15" t="s">
        <v>79</v>
      </c>
      <c r="E145" s="34"/>
      <c r="F145" s="34">
        <v>50000</v>
      </c>
      <c r="G145" s="25">
        <f t="shared" si="2"/>
        <v>487987133</v>
      </c>
      <c r="H145" s="27"/>
    </row>
    <row r="146" ht="30" customHeight="1" spans="1:8">
      <c r="A146" s="41"/>
      <c r="B146" s="8">
        <v>45813</v>
      </c>
      <c r="C146" s="33" t="s">
        <v>186</v>
      </c>
      <c r="D146" s="15" t="s">
        <v>79</v>
      </c>
      <c r="E146" s="34"/>
      <c r="F146" s="34">
        <v>500000</v>
      </c>
      <c r="G146" s="25">
        <f t="shared" si="2"/>
        <v>487487133</v>
      </c>
      <c r="H146" s="27">
        <f>SUM(F144:F146)</f>
        <v>1550000</v>
      </c>
    </row>
    <row r="147" ht="30" customHeight="1" spans="1:8">
      <c r="A147" s="39" t="s">
        <v>187</v>
      </c>
      <c r="B147" s="8">
        <v>45813</v>
      </c>
      <c r="C147" s="33" t="s">
        <v>188</v>
      </c>
      <c r="D147" s="15" t="s">
        <v>130</v>
      </c>
      <c r="E147" s="34"/>
      <c r="F147" s="34">
        <v>3000000</v>
      </c>
      <c r="G147" s="25">
        <f t="shared" si="2"/>
        <v>484487133</v>
      </c>
      <c r="H147" s="27"/>
    </row>
    <row r="148" ht="34" customHeight="1" spans="1:8">
      <c r="A148" s="40"/>
      <c r="B148" s="8">
        <v>45813</v>
      </c>
      <c r="C148" s="33" t="s">
        <v>189</v>
      </c>
      <c r="D148" s="15" t="s">
        <v>130</v>
      </c>
      <c r="E148" s="34"/>
      <c r="F148" s="34">
        <v>10000</v>
      </c>
      <c r="G148" s="25">
        <f t="shared" si="2"/>
        <v>484477133</v>
      </c>
      <c r="H148" s="27"/>
    </row>
    <row r="149" ht="30" customHeight="1" spans="1:8">
      <c r="A149" s="40"/>
      <c r="B149" s="8">
        <v>45813</v>
      </c>
      <c r="C149" s="33" t="s">
        <v>190</v>
      </c>
      <c r="D149" s="15" t="s">
        <v>130</v>
      </c>
      <c r="E149" s="34"/>
      <c r="F149" s="34">
        <v>130000</v>
      </c>
      <c r="G149" s="25">
        <f t="shared" si="2"/>
        <v>484347133</v>
      </c>
      <c r="H149" s="27"/>
    </row>
    <row r="150" ht="30" customHeight="1" spans="1:8">
      <c r="A150" s="41"/>
      <c r="B150" s="8">
        <v>45813</v>
      </c>
      <c r="C150" s="33" t="s">
        <v>191</v>
      </c>
      <c r="D150" s="15" t="s">
        <v>130</v>
      </c>
      <c r="E150" s="34"/>
      <c r="F150" s="34">
        <v>2600000</v>
      </c>
      <c r="G150" s="25">
        <f t="shared" si="2"/>
        <v>481747133</v>
      </c>
      <c r="H150" s="27">
        <f>SUM(F147:F150)</f>
        <v>5740000</v>
      </c>
    </row>
    <row r="151" ht="30" customHeight="1" spans="1:8">
      <c r="A151" s="38" t="s">
        <v>192</v>
      </c>
      <c r="B151" s="8">
        <v>45813</v>
      </c>
      <c r="C151" s="33" t="s">
        <v>193</v>
      </c>
      <c r="D151" s="15" t="s">
        <v>39</v>
      </c>
      <c r="E151" s="34"/>
      <c r="F151" s="34">
        <v>207604</v>
      </c>
      <c r="G151" s="25">
        <f t="shared" si="2"/>
        <v>481539529</v>
      </c>
      <c r="H151" s="27"/>
    </row>
    <row r="152" ht="30" customHeight="1" spans="1:8">
      <c r="A152" s="38"/>
      <c r="B152" s="8">
        <v>45813</v>
      </c>
      <c r="C152" s="33" t="s">
        <v>194</v>
      </c>
      <c r="D152" s="15" t="s">
        <v>39</v>
      </c>
      <c r="E152" s="34"/>
      <c r="F152" s="34">
        <v>2000</v>
      </c>
      <c r="G152" s="25">
        <f t="shared" si="2"/>
        <v>481537529</v>
      </c>
      <c r="H152" s="27"/>
    </row>
    <row r="153" ht="30" customHeight="1" spans="1:8">
      <c r="A153" s="38"/>
      <c r="B153" s="8">
        <v>45813</v>
      </c>
      <c r="C153" s="33" t="s">
        <v>195</v>
      </c>
      <c r="D153" s="15" t="s">
        <v>39</v>
      </c>
      <c r="E153" s="34"/>
      <c r="F153" s="34">
        <v>767500</v>
      </c>
      <c r="G153" s="25">
        <f t="shared" si="2"/>
        <v>480770029</v>
      </c>
      <c r="H153" s="27"/>
    </row>
    <row r="154" ht="30" customHeight="1" spans="1:8">
      <c r="A154" s="38"/>
      <c r="B154" s="8">
        <v>45813</v>
      </c>
      <c r="C154" s="33" t="s">
        <v>75</v>
      </c>
      <c r="D154" s="15" t="s">
        <v>39</v>
      </c>
      <c r="E154" s="34"/>
      <c r="F154" s="34">
        <v>770000</v>
      </c>
      <c r="G154" s="25">
        <f t="shared" si="2"/>
        <v>480000029</v>
      </c>
      <c r="H154" s="27">
        <f>SUM(F151:F154)</f>
        <v>1747104</v>
      </c>
    </row>
    <row r="155" ht="30" customHeight="1" spans="1:8">
      <c r="A155" s="38" t="s">
        <v>196</v>
      </c>
      <c r="B155" s="8">
        <v>45813</v>
      </c>
      <c r="C155" s="33" t="s">
        <v>66</v>
      </c>
      <c r="D155" s="15" t="s">
        <v>23</v>
      </c>
      <c r="E155" s="34"/>
      <c r="F155" s="34">
        <v>50000</v>
      </c>
      <c r="G155" s="25">
        <f t="shared" si="2"/>
        <v>479950029</v>
      </c>
      <c r="H155" s="27"/>
    </row>
    <row r="156" ht="30" customHeight="1" spans="1:8">
      <c r="A156" s="38"/>
      <c r="B156" s="8">
        <v>45813</v>
      </c>
      <c r="C156" s="33" t="s">
        <v>197</v>
      </c>
      <c r="D156" s="15" t="s">
        <v>23</v>
      </c>
      <c r="E156" s="34"/>
      <c r="F156" s="34">
        <v>120000</v>
      </c>
      <c r="G156" s="25">
        <f t="shared" si="2"/>
        <v>479830029</v>
      </c>
      <c r="H156" s="27"/>
    </row>
    <row r="157" ht="30" customHeight="1" spans="1:8">
      <c r="A157" s="38"/>
      <c r="B157" s="8">
        <v>45813</v>
      </c>
      <c r="C157" s="33" t="s">
        <v>198</v>
      </c>
      <c r="D157" s="15" t="s">
        <v>23</v>
      </c>
      <c r="E157" s="34"/>
      <c r="F157" s="34">
        <v>540000</v>
      </c>
      <c r="G157" s="25">
        <f t="shared" si="2"/>
        <v>479290029</v>
      </c>
      <c r="H157" s="27"/>
    </row>
    <row r="158" ht="30" customHeight="1" spans="1:8">
      <c r="A158" s="38"/>
      <c r="B158" s="8">
        <v>45813</v>
      </c>
      <c r="C158" s="33" t="s">
        <v>199</v>
      </c>
      <c r="D158" s="15" t="s">
        <v>23</v>
      </c>
      <c r="E158" s="34"/>
      <c r="F158" s="34">
        <v>92980000</v>
      </c>
      <c r="G158" s="25">
        <f t="shared" si="2"/>
        <v>386310029</v>
      </c>
      <c r="H158" s="27">
        <f>SUM(F155:F158)</f>
        <v>93690000</v>
      </c>
    </row>
    <row r="159" ht="30" customHeight="1" spans="1:8">
      <c r="A159" s="38" t="s">
        <v>200</v>
      </c>
      <c r="B159" s="8">
        <v>45813</v>
      </c>
      <c r="C159" s="33" t="s">
        <v>201</v>
      </c>
      <c r="D159" s="15" t="s">
        <v>48</v>
      </c>
      <c r="E159" s="34"/>
      <c r="F159" s="34">
        <v>467000</v>
      </c>
      <c r="G159" s="25">
        <f t="shared" si="2"/>
        <v>385843029</v>
      </c>
      <c r="H159" s="27"/>
    </row>
    <row r="160" ht="30" customHeight="1" spans="1:8">
      <c r="A160" s="38"/>
      <c r="B160" s="8">
        <v>45813</v>
      </c>
      <c r="C160" s="33" t="s">
        <v>202</v>
      </c>
      <c r="D160" s="15" t="s">
        <v>48</v>
      </c>
      <c r="E160" s="34"/>
      <c r="F160" s="34">
        <v>149000</v>
      </c>
      <c r="G160" s="25">
        <f t="shared" si="2"/>
        <v>385694029</v>
      </c>
      <c r="H160" s="27"/>
    </row>
    <row r="161" ht="30" customHeight="1" spans="1:8">
      <c r="A161" s="38"/>
      <c r="B161" s="8">
        <v>45813</v>
      </c>
      <c r="C161" s="33" t="s">
        <v>203</v>
      </c>
      <c r="D161" s="15" t="s">
        <v>48</v>
      </c>
      <c r="E161" s="34"/>
      <c r="F161" s="34">
        <v>291000</v>
      </c>
      <c r="G161" s="25">
        <f t="shared" si="2"/>
        <v>385403029</v>
      </c>
      <c r="H161" s="27"/>
    </row>
    <row r="162" ht="30" customHeight="1" spans="1:8">
      <c r="A162" s="38"/>
      <c r="B162" s="8">
        <v>45813</v>
      </c>
      <c r="C162" s="33" t="s">
        <v>204</v>
      </c>
      <c r="D162" s="15" t="s">
        <v>48</v>
      </c>
      <c r="E162" s="34"/>
      <c r="F162" s="34">
        <v>145000</v>
      </c>
      <c r="G162" s="25">
        <f t="shared" si="2"/>
        <v>385258029</v>
      </c>
      <c r="H162" s="27"/>
    </row>
    <row r="163" ht="30" customHeight="1" spans="1:8">
      <c r="A163" s="38"/>
      <c r="B163" s="8">
        <v>45813</v>
      </c>
      <c r="C163" s="33" t="s">
        <v>205</v>
      </c>
      <c r="D163" s="15" t="s">
        <v>48</v>
      </c>
      <c r="E163" s="34"/>
      <c r="F163" s="34">
        <v>325000</v>
      </c>
      <c r="G163" s="25">
        <f t="shared" si="2"/>
        <v>384933029</v>
      </c>
      <c r="H163" s="27">
        <f>SUM(F159:F163)</f>
        <v>1377000</v>
      </c>
    </row>
    <row r="164" ht="30" customHeight="1" spans="1:8">
      <c r="A164" s="40" t="s">
        <v>206</v>
      </c>
      <c r="B164" s="8">
        <v>45814</v>
      </c>
      <c r="C164" s="33" t="s">
        <v>207</v>
      </c>
      <c r="D164" s="15" t="s">
        <v>23</v>
      </c>
      <c r="E164" s="34"/>
      <c r="F164" s="34">
        <v>800000</v>
      </c>
      <c r="G164" s="25">
        <f t="shared" si="2"/>
        <v>384133029</v>
      </c>
      <c r="H164" s="27"/>
    </row>
    <row r="165" ht="30" customHeight="1" spans="1:8">
      <c r="A165" s="40"/>
      <c r="B165" s="8">
        <v>45814</v>
      </c>
      <c r="C165" s="33" t="s">
        <v>208</v>
      </c>
      <c r="D165" s="15" t="s">
        <v>23</v>
      </c>
      <c r="E165" s="34"/>
      <c r="F165" s="34">
        <v>2130000</v>
      </c>
      <c r="G165" s="25">
        <f t="shared" si="2"/>
        <v>382003029</v>
      </c>
      <c r="H165" s="27"/>
    </row>
    <row r="166" ht="30" customHeight="1" spans="1:8">
      <c r="A166" s="40"/>
      <c r="B166" s="8">
        <v>45814</v>
      </c>
      <c r="C166" s="33" t="s">
        <v>209</v>
      </c>
      <c r="D166" s="15" t="s">
        <v>23</v>
      </c>
      <c r="E166" s="34"/>
      <c r="F166" s="34">
        <v>400000</v>
      </c>
      <c r="G166" s="25">
        <f t="shared" si="2"/>
        <v>381603029</v>
      </c>
      <c r="H166" s="27"/>
    </row>
    <row r="167" ht="30" customHeight="1" spans="1:8">
      <c r="A167" s="40"/>
      <c r="B167" s="8">
        <v>45814</v>
      </c>
      <c r="C167" s="33" t="s">
        <v>210</v>
      </c>
      <c r="D167" s="15" t="s">
        <v>23</v>
      </c>
      <c r="E167" s="34"/>
      <c r="F167" s="34">
        <v>200000</v>
      </c>
      <c r="G167" s="25">
        <f t="shared" si="2"/>
        <v>381403029</v>
      </c>
      <c r="H167" s="27"/>
    </row>
    <row r="168" ht="30" customHeight="1" spans="1:8">
      <c r="A168" s="41"/>
      <c r="B168" s="8">
        <v>45814</v>
      </c>
      <c r="C168" s="33" t="s">
        <v>211</v>
      </c>
      <c r="D168" s="15" t="s">
        <v>23</v>
      </c>
      <c r="E168" s="34"/>
      <c r="F168" s="34">
        <v>8535000</v>
      </c>
      <c r="G168" s="25">
        <f t="shared" si="2"/>
        <v>372868029</v>
      </c>
      <c r="H168" s="27">
        <f>SUM(F164:F168)</f>
        <v>12065000</v>
      </c>
    </row>
    <row r="169" ht="30" customHeight="1" spans="1:8">
      <c r="A169" s="39" t="s">
        <v>212</v>
      </c>
      <c r="B169" s="8">
        <v>45815</v>
      </c>
      <c r="C169" s="33" t="s">
        <v>213</v>
      </c>
      <c r="D169" s="15" t="s">
        <v>87</v>
      </c>
      <c r="E169" s="34"/>
      <c r="F169" s="34">
        <v>1244500</v>
      </c>
      <c r="G169" s="25">
        <f t="shared" si="2"/>
        <v>371623529</v>
      </c>
      <c r="H169" s="27"/>
    </row>
    <row r="170" ht="30" customHeight="1" spans="1:8">
      <c r="A170" s="41"/>
      <c r="B170" s="8">
        <v>45815</v>
      </c>
      <c r="C170" s="33" t="s">
        <v>213</v>
      </c>
      <c r="D170" s="15" t="s">
        <v>87</v>
      </c>
      <c r="E170" s="34"/>
      <c r="F170" s="34">
        <v>747200</v>
      </c>
      <c r="G170" s="25">
        <f t="shared" si="2"/>
        <v>370876329</v>
      </c>
      <c r="H170" s="27">
        <f>SUM(F169:F170)</f>
        <v>1991700</v>
      </c>
    </row>
    <row r="171" ht="30" customHeight="1" spans="1:8">
      <c r="A171" s="39" t="s">
        <v>214</v>
      </c>
      <c r="B171" s="8">
        <v>45815</v>
      </c>
      <c r="C171" s="33" t="s">
        <v>215</v>
      </c>
      <c r="D171" s="15" t="s">
        <v>23</v>
      </c>
      <c r="E171" s="34"/>
      <c r="F171" s="34">
        <v>17580500</v>
      </c>
      <c r="G171" s="25">
        <f t="shared" si="2"/>
        <v>353295829</v>
      </c>
      <c r="H171" s="27"/>
    </row>
    <row r="172" ht="30" customHeight="1" spans="1:8">
      <c r="A172" s="40"/>
      <c r="B172" s="8">
        <v>45815</v>
      </c>
      <c r="C172" s="33" t="s">
        <v>216</v>
      </c>
      <c r="D172" s="15" t="s">
        <v>23</v>
      </c>
      <c r="E172" s="34"/>
      <c r="F172" s="34">
        <v>127597000</v>
      </c>
      <c r="G172" s="25">
        <f t="shared" si="2"/>
        <v>225698829</v>
      </c>
      <c r="H172" s="27"/>
    </row>
    <row r="173" ht="38" customHeight="1" spans="1:8">
      <c r="A173" s="41"/>
      <c r="B173" s="8">
        <v>45815</v>
      </c>
      <c r="C173" s="33" t="s">
        <v>217</v>
      </c>
      <c r="D173" s="15" t="s">
        <v>23</v>
      </c>
      <c r="E173" s="34"/>
      <c r="F173" s="34">
        <v>1115000</v>
      </c>
      <c r="G173" s="25">
        <f t="shared" si="2"/>
        <v>224583829</v>
      </c>
      <c r="H173" s="27">
        <f>SUM(F171:F173)</f>
        <v>146292500</v>
      </c>
    </row>
    <row r="174" ht="30" customHeight="1" spans="1:8">
      <c r="A174" s="40" t="s">
        <v>218</v>
      </c>
      <c r="B174" s="8">
        <v>45815</v>
      </c>
      <c r="C174" s="33" t="s">
        <v>219</v>
      </c>
      <c r="D174" s="15" t="s">
        <v>48</v>
      </c>
      <c r="E174" s="34"/>
      <c r="F174" s="34">
        <v>27400</v>
      </c>
      <c r="G174" s="25">
        <f t="shared" si="2"/>
        <v>224556429</v>
      </c>
      <c r="H174" s="27"/>
    </row>
    <row r="175" ht="30" customHeight="1" spans="1:8">
      <c r="A175" s="40"/>
      <c r="B175" s="8">
        <v>45815</v>
      </c>
      <c r="C175" s="33" t="s">
        <v>220</v>
      </c>
      <c r="D175" s="15" t="s">
        <v>48</v>
      </c>
      <c r="E175" s="34"/>
      <c r="F175" s="34">
        <v>201000</v>
      </c>
      <c r="G175" s="25">
        <f t="shared" si="2"/>
        <v>224355429</v>
      </c>
      <c r="H175" s="27"/>
    </row>
    <row r="176" ht="30" customHeight="1" spans="1:8">
      <c r="A176" s="40"/>
      <c r="B176" s="8">
        <v>45815</v>
      </c>
      <c r="C176" s="33" t="s">
        <v>221</v>
      </c>
      <c r="D176" s="15" t="s">
        <v>48</v>
      </c>
      <c r="E176" s="34"/>
      <c r="F176" s="34">
        <v>316800</v>
      </c>
      <c r="G176" s="25">
        <f t="shared" si="2"/>
        <v>224038629</v>
      </c>
      <c r="H176" s="27"/>
    </row>
    <row r="177" ht="30" customHeight="1" spans="1:8">
      <c r="A177" s="40"/>
      <c r="B177" s="8">
        <v>45815</v>
      </c>
      <c r="C177" s="33" t="s">
        <v>222</v>
      </c>
      <c r="D177" s="15" t="s">
        <v>48</v>
      </c>
      <c r="E177" s="34"/>
      <c r="F177" s="34">
        <v>700000</v>
      </c>
      <c r="G177" s="25">
        <f t="shared" si="2"/>
        <v>223338629</v>
      </c>
      <c r="H177" s="27"/>
    </row>
    <row r="178" ht="30" customHeight="1" spans="1:8">
      <c r="A178" s="41"/>
      <c r="B178" s="8">
        <v>45815</v>
      </c>
      <c r="C178" s="33" t="s">
        <v>223</v>
      </c>
      <c r="D178" s="15" t="s">
        <v>48</v>
      </c>
      <c r="E178" s="34"/>
      <c r="F178" s="34">
        <v>180000</v>
      </c>
      <c r="G178" s="25">
        <f t="shared" si="2"/>
        <v>223158629</v>
      </c>
      <c r="H178" s="27">
        <f>SUM(F174:F178)</f>
        <v>1425200</v>
      </c>
    </row>
    <row r="179" ht="30" customHeight="1" spans="1:8">
      <c r="A179" s="30" t="s">
        <v>224</v>
      </c>
      <c r="B179" s="8">
        <v>45815</v>
      </c>
      <c r="C179" s="33" t="s">
        <v>178</v>
      </c>
      <c r="D179" s="15" t="s">
        <v>30</v>
      </c>
      <c r="E179" s="34"/>
      <c r="F179" s="34">
        <v>300000</v>
      </c>
      <c r="G179" s="25">
        <f t="shared" si="2"/>
        <v>222858629</v>
      </c>
      <c r="H179" s="27">
        <f>F179</f>
        <v>300000</v>
      </c>
    </row>
    <row r="180" ht="30" customHeight="1" spans="1:8">
      <c r="A180" s="30" t="s">
        <v>225</v>
      </c>
      <c r="B180" s="8">
        <v>45815</v>
      </c>
      <c r="C180" s="33" t="s">
        <v>226</v>
      </c>
      <c r="D180" s="15" t="s">
        <v>121</v>
      </c>
      <c r="E180" s="34"/>
      <c r="F180" s="34">
        <v>1050000</v>
      </c>
      <c r="G180" s="25">
        <f t="shared" si="2"/>
        <v>221808629</v>
      </c>
      <c r="H180" s="27">
        <f>F180</f>
        <v>1050000</v>
      </c>
    </row>
    <row r="181" ht="30" customHeight="1" spans="1:8">
      <c r="A181" s="39" t="s">
        <v>227</v>
      </c>
      <c r="B181" s="8">
        <v>45815</v>
      </c>
      <c r="C181" s="33" t="s">
        <v>228</v>
      </c>
      <c r="D181" s="15" t="s">
        <v>39</v>
      </c>
      <c r="E181" s="34"/>
      <c r="F181" s="34">
        <v>398072</v>
      </c>
      <c r="G181" s="25">
        <f t="shared" si="2"/>
        <v>221410557</v>
      </c>
      <c r="H181" s="27"/>
    </row>
    <row r="182" ht="30" customHeight="1" spans="1:8">
      <c r="A182" s="40"/>
      <c r="B182" s="8">
        <v>45815</v>
      </c>
      <c r="C182" s="33" t="s">
        <v>229</v>
      </c>
      <c r="D182" s="15" t="s">
        <v>39</v>
      </c>
      <c r="E182" s="34"/>
      <c r="F182" s="34">
        <v>190060</v>
      </c>
      <c r="G182" s="25">
        <f t="shared" si="2"/>
        <v>221220497</v>
      </c>
      <c r="H182" s="27"/>
    </row>
    <row r="183" ht="30" customHeight="1" spans="1:8">
      <c r="A183" s="40"/>
      <c r="B183" s="8">
        <v>45815</v>
      </c>
      <c r="C183" s="33" t="s">
        <v>230</v>
      </c>
      <c r="D183" s="15" t="s">
        <v>39</v>
      </c>
      <c r="E183" s="34"/>
      <c r="F183" s="34">
        <v>510000</v>
      </c>
      <c r="G183" s="25">
        <f t="shared" si="2"/>
        <v>220710497</v>
      </c>
      <c r="H183" s="27"/>
    </row>
    <row r="184" ht="30" customHeight="1" spans="1:8">
      <c r="A184" s="40"/>
      <c r="B184" s="8">
        <v>45815</v>
      </c>
      <c r="C184" s="33" t="s">
        <v>231</v>
      </c>
      <c r="D184" s="15" t="s">
        <v>39</v>
      </c>
      <c r="E184" s="34"/>
      <c r="F184" s="34">
        <v>405620</v>
      </c>
      <c r="G184" s="25">
        <f t="shared" si="2"/>
        <v>220304877</v>
      </c>
      <c r="H184" s="27"/>
    </row>
    <row r="185" ht="30" customHeight="1" spans="1:8">
      <c r="A185" s="40"/>
      <c r="B185" s="8">
        <v>45815</v>
      </c>
      <c r="C185" s="33" t="s">
        <v>232</v>
      </c>
      <c r="D185" s="15" t="s">
        <v>39</v>
      </c>
      <c r="E185" s="34"/>
      <c r="F185" s="34">
        <v>414188</v>
      </c>
      <c r="G185" s="25">
        <f t="shared" si="2"/>
        <v>219890689</v>
      </c>
      <c r="H185" s="27"/>
    </row>
    <row r="186" ht="30" customHeight="1" spans="1:8">
      <c r="A186" s="40"/>
      <c r="B186" s="8">
        <v>45815</v>
      </c>
      <c r="C186" s="33" t="s">
        <v>233</v>
      </c>
      <c r="D186" s="15" t="s">
        <v>39</v>
      </c>
      <c r="E186" s="34"/>
      <c r="F186" s="34">
        <v>435608</v>
      </c>
      <c r="G186" s="25">
        <f t="shared" si="2"/>
        <v>219455081</v>
      </c>
      <c r="H186" s="27"/>
    </row>
    <row r="187" ht="30" customHeight="1" spans="1:8">
      <c r="A187" s="41"/>
      <c r="B187" s="8">
        <v>45815</v>
      </c>
      <c r="C187" s="33" t="s">
        <v>234</v>
      </c>
      <c r="D187" s="15" t="s">
        <v>39</v>
      </c>
      <c r="E187" s="34"/>
      <c r="F187" s="34">
        <v>395012</v>
      </c>
      <c r="G187" s="25">
        <f t="shared" si="2"/>
        <v>219060069</v>
      </c>
      <c r="H187" s="27">
        <f>SUM(F181:F187)</f>
        <v>2748560</v>
      </c>
    </row>
    <row r="188" ht="30" customHeight="1" spans="1:8">
      <c r="A188" s="39" t="s">
        <v>235</v>
      </c>
      <c r="B188" s="8">
        <v>45815</v>
      </c>
      <c r="C188" s="33" t="s">
        <v>236</v>
      </c>
      <c r="D188" s="15" t="s">
        <v>39</v>
      </c>
      <c r="E188" s="34"/>
      <c r="F188" s="34">
        <v>204068</v>
      </c>
      <c r="G188" s="25">
        <f t="shared" si="2"/>
        <v>218856001</v>
      </c>
      <c r="H188" s="27"/>
    </row>
    <row r="189" ht="30" customHeight="1" spans="1:8">
      <c r="A189" s="40"/>
      <c r="B189" s="8">
        <v>45815</v>
      </c>
      <c r="C189" s="33" t="s">
        <v>237</v>
      </c>
      <c r="D189" s="15" t="s">
        <v>39</v>
      </c>
      <c r="E189" s="34"/>
      <c r="F189" s="34">
        <v>40000</v>
      </c>
      <c r="G189" s="25">
        <f t="shared" si="2"/>
        <v>218816001</v>
      </c>
      <c r="H189" s="27"/>
    </row>
    <row r="190" ht="36" customHeight="1" spans="1:8">
      <c r="A190" s="40"/>
      <c r="B190" s="8">
        <v>45815</v>
      </c>
      <c r="C190" s="33" t="s">
        <v>238</v>
      </c>
      <c r="D190" s="15" t="s">
        <v>39</v>
      </c>
      <c r="E190" s="34"/>
      <c r="F190" s="34">
        <v>1008000</v>
      </c>
      <c r="G190" s="25">
        <f t="shared" si="2"/>
        <v>217808001</v>
      </c>
      <c r="H190" s="27"/>
    </row>
    <row r="191" ht="30" customHeight="1" spans="1:8">
      <c r="A191" s="40"/>
      <c r="B191" s="8">
        <v>45815</v>
      </c>
      <c r="C191" s="33" t="s">
        <v>75</v>
      </c>
      <c r="D191" s="15" t="s">
        <v>39</v>
      </c>
      <c r="E191" s="34"/>
      <c r="F191" s="34">
        <v>340000</v>
      </c>
      <c r="G191" s="25">
        <f t="shared" si="2"/>
        <v>217468001</v>
      </c>
      <c r="H191" s="27"/>
    </row>
    <row r="192" ht="36" customHeight="1" spans="1:8">
      <c r="A192" s="40"/>
      <c r="B192" s="8">
        <v>45815</v>
      </c>
      <c r="C192" s="33" t="s">
        <v>239</v>
      </c>
      <c r="D192" s="15" t="s">
        <v>39</v>
      </c>
      <c r="E192" s="34"/>
      <c r="F192" s="34">
        <v>100000</v>
      </c>
      <c r="G192" s="25">
        <f t="shared" si="2"/>
        <v>217368001</v>
      </c>
      <c r="H192" s="27"/>
    </row>
    <row r="193" ht="30" customHeight="1" spans="1:8">
      <c r="A193" s="40"/>
      <c r="B193" s="8">
        <v>45815</v>
      </c>
      <c r="C193" s="33" t="s">
        <v>240</v>
      </c>
      <c r="D193" s="15" t="s">
        <v>39</v>
      </c>
      <c r="E193" s="34"/>
      <c r="F193" s="34">
        <v>300000</v>
      </c>
      <c r="G193" s="25">
        <f t="shared" si="2"/>
        <v>217068001</v>
      </c>
      <c r="H193" s="27"/>
    </row>
    <row r="194" ht="30" customHeight="1" spans="1:8">
      <c r="A194" s="41"/>
      <c r="B194" s="8">
        <v>45815</v>
      </c>
      <c r="C194" s="33" t="s">
        <v>241</v>
      </c>
      <c r="D194" s="15" t="s">
        <v>39</v>
      </c>
      <c r="E194" s="34"/>
      <c r="F194" s="34">
        <v>12000</v>
      </c>
      <c r="G194" s="25">
        <f t="shared" si="2"/>
        <v>217056001</v>
      </c>
      <c r="H194" s="27">
        <f>SUM(F188:F194)</f>
        <v>2004068</v>
      </c>
    </row>
    <row r="195" ht="30" customHeight="1" spans="1:8">
      <c r="A195" s="28" t="s">
        <v>242</v>
      </c>
      <c r="B195" s="8">
        <v>45815</v>
      </c>
      <c r="C195" s="33" t="s">
        <v>41</v>
      </c>
      <c r="D195" s="15" t="s">
        <v>39</v>
      </c>
      <c r="E195" s="34"/>
      <c r="F195" s="34">
        <v>408000</v>
      </c>
      <c r="G195" s="25">
        <f t="shared" si="2"/>
        <v>216648001</v>
      </c>
      <c r="H195" s="27">
        <f>F195</f>
        <v>408000</v>
      </c>
    </row>
    <row r="196" ht="30" hidden="1" customHeight="1" spans="1:8">
      <c r="A196" s="42"/>
      <c r="B196" s="8">
        <v>45815</v>
      </c>
      <c r="C196" s="9"/>
      <c r="D196" s="15" t="s">
        <v>39</v>
      </c>
      <c r="E196" s="25"/>
      <c r="F196" s="25"/>
      <c r="G196" s="25">
        <f t="shared" si="2"/>
        <v>216648001</v>
      </c>
      <c r="H196" s="26"/>
    </row>
    <row r="197" ht="30" hidden="1" customHeight="1" spans="1:8">
      <c r="A197" s="42"/>
      <c r="B197" s="8">
        <v>45815</v>
      </c>
      <c r="C197" s="9"/>
      <c r="D197" s="15" t="s">
        <v>39</v>
      </c>
      <c r="E197" s="25"/>
      <c r="F197" s="25"/>
      <c r="G197" s="25">
        <f t="shared" si="2"/>
        <v>216648001</v>
      </c>
      <c r="H197" s="26"/>
    </row>
    <row r="198" ht="30" hidden="1" customHeight="1" spans="1:8">
      <c r="A198" s="42"/>
      <c r="B198" s="8">
        <v>45815</v>
      </c>
      <c r="C198" s="9"/>
      <c r="D198" s="15" t="s">
        <v>39</v>
      </c>
      <c r="E198" s="25"/>
      <c r="F198" s="25"/>
      <c r="G198" s="25">
        <f t="shared" si="2"/>
        <v>216648001</v>
      </c>
      <c r="H198" s="26"/>
    </row>
    <row r="199" ht="30" hidden="1" customHeight="1" spans="1:8">
      <c r="A199" s="42"/>
      <c r="B199" s="8">
        <v>45815</v>
      </c>
      <c r="C199" s="9"/>
      <c r="D199" s="15" t="s">
        <v>39</v>
      </c>
      <c r="E199" s="25"/>
      <c r="F199" s="25"/>
      <c r="G199" s="25">
        <f t="shared" si="2"/>
        <v>216648001</v>
      </c>
      <c r="H199" s="26"/>
    </row>
    <row r="200" ht="30" hidden="1" customHeight="1" spans="1:8">
      <c r="A200" s="42"/>
      <c r="B200" s="8">
        <v>45815</v>
      </c>
      <c r="C200" s="9"/>
      <c r="D200" s="15" t="s">
        <v>39</v>
      </c>
      <c r="E200" s="25"/>
      <c r="F200" s="25"/>
      <c r="G200" s="25">
        <f t="shared" si="2"/>
        <v>216648001</v>
      </c>
      <c r="H200" s="26"/>
    </row>
    <row r="201" ht="30" hidden="1" customHeight="1" spans="1:8">
      <c r="A201" s="30"/>
      <c r="B201" s="8">
        <v>45815</v>
      </c>
      <c r="C201" s="9"/>
      <c r="D201" s="15" t="s">
        <v>39</v>
      </c>
      <c r="E201" s="25"/>
      <c r="F201" s="25"/>
      <c r="G201" s="25">
        <f t="shared" si="2"/>
        <v>216648001</v>
      </c>
      <c r="H201" s="26"/>
    </row>
    <row r="202" ht="30" hidden="1" customHeight="1" spans="1:8">
      <c r="A202" s="30"/>
      <c r="B202" s="8">
        <v>45815</v>
      </c>
      <c r="C202" s="9"/>
      <c r="D202" s="15" t="s">
        <v>39</v>
      </c>
      <c r="E202" s="25"/>
      <c r="F202" s="25"/>
      <c r="G202" s="25">
        <f t="shared" si="2"/>
        <v>216648001</v>
      </c>
      <c r="H202" s="26"/>
    </row>
    <row r="203" ht="30" hidden="1" customHeight="1" spans="1:8">
      <c r="A203" s="30"/>
      <c r="B203" s="8">
        <v>45815</v>
      </c>
      <c r="C203" s="9"/>
      <c r="D203" s="15" t="s">
        <v>39</v>
      </c>
      <c r="E203" s="25"/>
      <c r="F203" s="25"/>
      <c r="G203" s="25">
        <f>G202+E203-F203</f>
        <v>216648001</v>
      </c>
      <c r="H203" s="26"/>
    </row>
    <row r="204" ht="30" hidden="1" customHeight="1" spans="1:8">
      <c r="A204" s="30"/>
      <c r="B204" s="8">
        <v>45815</v>
      </c>
      <c r="C204" s="9"/>
      <c r="D204" s="15" t="s">
        <v>39</v>
      </c>
      <c r="E204" s="25"/>
      <c r="F204" s="25"/>
      <c r="G204" s="25">
        <f>G203+E204-F204</f>
        <v>216648001</v>
      </c>
      <c r="H204" s="26"/>
    </row>
    <row r="205" ht="30" hidden="1" customHeight="1" spans="1:8">
      <c r="A205" s="30"/>
      <c r="B205" s="8">
        <v>45815</v>
      </c>
      <c r="C205" s="9"/>
      <c r="D205" s="15" t="s">
        <v>39</v>
      </c>
      <c r="E205" s="25"/>
      <c r="F205" s="25"/>
      <c r="G205" s="25">
        <f>G204+E205-F205</f>
        <v>216648001</v>
      </c>
      <c r="H205" s="26"/>
    </row>
    <row r="206" ht="30" hidden="1" customHeight="1" spans="1:8">
      <c r="A206" s="30"/>
      <c r="B206" s="8">
        <v>45815</v>
      </c>
      <c r="C206" s="9"/>
      <c r="D206" s="15" t="s">
        <v>39</v>
      </c>
      <c r="E206" s="25"/>
      <c r="F206" s="25"/>
      <c r="G206" s="25">
        <f>G205+E206-F206</f>
        <v>216648001</v>
      </c>
      <c r="H206" s="26"/>
    </row>
    <row r="207" ht="30" hidden="1" customHeight="1" spans="1:8">
      <c r="A207" s="30"/>
      <c r="B207" s="8">
        <v>45815</v>
      </c>
      <c r="C207" s="9"/>
      <c r="D207" s="15" t="s">
        <v>39</v>
      </c>
      <c r="E207" s="25"/>
      <c r="F207" s="25"/>
      <c r="G207" s="25">
        <f>G206+E207-F207</f>
        <v>216648001</v>
      </c>
      <c r="H207" s="26"/>
    </row>
    <row r="208" ht="30" hidden="1" customHeight="1" spans="1:8">
      <c r="A208" s="30"/>
      <c r="B208" s="8">
        <v>45815</v>
      </c>
      <c r="C208" s="9"/>
      <c r="D208" s="15" t="s">
        <v>39</v>
      </c>
      <c r="E208" s="25"/>
      <c r="F208" s="25"/>
      <c r="G208" s="25">
        <f>G207+E208-F208</f>
        <v>216648001</v>
      </c>
      <c r="H208" s="26"/>
    </row>
    <row r="209" ht="30" hidden="1" customHeight="1" spans="1:8">
      <c r="A209" s="30"/>
      <c r="B209" s="8">
        <v>45815</v>
      </c>
      <c r="C209" s="9"/>
      <c r="D209" s="15" t="s">
        <v>39</v>
      </c>
      <c r="E209" s="25"/>
      <c r="F209" s="25"/>
      <c r="G209" s="25">
        <f>G208+E209-F209</f>
        <v>216648001</v>
      </c>
      <c r="H209" s="26"/>
    </row>
    <row r="210" ht="30" hidden="1" customHeight="1" spans="1:8">
      <c r="A210" s="30"/>
      <c r="B210" s="8">
        <v>45815</v>
      </c>
      <c r="C210" s="9"/>
      <c r="D210" s="15" t="s">
        <v>39</v>
      </c>
      <c r="E210" s="25"/>
      <c r="F210" s="25"/>
      <c r="G210" s="25">
        <f>G209+E210-F210</f>
        <v>216648001</v>
      </c>
      <c r="H210" s="26"/>
    </row>
    <row r="211" ht="30" hidden="1" customHeight="1" spans="1:8">
      <c r="A211" s="30"/>
      <c r="B211" s="8">
        <v>45815</v>
      </c>
      <c r="C211" s="9"/>
      <c r="D211" s="15" t="s">
        <v>39</v>
      </c>
      <c r="E211" s="25"/>
      <c r="F211" s="25"/>
      <c r="G211" s="25">
        <f>G210+E211-F211</f>
        <v>216648001</v>
      </c>
      <c r="H211" s="26"/>
    </row>
    <row r="212" ht="30" hidden="1" customHeight="1" spans="1:8">
      <c r="A212" s="30"/>
      <c r="B212" s="8">
        <v>45815</v>
      </c>
      <c r="C212" s="9"/>
      <c r="D212" s="15" t="s">
        <v>39</v>
      </c>
      <c r="E212" s="25"/>
      <c r="F212" s="25"/>
      <c r="G212" s="25">
        <f>G211+E212-F212</f>
        <v>216648001</v>
      </c>
      <c r="H212" s="26"/>
    </row>
    <row r="213" ht="30" hidden="1" customHeight="1" spans="1:8">
      <c r="A213" s="28"/>
      <c r="B213" s="8">
        <v>45815</v>
      </c>
      <c r="C213" s="9"/>
      <c r="D213" s="15" t="s">
        <v>39</v>
      </c>
      <c r="E213" s="25"/>
      <c r="F213" s="25"/>
      <c r="G213" s="25">
        <f>G212+E213-F213</f>
        <v>216648001</v>
      </c>
      <c r="H213" s="26"/>
    </row>
    <row r="214" ht="30" hidden="1" customHeight="1" spans="1:8">
      <c r="A214" s="28"/>
      <c r="B214" s="8">
        <v>45815</v>
      </c>
      <c r="C214" s="9"/>
      <c r="D214" s="15" t="s">
        <v>39</v>
      </c>
      <c r="E214" s="25"/>
      <c r="F214" s="25"/>
      <c r="G214" s="25">
        <f>G213+E214-F214</f>
        <v>216648001</v>
      </c>
      <c r="H214" s="26"/>
    </row>
    <row r="215" ht="30" hidden="1" customHeight="1" spans="1:8">
      <c r="A215" s="28"/>
      <c r="B215" s="8">
        <v>45815</v>
      </c>
      <c r="C215" s="9"/>
      <c r="D215" s="15" t="s">
        <v>39</v>
      </c>
      <c r="E215" s="25"/>
      <c r="F215" s="25"/>
      <c r="G215" s="25">
        <f>G214+E215-F215</f>
        <v>216648001</v>
      </c>
      <c r="H215" s="26"/>
    </row>
    <row r="216" ht="30" hidden="1" customHeight="1" spans="1:8">
      <c r="A216" s="29"/>
      <c r="B216" s="8">
        <v>45815</v>
      </c>
      <c r="C216" s="9"/>
      <c r="D216" s="15" t="s">
        <v>39</v>
      </c>
      <c r="E216" s="25"/>
      <c r="F216" s="25"/>
      <c r="G216" s="25">
        <f>G215+E216-F216</f>
        <v>216648001</v>
      </c>
      <c r="H216" s="26"/>
    </row>
    <row r="217" ht="30" hidden="1" customHeight="1" spans="1:8">
      <c r="A217" s="30"/>
      <c r="B217" s="8">
        <v>45815</v>
      </c>
      <c r="C217" s="9"/>
      <c r="D217" s="15" t="s">
        <v>39</v>
      </c>
      <c r="E217" s="25"/>
      <c r="F217" s="25"/>
      <c r="G217" s="25">
        <f>G216+E217-F217</f>
        <v>216648001</v>
      </c>
      <c r="H217" s="26"/>
    </row>
    <row r="218" ht="30" customHeight="1" spans="1:8">
      <c r="A218" s="30" t="s">
        <v>243</v>
      </c>
      <c r="B218" s="8">
        <v>45815</v>
      </c>
      <c r="C218" s="9" t="s">
        <v>244</v>
      </c>
      <c r="D218" s="15" t="s">
        <v>245</v>
      </c>
      <c r="E218" s="25"/>
      <c r="F218" s="25">
        <v>36932090</v>
      </c>
      <c r="G218" s="25">
        <f>G217+E218-F218</f>
        <v>179715911</v>
      </c>
      <c r="H218" s="26">
        <f>F218</f>
        <v>36932090</v>
      </c>
    </row>
    <row r="219" ht="36" customHeight="1" spans="1:8">
      <c r="A219" s="43" t="s">
        <v>246</v>
      </c>
      <c r="B219" s="44"/>
      <c r="C219" s="44"/>
      <c r="D219" s="45"/>
      <c r="E219" s="46">
        <f>SUM(E4:E218)</f>
        <v>637383936</v>
      </c>
      <c r="F219" s="46">
        <f>SUM(F4:F218)</f>
        <v>457668025</v>
      </c>
      <c r="G219" s="46">
        <f>G218</f>
        <v>179715911</v>
      </c>
      <c r="H219" s="22"/>
    </row>
  </sheetData>
  <mergeCells count="41">
    <mergeCell ref="A219:D219"/>
    <mergeCell ref="A10:A11"/>
    <mergeCell ref="A14:A17"/>
    <mergeCell ref="A18:A24"/>
    <mergeCell ref="A25:A31"/>
    <mergeCell ref="A32:A37"/>
    <mergeCell ref="A38:A43"/>
    <mergeCell ref="A44:A50"/>
    <mergeCell ref="A51:A56"/>
    <mergeCell ref="A57:A63"/>
    <mergeCell ref="A64:A69"/>
    <mergeCell ref="A71:A77"/>
    <mergeCell ref="A78:A84"/>
    <mergeCell ref="A85:A91"/>
    <mergeCell ref="A92:A93"/>
    <mergeCell ref="A94:A100"/>
    <mergeCell ref="A101:A102"/>
    <mergeCell ref="A103:A104"/>
    <mergeCell ref="A105:A111"/>
    <mergeCell ref="A112:A114"/>
    <mergeCell ref="A115:A120"/>
    <mergeCell ref="A121:A127"/>
    <mergeCell ref="A128:A134"/>
    <mergeCell ref="A135:A138"/>
    <mergeCell ref="A139:A140"/>
    <mergeCell ref="A141:A143"/>
    <mergeCell ref="A144:A146"/>
    <mergeCell ref="A147:A150"/>
    <mergeCell ref="A151:A154"/>
    <mergeCell ref="A155:A158"/>
    <mergeCell ref="A159:A163"/>
    <mergeCell ref="A164:A168"/>
    <mergeCell ref="A169:A170"/>
    <mergeCell ref="A171:A173"/>
    <mergeCell ref="A174:A178"/>
    <mergeCell ref="A181:A187"/>
    <mergeCell ref="A188:A194"/>
    <mergeCell ref="A201:A205"/>
    <mergeCell ref="A206:A212"/>
    <mergeCell ref="A213:A216"/>
    <mergeCell ref="A1:G2"/>
  </mergeCells>
  <pageMargins left="0.75" right="0.75" top="1" bottom="1" header="0.5" footer="0.5"/>
  <pageSetup paperSize="9" scale="4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opLeftCell="A18" workbookViewId="0">
      <selection activeCell="E26" sqref="E26"/>
    </sheetView>
  </sheetViews>
  <sheetFormatPr defaultColWidth="8.88888888888889" defaultRowHeight="14.4" outlineLevelCol="5"/>
  <cols>
    <col min="1" max="1" width="31.5555555555556" customWidth="1"/>
    <col min="2" max="2" width="25.1111111111111" customWidth="1"/>
    <col min="3" max="3" width="40.2222222222222" customWidth="1"/>
    <col min="4" max="4" width="32.3333333333333" customWidth="1"/>
    <col min="5" max="5" width="32.1111111111111" customWidth="1"/>
    <col min="6" max="6" width="26.3333333333333" customWidth="1"/>
  </cols>
  <sheetData>
    <row r="1" spans="1:5">
      <c r="A1" s="1" t="s">
        <v>247</v>
      </c>
      <c r="B1" s="1"/>
      <c r="C1" s="2"/>
      <c r="D1" s="1"/>
      <c r="E1" s="3"/>
    </row>
    <row r="2" spans="1:5">
      <c r="A2" s="1"/>
      <c r="B2" s="1"/>
      <c r="C2" s="2"/>
      <c r="D2" s="1"/>
      <c r="E2" s="3"/>
    </row>
    <row r="3" ht="30" customHeight="1" spans="1:5">
      <c r="A3" s="4" t="s">
        <v>248</v>
      </c>
      <c r="B3" s="5" t="s">
        <v>2</v>
      </c>
      <c r="C3" s="5" t="s">
        <v>3</v>
      </c>
      <c r="D3" s="5" t="s">
        <v>4</v>
      </c>
      <c r="E3" s="6"/>
    </row>
    <row r="4" ht="34" customHeight="1" spans="1:6">
      <c r="A4" s="7" t="s">
        <v>249</v>
      </c>
      <c r="B4" s="8">
        <v>45810</v>
      </c>
      <c r="C4" s="9" t="s">
        <v>250</v>
      </c>
      <c r="D4" s="10" t="s">
        <v>23</v>
      </c>
      <c r="E4" s="11">
        <v>324000</v>
      </c>
      <c r="F4" s="12"/>
    </row>
    <row r="5" ht="30" customHeight="1" spans="1:6">
      <c r="A5" s="13"/>
      <c r="B5" s="8">
        <v>45810</v>
      </c>
      <c r="C5" s="9" t="s">
        <v>251</v>
      </c>
      <c r="D5" s="10" t="s">
        <v>23</v>
      </c>
      <c r="E5" s="11">
        <v>473000</v>
      </c>
      <c r="F5" s="12"/>
    </row>
    <row r="6" ht="30" customHeight="1" spans="1:6">
      <c r="A6" s="13"/>
      <c r="B6" s="8">
        <v>45810</v>
      </c>
      <c r="C6" s="9" t="s">
        <v>252</v>
      </c>
      <c r="D6" s="10" t="s">
        <v>48</v>
      </c>
      <c r="E6" s="11">
        <v>195690</v>
      </c>
      <c r="F6" s="12"/>
    </row>
    <row r="7" ht="30" customHeight="1" spans="1:5">
      <c r="A7" s="13"/>
      <c r="B7" s="8">
        <v>45810</v>
      </c>
      <c r="C7" s="9" t="s">
        <v>253</v>
      </c>
      <c r="D7" s="10" t="s">
        <v>87</v>
      </c>
      <c r="E7" s="11">
        <v>3680000</v>
      </c>
    </row>
    <row r="8" ht="30" customHeight="1" spans="1:6">
      <c r="A8" s="14"/>
      <c r="B8" s="8">
        <v>45810</v>
      </c>
      <c r="C8" s="9" t="s">
        <v>254</v>
      </c>
      <c r="D8" s="10" t="s">
        <v>121</v>
      </c>
      <c r="E8" s="11">
        <v>678000</v>
      </c>
      <c r="F8" s="12">
        <f>SUM(E4:E8)</f>
        <v>5350690</v>
      </c>
    </row>
    <row r="9" ht="30" customHeight="1" spans="1:6">
      <c r="A9" s="13" t="s">
        <v>255</v>
      </c>
      <c r="B9" s="8">
        <v>45811</v>
      </c>
      <c r="C9" s="9" t="s">
        <v>256</v>
      </c>
      <c r="D9" s="10" t="s">
        <v>23</v>
      </c>
      <c r="E9" s="11">
        <v>108000</v>
      </c>
      <c r="F9" s="12"/>
    </row>
    <row r="10" ht="30" customHeight="1" spans="1:6">
      <c r="A10" s="13"/>
      <c r="B10" s="8">
        <v>45811</v>
      </c>
      <c r="C10" s="9" t="s">
        <v>257</v>
      </c>
      <c r="D10" s="10" t="s">
        <v>87</v>
      </c>
      <c r="E10" s="11">
        <v>10000</v>
      </c>
      <c r="F10" s="12"/>
    </row>
    <row r="11" ht="30" customHeight="1" spans="1:6">
      <c r="A11" s="13"/>
      <c r="B11" s="8">
        <v>45811</v>
      </c>
      <c r="C11" s="9" t="s">
        <v>258</v>
      </c>
      <c r="D11" s="10" t="s">
        <v>87</v>
      </c>
      <c r="E11" s="11">
        <v>1100000</v>
      </c>
      <c r="F11" s="12"/>
    </row>
    <row r="12" ht="30" customHeight="1" spans="1:6">
      <c r="A12" s="13"/>
      <c r="B12" s="8">
        <v>45811</v>
      </c>
      <c r="C12" s="9" t="s">
        <v>259</v>
      </c>
      <c r="D12" s="10" t="s">
        <v>23</v>
      </c>
      <c r="E12" s="11">
        <v>120000</v>
      </c>
      <c r="F12" s="12"/>
    </row>
    <row r="13" ht="30" customHeight="1" spans="1:6">
      <c r="A13" s="13"/>
      <c r="B13" s="8">
        <v>45811</v>
      </c>
      <c r="C13" s="9" t="s">
        <v>260</v>
      </c>
      <c r="D13" s="10" t="s">
        <v>23</v>
      </c>
      <c r="E13" s="11">
        <v>12000</v>
      </c>
      <c r="F13" s="12"/>
    </row>
    <row r="14" ht="30" customHeight="1" spans="1:6">
      <c r="A14" s="13"/>
      <c r="B14" s="8">
        <v>45811</v>
      </c>
      <c r="C14" s="9" t="s">
        <v>261</v>
      </c>
      <c r="D14" s="10" t="s">
        <v>23</v>
      </c>
      <c r="E14" s="11">
        <v>264000</v>
      </c>
      <c r="F14" s="12"/>
    </row>
    <row r="15" ht="30" customHeight="1" spans="1:6">
      <c r="A15" s="14"/>
      <c r="B15" s="8">
        <v>45811</v>
      </c>
      <c r="C15" s="9" t="s">
        <v>262</v>
      </c>
      <c r="D15" s="10" t="s">
        <v>23</v>
      </c>
      <c r="E15" s="11">
        <v>276000</v>
      </c>
      <c r="F15" s="12">
        <f>SUM(E9:E15)</f>
        <v>1890000</v>
      </c>
    </row>
    <row r="16" ht="30" customHeight="1" spans="1:5">
      <c r="A16" s="15" t="s">
        <v>263</v>
      </c>
      <c r="B16" s="8">
        <v>45813</v>
      </c>
      <c r="C16" s="9" t="s">
        <v>250</v>
      </c>
      <c r="D16" s="10" t="s">
        <v>23</v>
      </c>
      <c r="E16" s="11">
        <v>335000</v>
      </c>
    </row>
    <row r="17" ht="30" customHeight="1" spans="1:6">
      <c r="A17" s="15"/>
      <c r="B17" s="8">
        <v>45813</v>
      </c>
      <c r="C17" s="9" t="s">
        <v>264</v>
      </c>
      <c r="D17" s="10" t="s">
        <v>87</v>
      </c>
      <c r="E17" s="11">
        <v>47000</v>
      </c>
      <c r="F17" s="12"/>
    </row>
    <row r="18" ht="30" customHeight="1" spans="1:6">
      <c r="A18" s="15"/>
      <c r="B18" s="8">
        <v>45813</v>
      </c>
      <c r="C18" s="9" t="s">
        <v>265</v>
      </c>
      <c r="D18" s="10" t="s">
        <v>87</v>
      </c>
      <c r="E18" s="11">
        <v>30000</v>
      </c>
      <c r="F18" s="16"/>
    </row>
    <row r="19" ht="30" customHeight="1" spans="1:6">
      <c r="A19" s="15"/>
      <c r="B19" s="8">
        <v>45813</v>
      </c>
      <c r="C19" s="9" t="s">
        <v>104</v>
      </c>
      <c r="D19" s="10" t="s">
        <v>48</v>
      </c>
      <c r="E19" s="11">
        <v>88000</v>
      </c>
      <c r="F19" s="12"/>
    </row>
    <row r="20" ht="30" customHeight="1" spans="1:6">
      <c r="A20" s="15"/>
      <c r="B20" s="8">
        <v>45813</v>
      </c>
      <c r="C20" s="9" t="s">
        <v>266</v>
      </c>
      <c r="D20" s="10" t="s">
        <v>48</v>
      </c>
      <c r="E20" s="11">
        <v>237900</v>
      </c>
      <c r="F20" s="12">
        <f>SUM(E16:E20)</f>
        <v>737900</v>
      </c>
    </row>
    <row r="21" ht="30" customHeight="1" spans="1:6">
      <c r="A21" s="17" t="s">
        <v>267</v>
      </c>
      <c r="B21" s="8">
        <v>45815</v>
      </c>
      <c r="C21" s="9" t="s">
        <v>268</v>
      </c>
      <c r="D21" s="10" t="s">
        <v>23</v>
      </c>
      <c r="E21" s="11">
        <v>733000</v>
      </c>
      <c r="F21" s="16"/>
    </row>
    <row r="22" ht="31" customHeight="1" spans="1:6">
      <c r="A22" s="17"/>
      <c r="B22" s="8">
        <v>45815</v>
      </c>
      <c r="C22" s="9" t="s">
        <v>269</v>
      </c>
      <c r="D22" s="10" t="s">
        <v>23</v>
      </c>
      <c r="E22" s="11">
        <v>27985500</v>
      </c>
      <c r="F22" s="12"/>
    </row>
    <row r="23" ht="31" customHeight="1" spans="1:6">
      <c r="A23" s="17"/>
      <c r="B23" s="8">
        <v>45815</v>
      </c>
      <c r="C23" s="9" t="s">
        <v>270</v>
      </c>
      <c r="D23" s="10" t="s">
        <v>87</v>
      </c>
      <c r="E23" s="11">
        <v>235000</v>
      </c>
      <c r="F23" s="12">
        <f>SUM(E21:E23)</f>
        <v>28953500</v>
      </c>
    </row>
    <row r="24" spans="1:5">
      <c r="A24" s="18" t="s">
        <v>246</v>
      </c>
      <c r="B24" s="18"/>
      <c r="C24" s="18"/>
      <c r="D24" s="18"/>
      <c r="E24" s="19">
        <f>SUM(E4:E23)</f>
        <v>36932090</v>
      </c>
    </row>
    <row r="25" spans="1:5">
      <c r="A25" s="18"/>
      <c r="B25" s="18"/>
      <c r="C25" s="18"/>
      <c r="D25" s="18"/>
      <c r="E25" s="19"/>
    </row>
  </sheetData>
  <mergeCells count="7">
    <mergeCell ref="A4:A8"/>
    <mergeCell ref="A9:A15"/>
    <mergeCell ref="A16:A20"/>
    <mergeCell ref="A21:A23"/>
    <mergeCell ref="E24:E25"/>
    <mergeCell ref="A1:E2"/>
    <mergeCell ref="A24:D25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JUNI 1</vt:lpstr>
      <vt:lpstr>A-10 JUNI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2024-10-24T04:56:00Z</dcterms:created>
  <dcterms:modified xsi:type="dcterms:W3CDTF">2025-06-12T13:10:39Z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A5189B5A3B2C46109458FB945BB49557_13</vt:lpwstr>
  </property>
  <property fmtid="{D5CDD505-2E9C-101B-9397-08002B2CF9AE}" pid="3" name="KSOProductBuildVer">
    <vt:lpwstr>1033-12.2.0.21179</vt:lpwstr>
  </property>
</Properties>
</file>