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180"/>
  </bookViews>
  <sheets>
    <sheet name="JUNI 2" sheetId="43" r:id="rId1"/>
    <sheet name="A-10 JUNI 2" sheetId="44" r:id="rId2"/>
  </sheets>
  <definedNames>
    <definedName name="_xlnm.Print_Area" localSheetId="1">'A-10 JUNI 2'!$A$1:$E$21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<sst xmlns="http://schemas.openxmlformats.org/spreadsheetml/2006/main" count="621" uniqueCount="336">
  <si>
    <t>LAPORAN KEUANGAN MINGGUAN SEPATAN (TGL. 09 JUNI 2025 - 14 JUNI 2025)</t>
  </si>
  <si>
    <t>NOMOR VOUCHER</t>
  </si>
  <si>
    <t>TANGGAL</t>
  </si>
  <si>
    <t>KETERANGAN</t>
  </si>
  <si>
    <t>ITEM</t>
  </si>
  <si>
    <t>DEBET</t>
  </si>
  <si>
    <t>KREDIT</t>
  </si>
  <si>
    <t>SALDO</t>
  </si>
  <si>
    <t>SKM2506006</t>
  </si>
  <si>
    <t>SALDO AWAL</t>
  </si>
  <si>
    <t>KAS</t>
  </si>
  <si>
    <t>SKM2506007</t>
  </si>
  <si>
    <t>TERIMA KAS DARI HE YUAN</t>
  </si>
  <si>
    <t>KAS MASUK</t>
  </si>
  <si>
    <t>SKM2506008</t>
  </si>
  <si>
    <t>TERIMA TRANSFER DARI HE YUAN</t>
  </si>
  <si>
    <t>SKK2506046</t>
  </si>
  <si>
    <t>SINAR BAUT TOMANG</t>
  </si>
  <si>
    <t>KEPERLUAN PABRIK</t>
  </si>
  <si>
    <t>SOK 1 PACK</t>
  </si>
  <si>
    <t>TEMPAT TISU</t>
  </si>
  <si>
    <t>BAHAN PEN KTS</t>
  </si>
  <si>
    <t>TONG UNTUK PROYEK</t>
  </si>
  <si>
    <t>SAPU, KAIN PEL DLL</t>
  </si>
  <si>
    <t>NOTA MITRA 10</t>
  </si>
  <si>
    <t>SKK2506047</t>
  </si>
  <si>
    <t>ISI SOLAR B9659 77.86 L</t>
  </si>
  <si>
    <t>BIAYA TRANSPORT</t>
  </si>
  <si>
    <t>ISI SOLAR B9103 29.43 L</t>
  </si>
  <si>
    <t>ISI SOLAR B9650 55.27 L</t>
  </si>
  <si>
    <t>ISI SOLAR B9300 77.97 L</t>
  </si>
  <si>
    <t>ISI SOLAR B9083 60L</t>
  </si>
  <si>
    <t xml:space="preserve">PARKIR </t>
  </si>
  <si>
    <t>BENSIN KANTOR + PARKIR</t>
  </si>
  <si>
    <t>SKK2506048</t>
  </si>
  <si>
    <t>BELI MAKAN LEMBUR RAPI GUDANG BARU</t>
  </si>
  <si>
    <t>GAJI KARYAWAN</t>
  </si>
  <si>
    <t>LEMBUR UANG MAKAN</t>
  </si>
  <si>
    <t>KAS KEVIN</t>
  </si>
  <si>
    <t>LEMBUR PAK ANWAR</t>
  </si>
  <si>
    <t>LEMBUR PAK SOFYAN</t>
  </si>
  <si>
    <t>SKK2506049</t>
  </si>
  <si>
    <t>SATE MARANGGI PITER</t>
  </si>
  <si>
    <t>KONSUMSI</t>
  </si>
  <si>
    <t>AQUA 330 ML, AQUA GALON</t>
  </si>
  <si>
    <t>BUAH-BUAHAN</t>
  </si>
  <si>
    <t>SUPER BUBUR SOTO, AQUA AIR</t>
  </si>
  <si>
    <t>SO KLIN BLOSSOM, MAMA LEMON</t>
  </si>
  <si>
    <t>AICE CORN, BIBIGO DLL</t>
  </si>
  <si>
    <t>SKK2506050</t>
  </si>
  <si>
    <t>KIRIM ONLINE JNE</t>
  </si>
  <si>
    <t>BIAYA EKSPEDISI</t>
  </si>
  <si>
    <t>KIRIM 1Q ALAT LISTRIK GTS</t>
  </si>
  <si>
    <t>KIRIM 4Q ALAT LISTRIK GTS</t>
  </si>
  <si>
    <t>BIAYA KIRIM ATP LAUT SZMR</t>
  </si>
  <si>
    <t>JASA ANGKUTAN JAWA SUMATRA BINTANG TIMUR 2Q</t>
  </si>
  <si>
    <t>SKK2506051</t>
  </si>
  <si>
    <t>BENSIN MOTOR AAN</t>
  </si>
  <si>
    <t>E-TOLL 5 LEMBAR ( 9512,0011,9830,6234,9996 )</t>
  </si>
  <si>
    <t>UANG JALAN</t>
  </si>
  <si>
    <t>SKK2506052</t>
  </si>
  <si>
    <t>AIR ISI ULANG MESS SUPIR 24 GALON</t>
  </si>
  <si>
    <t xml:space="preserve">PEMBERSIH KAMAR MANDI </t>
  </si>
  <si>
    <t>ROKOK KEVIN ESSE</t>
  </si>
  <si>
    <t>SOKLIN LANTAI, SUPER SOL</t>
  </si>
  <si>
    <t>TISU GUDANG LANTAI 1</t>
  </si>
  <si>
    <t>AYAM BETINA BEBEK UNTUK ANCOL DAN DAPUR</t>
  </si>
  <si>
    <t>SAYURAN SEPATAN DAN CIKANDE</t>
  </si>
  <si>
    <t>SKK2506053</t>
  </si>
  <si>
    <t>KANTONG SEGITIGA UNTUL LANTAI 3 LAMPU</t>
  </si>
  <si>
    <t>KEPERLUAN MUSHOLA</t>
  </si>
  <si>
    <t>DISPENSER RUANG ISTIRAHAT KARYAWAN</t>
  </si>
  <si>
    <t>KARPET RUANG ISTIRAHAT KARYAWAN</t>
  </si>
  <si>
    <t>KARPET MUSHOLA KARYAWAN</t>
  </si>
  <si>
    <t>SKK2506054</t>
  </si>
  <si>
    <t>BUAT POSTER PARKIR</t>
  </si>
  <si>
    <t>ATK</t>
  </si>
  <si>
    <t>TINTA PRINTER</t>
  </si>
  <si>
    <t>ATK ONLINE KANTOR DEPAN</t>
  </si>
  <si>
    <t>MOUSE WIRELESS</t>
  </si>
  <si>
    <t>SKK2506055</t>
  </si>
  <si>
    <t>TIP MEDIA PELITA</t>
  </si>
  <si>
    <t>BIAYA ENTERTAINT</t>
  </si>
  <si>
    <t>TIP PETUGAS SAMPAH 10/06</t>
  </si>
  <si>
    <t>TIP PETUGAS SAMPAH 07/06</t>
  </si>
  <si>
    <t>TIP PETUGAS IMIGRASI TANJUNG PRIOK</t>
  </si>
  <si>
    <t>TIP PETUGAS IMIGRASI TANGERANG</t>
  </si>
  <si>
    <t>BPJS KESEHATAN</t>
  </si>
  <si>
    <t xml:space="preserve">BPJS KETENAGAKERJAAN </t>
  </si>
  <si>
    <t>SKK2506056</t>
  </si>
  <si>
    <t>TELUR DAPUR RUKO</t>
  </si>
  <si>
    <t>AYAM DAPUR RUKO</t>
  </si>
  <si>
    <t>PEPAYA, SEMANGKA DLL</t>
  </si>
  <si>
    <t>AYAM KAMPUNG</t>
  </si>
  <si>
    <t>BROKOLI, ROTI DLL</t>
  </si>
  <si>
    <t>ROTI UNTUK SARAPAN RUKO</t>
  </si>
  <si>
    <t>MINYAK GORENG DAPUR RUKO</t>
  </si>
  <si>
    <t>SKK2506057</t>
  </si>
  <si>
    <t>ISI SOLAR B1951 38.77 L</t>
  </si>
  <si>
    <t>ISI SOLAR B9103 28.01 L</t>
  </si>
  <si>
    <t>ISI SOLAR B9712 76.94 L</t>
  </si>
  <si>
    <t>ISI SOLAR B9290 60.30 L</t>
  </si>
  <si>
    <t>ISI SOLAR B9650 56.78 L</t>
  </si>
  <si>
    <t>ISI SOLAR B9866 61.33 L</t>
  </si>
  <si>
    <t>ISI SOLAR B9689 62.57 L</t>
  </si>
  <si>
    <t>SKK2506058</t>
  </si>
  <si>
    <t>ISI SOLAR B9340 29.50 L</t>
  </si>
  <si>
    <t>ISI SOLAR B9118 60 L</t>
  </si>
  <si>
    <t>BENSIN BANK, NASPAD DLL</t>
  </si>
  <si>
    <t>E-TOLL 6 LEMBAR ( 6234,0028,0010,9830,0002,0077 )</t>
  </si>
  <si>
    <t>SKK2506059</t>
  </si>
  <si>
    <t>WIFER LANTAI ONLINE</t>
  </si>
  <si>
    <t>MEJA SECURITY</t>
  </si>
  <si>
    <t>BOX PANEL</t>
  </si>
  <si>
    <t xml:space="preserve">REL MCB </t>
  </si>
  <si>
    <t>MUKENA</t>
  </si>
  <si>
    <t>PALET</t>
  </si>
  <si>
    <t>SAJADAH MUSHOLA</t>
  </si>
  <si>
    <t>SKK2506060</t>
  </si>
  <si>
    <t>ISI SOLAR B9287 75.60 L</t>
  </si>
  <si>
    <t>ISI SOLAR B9340 25 L</t>
  </si>
  <si>
    <t>ISI SOLAR B9103 29.42 L</t>
  </si>
  <si>
    <t>ISI SOLAR B9650 55.98 L</t>
  </si>
  <si>
    <t>ISI SOLAR B9866 60 L</t>
  </si>
  <si>
    <t>ISI SOLAR B9918 60 L</t>
  </si>
  <si>
    <t>ISI SOLAR B9659 78.63 L</t>
  </si>
  <si>
    <t>SKK2506061</t>
  </si>
  <si>
    <t>BAYAR ANGKUT TANAH DAN SAMPAH</t>
  </si>
  <si>
    <t>TIP MEDIA RAKYAT</t>
  </si>
  <si>
    <t>TIP MEDIA NUSANTARA 13 JUNI</t>
  </si>
  <si>
    <t>AMPLOP UNTUK LSM SERIKAT BURUH</t>
  </si>
  <si>
    <t>SKK2506062</t>
  </si>
  <si>
    <t>SERVICE LIFT ORANG</t>
  </si>
  <si>
    <t>BIAYA PERAWATAN</t>
  </si>
  <si>
    <t>GANTI BAN</t>
  </si>
  <si>
    <t>NAMBAH ANGIN</t>
  </si>
  <si>
    <t>LAUNDRY MUKENA MUSHOLA</t>
  </si>
  <si>
    <t>SERVICE PRINTER</t>
  </si>
  <si>
    <t>TAMBAH ANGIN MOBIL</t>
  </si>
  <si>
    <t>SKK2506063</t>
  </si>
  <si>
    <t>UANG MAKAN LEMBUR LANTAI 4</t>
  </si>
  <si>
    <t>BONUS LEMBUR KENEK DAN SUPIR B9083</t>
  </si>
  <si>
    <t>BONUS LEMBUR KENEK DAN SUPIR B9084</t>
  </si>
  <si>
    <t xml:space="preserve">BELI MAKAN LEMBUR RAPI GUDANG </t>
  </si>
  <si>
    <t>UPAH SEHARI OB IKA</t>
  </si>
  <si>
    <t>UPAH ONLINE 21 ORANG</t>
  </si>
  <si>
    <t>SKK2506064</t>
  </si>
  <si>
    <t>SEAL KTS</t>
  </si>
  <si>
    <t>KABEL NYM</t>
  </si>
  <si>
    <t>SIKAT, KEMOCENG DLL</t>
  </si>
  <si>
    <t>DISPENSER LANTAI 3</t>
  </si>
  <si>
    <t>LAMPU PIJAR</t>
  </si>
  <si>
    <t>SKK2506065</t>
  </si>
  <si>
    <t>ROKOK KEVIN</t>
  </si>
  <si>
    <t>AQUA DUS</t>
  </si>
  <si>
    <t>KOPI NESPRESO RUANG BOS</t>
  </si>
  <si>
    <t>AQUA GALON</t>
  </si>
  <si>
    <t>SKK2506066</t>
  </si>
  <si>
    <t>FORM CONTINIUS, SURAT JALAN, AMPLOP DLL</t>
  </si>
  <si>
    <t>KERTAS FOTO</t>
  </si>
  <si>
    <t>SKK2506067</t>
  </si>
  <si>
    <t>SUSHI FITRI</t>
  </si>
  <si>
    <t>PEPAYA, PISANG</t>
  </si>
  <si>
    <t>BIHUN, TEPUNG DLL</t>
  </si>
  <si>
    <t>EMPING, TAUCO DLL</t>
  </si>
  <si>
    <t>MANGGA, PIR, NAGA</t>
  </si>
  <si>
    <t>AYAM, BUMBU, SAYUR DLL</t>
  </si>
  <si>
    <t>MIZONE, PULPY ORANG DLL</t>
  </si>
  <si>
    <t>SKK2506068</t>
  </si>
  <si>
    <t>BENSIN MOTOR PUTIH</t>
  </si>
  <si>
    <t>ISI PERTAMAX B1688 30.68 L</t>
  </si>
  <si>
    <t>E-TOLL 6 LEMBAR ( 0010,9830,8576,0028,6234,9996 )</t>
  </si>
  <si>
    <t>E-TOLL 1 LEMBAR 07/06</t>
  </si>
  <si>
    <t>SKK2506069</t>
  </si>
  <si>
    <t>IURAN GMT JUNI</t>
  </si>
  <si>
    <t>SKK2506070</t>
  </si>
  <si>
    <t>KOPI, SNACK HERA KE IMIGRASI</t>
  </si>
  <si>
    <t>BIAYA DINAS KELUAR</t>
  </si>
  <si>
    <t>MAKAN HERA KE IMIGRASI</t>
  </si>
  <si>
    <t>SKK2506071</t>
  </si>
  <si>
    <t>E-TOLL 14 LEMBAR ( 0077,0069,0002,9996,0010,0011,6234,9988,7017,0714,9830,0077,8576 )</t>
  </si>
  <si>
    <t>SKK2506072</t>
  </si>
  <si>
    <t>AS DRAT, AMPLAS DLL</t>
  </si>
  <si>
    <t>SCREW</t>
  </si>
  <si>
    <t>MANGKOK PRODUKSI DLL</t>
  </si>
  <si>
    <t>SAPU, PENGKI DLL</t>
  </si>
  <si>
    <t>KURSI PLASTIK UNTUK KARYAWAN BARU</t>
  </si>
  <si>
    <t>SELANG ANGIN MESIN BARU</t>
  </si>
  <si>
    <t>SKK2506073</t>
  </si>
  <si>
    <t>WIFI A16</t>
  </si>
  <si>
    <t>BIAYA TELEPON</t>
  </si>
  <si>
    <t>WIFI LANTAI 4 GEDUNG BARU</t>
  </si>
  <si>
    <t>SKK2506074</t>
  </si>
  <si>
    <t xml:space="preserve">WIFI LANTAI 4 </t>
  </si>
  <si>
    <t>WIFI RUKO A2</t>
  </si>
  <si>
    <t>WIFI RUKO A5</t>
  </si>
  <si>
    <t>WIFI LANTAI 1</t>
  </si>
  <si>
    <t>SKK2506075</t>
  </si>
  <si>
    <t>TAMBAH ANGIN</t>
  </si>
  <si>
    <t>TAMBAL BAN B9290</t>
  </si>
  <si>
    <t>SERVICE PRINTER KANTOR DIAN</t>
  </si>
  <si>
    <t>SERVICE MOBIL B669</t>
  </si>
  <si>
    <t>SKK2506076</t>
  </si>
  <si>
    <t>BAYAR AIR AETRA A1</t>
  </si>
  <si>
    <t>BIAYA AIR PDAM</t>
  </si>
  <si>
    <t>BAYAR AIR AETRA A5</t>
  </si>
  <si>
    <t>SKK2506077</t>
  </si>
  <si>
    <t>BAYAR AIR AETRA A7</t>
  </si>
  <si>
    <t>BAYAR AIR AETRA A8</t>
  </si>
  <si>
    <t>BAYAR AIR AETRA A6</t>
  </si>
  <si>
    <t>BAYAR AIR AETRA B15</t>
  </si>
  <si>
    <t>BAYAR AIR AETRA MESS SUPIR</t>
  </si>
  <si>
    <t>BAYAR AIR AETRA B9</t>
  </si>
  <si>
    <t>BAYAR AIR AETRA A2</t>
  </si>
  <si>
    <t>SKK2506078</t>
  </si>
  <si>
    <t>ISI SOLAR B669 52.31 L</t>
  </si>
  <si>
    <t>ISI SOLAR B9290 58.82 L</t>
  </si>
  <si>
    <t>ISI SOLAR B9083 60 L</t>
  </si>
  <si>
    <t>ISI SOLAR B9689 62.82 L</t>
  </si>
  <si>
    <t>ISI SOLAR B9650 55.88 L</t>
  </si>
  <si>
    <t>ISI SOLAR B9300 76.88 L</t>
  </si>
  <si>
    <t>SKK2506079</t>
  </si>
  <si>
    <t>ISI SOLAR B9340 25.88 L</t>
  </si>
  <si>
    <t>ISI SOLAR B9103 29.61 L</t>
  </si>
  <si>
    <t>ISI SOLAR B9712 77.88 L</t>
  </si>
  <si>
    <t>PARKIR 2 IMIGRASI</t>
  </si>
  <si>
    <t>BENSIN MOTOR HERA</t>
  </si>
  <si>
    <t>BIAYA TOL KIRIM KAIN PERCA ONLINE</t>
  </si>
  <si>
    <t>SKK2506080</t>
  </si>
  <si>
    <t>PAKET KUOTA IBU LILI</t>
  </si>
  <si>
    <t>SKK2506081</t>
  </si>
  <si>
    <t>KOORDINASI MUAT KONTAINER</t>
  </si>
  <si>
    <t>PENUNJANG PABRIK</t>
  </si>
  <si>
    <t>KOORDINASI KULI DATANG KONTAINER USIN</t>
  </si>
  <si>
    <t>KOORDINASI KEPALA KULI USIN</t>
  </si>
  <si>
    <t>SKK2506082</t>
  </si>
  <si>
    <t>SAMBUNGAN ANGIN</t>
  </si>
  <si>
    <t>BUBUT EJECTOR 2 PCS</t>
  </si>
  <si>
    <t>PLAT TEMBAGA UNTUK PANEL</t>
  </si>
  <si>
    <t>KOTAK OBAT P3K LANTAI 4 DAN LANTAI 3</t>
  </si>
  <si>
    <t>SKK2506083</t>
  </si>
  <si>
    <t>OBAT LUKA BAKAR</t>
  </si>
  <si>
    <t>BELANJA FITRI</t>
  </si>
  <si>
    <t>SARAPAN MINGGU RUKO DEPAN</t>
  </si>
  <si>
    <t>SERBET LAP GANTUNG</t>
  </si>
  <si>
    <t>LAPCIONG BABI</t>
  </si>
  <si>
    <t>TISSU NICE RUKO DEPAN</t>
  </si>
  <si>
    <t>SKK2506084</t>
  </si>
  <si>
    <t>E-TOLL 8 LEMBAR ( 0714,7017,9996,9988,0069,6234,0002,9538)</t>
  </si>
  <si>
    <t>SKK2506085</t>
  </si>
  <si>
    <t>UANG ES ANAK GUDANG</t>
  </si>
  <si>
    <t>UANG MAKAN LEMBUR</t>
  </si>
  <si>
    <t>SKK2506086</t>
  </si>
  <si>
    <t>KENTANG, TOGE DLL</t>
  </si>
  <si>
    <t>TELUR, BIHUN DLL</t>
  </si>
  <si>
    <t>SKK2506087</t>
  </si>
  <si>
    <t>LISTRIK A7</t>
  </si>
  <si>
    <t>BIAYA LISTRIK</t>
  </si>
  <si>
    <t>LISTRIK MESS SUPIR</t>
  </si>
  <si>
    <t>SKK2506088</t>
  </si>
  <si>
    <t xml:space="preserve">BONUS RIT KE 2 B9689 </t>
  </si>
  <si>
    <t>SKK2506089</t>
  </si>
  <si>
    <t>ISI SOLAR B9340 25.69 L</t>
  </si>
  <si>
    <t>ISI SOLAR B9103 31.63 L</t>
  </si>
  <si>
    <t>ISI SOLAR B9659 77.44 L</t>
  </si>
  <si>
    <t>ISI SOLAR B9118 60.31 L</t>
  </si>
  <si>
    <t>SKK2506090</t>
  </si>
  <si>
    <t>UANG MAKAN SUPIR DAN KENEK</t>
  </si>
  <si>
    <t>UANG MAKAN LEMBUR LANTAI 3</t>
  </si>
  <si>
    <t>UPAH UUS 6 HARI</t>
  </si>
  <si>
    <t>UANG ES GUDANG BONGKAR KONTAINER</t>
  </si>
  <si>
    <t>UPAH LEMBUR ONLINE12 ORANG</t>
  </si>
  <si>
    <t>SKK2506091</t>
  </si>
  <si>
    <t>13 LEMBAR NOTA PROYEK 3 BULAN</t>
  </si>
  <si>
    <t>BIAYA PENGELUARAN PROYEK</t>
  </si>
  <si>
    <t>15 LEMBAR NOTA PASIR</t>
  </si>
  <si>
    <t>SKK2506092</t>
  </si>
  <si>
    <t>E-TOLL 7 LEMBAR (9830,0010,0077,0414,9996,7017,0028)</t>
  </si>
  <si>
    <t>SKK2506093</t>
  </si>
  <si>
    <t>OBAT MERAH</t>
  </si>
  <si>
    <t>TISU UNTUK ONLINE</t>
  </si>
  <si>
    <t>SKK2506094</t>
  </si>
  <si>
    <t>UPAH LEBIH 187 ORANG</t>
  </si>
  <si>
    <t>UPAH KARYAWAN 530 ORANG</t>
  </si>
  <si>
    <t>UPAH LEMBUR SEHARI 26 ORANG</t>
  </si>
  <si>
    <t>SKK2506095</t>
  </si>
  <si>
    <t>PEDAL GAS VIAR</t>
  </si>
  <si>
    <t>TANAMAN JERUK SANKIST, KOMPOS</t>
  </si>
  <si>
    <t>SERVICE MOTOR PUTIH</t>
  </si>
  <si>
    <t>SKK2506096</t>
  </si>
  <si>
    <t>TRANSPORT AMBIL RUMPUT PAK UCI</t>
  </si>
  <si>
    <t>BENSIN MESIN POMPA</t>
  </si>
  <si>
    <t>SKK2506097</t>
  </si>
  <si>
    <t>ISI SOLAR B9866 59.06 L</t>
  </si>
  <si>
    <t>ISI SOLAR B9340 29.03 L</t>
  </si>
  <si>
    <t>ISI SOLAR B9712 80.97 L</t>
  </si>
  <si>
    <t>ISI SOLAR B9103 26.04 L</t>
  </si>
  <si>
    <t>ISI SOLAR B9650 55.90 L</t>
  </si>
  <si>
    <t>ISI SOLAR B9689 63.66 L</t>
  </si>
  <si>
    <t>SKK2506098</t>
  </si>
  <si>
    <t>HIT REFILL EXPRESS</t>
  </si>
  <si>
    <t>SWALLOW, STELLA DLL</t>
  </si>
  <si>
    <t>HELPER ONLINE BEROBAT</t>
  </si>
  <si>
    <t>ROTI, POP MIE KEVIN</t>
  </si>
  <si>
    <t>BUAH-BUAHAN KEVIN, MILA</t>
  </si>
  <si>
    <t>SUNCO, INDOMIE FITRI</t>
  </si>
  <si>
    <t>SKK2506099</t>
  </si>
  <si>
    <t>TIP PETUGAS SAMPAH</t>
  </si>
  <si>
    <t>SKK2506100</t>
  </si>
  <si>
    <t>ASTRIA FORCE</t>
  </si>
  <si>
    <t>KOJIE SAN, GF UHT FITRI</t>
  </si>
  <si>
    <t>MANGGA, LECI DLL</t>
  </si>
  <si>
    <t>PISANG, KEPOK, SAYURAN</t>
  </si>
  <si>
    <t>ICHIBAN SUSHI FITRI</t>
  </si>
  <si>
    <t>MAKO FITRI</t>
  </si>
  <si>
    <t>MCD FITRI</t>
  </si>
  <si>
    <t>SKK2506101</t>
  </si>
  <si>
    <t>TOTAL PENGELUARAN PABRIK KABEL LANTAI 5</t>
  </si>
  <si>
    <t>A-10</t>
  </si>
  <si>
    <t>TOTAL</t>
  </si>
  <si>
    <t>LAPORAN KEUANGAN MINGGUAN A-10 ( TGL. 09 JUNI 2025 - 14 JUNI 2025 )</t>
  </si>
  <si>
    <t xml:space="preserve">N0 TRANSAKSI </t>
  </si>
  <si>
    <t>AKK2506005</t>
  </si>
  <si>
    <t>UANG MAKAN LEMBUR MALAM</t>
  </si>
  <si>
    <t>SELING BAJA 6MM</t>
  </si>
  <si>
    <t>BIAYA AIR PDAM B16</t>
  </si>
  <si>
    <t>AKK2506006</t>
  </si>
  <si>
    <t>BIAYA WIFI LANTAI 5</t>
  </si>
  <si>
    <t>BIAYA WIFI B16</t>
  </si>
  <si>
    <t>UANG MAKAN LEMBUR GUDANG BARU</t>
  </si>
  <si>
    <t>UANG ES KARYAWAN</t>
  </si>
  <si>
    <t>AKK2506007</t>
  </si>
  <si>
    <t>LISTRIK B16</t>
  </si>
  <si>
    <t>UPAH LEBIH 6 ORANG</t>
  </si>
  <si>
    <t>UPAH KARYAWAN 98 ORANG</t>
  </si>
  <si>
    <t>UPAH LEMBUR SEHARI 7 ORANG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</si>
</sst>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  <numFmt numFmtId="179" formatCode="[$Rp-421]#,##0;\-[$Rp-421]#,##0"/>
  </numFmts>
  <fonts count="28">
    <font>
      <sz val="11"/>
      <color theme="1"/>
      <name val="宋体"/>
      <charset val="134"/>
      <scheme val="minor"/>
    </font>
    <font>
      <b/>
      <sz val="16"/>
      <color theme="1"/>
      <name val="Tahoma"/>
      <charset val="0"/>
    </font>
    <font>
      <b/>
      <sz val="14"/>
      <color theme="1"/>
      <name val="Tahoma"/>
      <charset val="0"/>
    </font>
    <font>
      <sz val="14"/>
      <color theme="1"/>
      <name val="Tahoma"/>
      <charset val="0"/>
    </font>
    <font>
      <sz val="14"/>
      <color theme="1"/>
      <name val="Tahoma"/>
      <charset val="134"/>
    </font>
    <font>
      <b/>
      <sz val="24"/>
      <color theme="1"/>
      <name val="Tahoma"/>
      <charset val="0"/>
    </font>
    <font>
      <b/>
      <sz val="18"/>
      <color theme="1"/>
      <name val="Tahoma"/>
      <charset val="0"/>
    </font>
    <font>
      <sz val="11"/>
      <color theme="1"/>
      <name val="宋体"/>
      <charset val="0"/>
      <scheme val="minor"/>
    </font>
    <font>
      <sz val="14"/>
      <color rgb="FFFF0000"/>
      <name val="Tahoma"/>
      <charset val="0"/>
    </font>
    <font>
      <b/>
      <sz val="22"/>
      <color theme="1"/>
      <name val="Tahoma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11" applyNumberFormat="0" applyAlignment="0" applyProtection="0">
      <alignment vertical="center"/>
    </xf>
    <xf numFmtId="0" fontId="19" fillId="6" borderId="12" applyNumberFormat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21" fillId="7" borderId="13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179" fontId="3" fillId="3" borderId="1" xfId="0" applyNumberFormat="1" applyFont="1" applyFill="1" applyBorder="1" applyAlignment="1">
      <alignment vertical="center" wrapText="1"/>
    </xf>
    <xf numFmtId="179" fontId="4" fillId="0" borderId="0" xfId="0" applyNumberFormat="1" applyFont="1">
      <alignment vertical="center"/>
    </xf>
    <xf numFmtId="179" fontId="0" fillId="0" borderId="0" xfId="0" applyNumberForma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9" fontId="6" fillId="3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9" fontId="3" fillId="3" borderId="1" xfId="0" applyNumberFormat="1" applyFont="1" applyFill="1" applyBorder="1" applyAlignment="1">
      <alignment horizontal="right" vertical="center"/>
    </xf>
    <xf numFmtId="179" fontId="3" fillId="0" borderId="0" xfId="0" applyNumberFormat="1" applyFont="1" applyFill="1" applyBorder="1" applyAlignment="1">
      <alignment vertical="center"/>
    </xf>
    <xf numFmtId="58" fontId="3" fillId="3" borderId="1" xfId="0" applyNumberFormat="1" applyFont="1" applyFill="1" applyBorder="1" applyAlignment="1">
      <alignment horizontal="center" vertical="center"/>
    </xf>
    <xf numFmtId="179" fontId="3" fillId="3" borderId="0" xfId="0" applyNumberFormat="1" applyFont="1" applyFill="1" applyBorder="1" applyAlignment="1">
      <alignment vertical="center"/>
    </xf>
    <xf numFmtId="58" fontId="3" fillId="3" borderId="3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58" fontId="3" fillId="3" borderId="4" xfId="0" applyNumberFormat="1" applyFont="1" applyFill="1" applyBorder="1" applyAlignment="1">
      <alignment horizontal="center" vertical="center"/>
    </xf>
    <xf numFmtId="58" fontId="3" fillId="3" borderId="5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179" fontId="3" fillId="3" borderId="5" xfId="0" applyNumberFormat="1" applyFont="1" applyFill="1" applyBorder="1" applyAlignment="1">
      <alignment horizontal="right" vertical="center"/>
    </xf>
    <xf numFmtId="58" fontId="3" fillId="3" borderId="1" xfId="0" applyNumberFormat="1" applyFont="1" applyFill="1" applyBorder="1" applyAlignment="1">
      <alignment horizontal="center" vertical="center" wrapText="1"/>
    </xf>
    <xf numFmtId="58" fontId="3" fillId="3" borderId="3" xfId="0" applyNumberFormat="1" applyFont="1" applyFill="1" applyBorder="1" applyAlignment="1">
      <alignment horizontal="center" vertical="center" wrapText="1"/>
    </xf>
    <xf numFmtId="58" fontId="3" fillId="3" borderId="4" xfId="0" applyNumberFormat="1" applyFont="1" applyFill="1" applyBorder="1" applyAlignment="1">
      <alignment horizontal="center" vertical="center" wrapText="1"/>
    </xf>
    <xf numFmtId="179" fontId="8" fillId="3" borderId="5" xfId="0" applyNumberFormat="1" applyFont="1" applyFill="1" applyBorder="1" applyAlignment="1">
      <alignment horizontal="right" vertical="center"/>
    </xf>
    <xf numFmtId="58" fontId="9" fillId="3" borderId="2" xfId="0" applyNumberFormat="1" applyFont="1" applyFill="1" applyBorder="1" applyAlignment="1">
      <alignment horizontal="center" vertical="center"/>
    </xf>
    <xf numFmtId="58" fontId="9" fillId="3" borderId="6" xfId="0" applyNumberFormat="1" applyFont="1" applyFill="1" applyBorder="1" applyAlignment="1">
      <alignment horizontal="center" vertical="center"/>
    </xf>
    <xf numFmtId="58" fontId="9" fillId="3" borderId="7" xfId="0" applyNumberFormat="1" applyFont="1" applyFill="1" applyBorder="1" applyAlignment="1">
      <alignment horizontal="center" vertical="center"/>
    </xf>
    <xf numFmtId="179" fontId="9" fillId="3" borderId="1" xfId="0" applyNumberFormat="1" applyFont="1" applyFill="1" applyBorder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70" zoomScaleNormal="70" topLeftCell="A133" workbookViewId="0">
      <selection activeCell="E140" sqref="E140"/>
    </sheetView>
  </sheetViews>
  <sheetFormatPr defaultColWidth="8.88888888888889" defaultRowHeight="14.4" outlineLevelCol="7"/>
  <cols>
    <col min="1" max="1" width="27.5555555555556" customWidth="1"/>
    <col min="2" max="2" width="22.3333333333333" customWidth="1"/>
    <col min="3" max="3" width="82.6759259259259" customWidth="1"/>
    <col min="4" max="4" width="38.4444444444444" customWidth="1"/>
    <col min="5" max="5" width="38.5555555555556" customWidth="1"/>
    <col min="6" max="6" width="38.8888888888889" customWidth="1"/>
    <col min="7" max="7" width="43.8333333333333" customWidth="1"/>
    <col min="8" max="8" width="49.1759259259259" customWidth="1"/>
  </cols>
  <sheetData>
    <row r="1" spans="1:8">
      <c r="A1" s="5" t="s">
        <v>0</v>
      </c>
      <c r="B1" s="5"/>
      <c r="C1" s="18"/>
      <c r="D1" s="5"/>
      <c r="E1" s="5"/>
      <c r="F1" s="19"/>
      <c r="G1" s="6"/>
      <c r="H1" s="20"/>
    </row>
    <row r="2" spans="1:8">
      <c r="A2" s="5"/>
      <c r="B2" s="5"/>
      <c r="C2" s="18"/>
      <c r="D2" s="5"/>
      <c r="E2" s="5"/>
      <c r="F2" s="19"/>
      <c r="G2" s="6"/>
      <c r="H2" s="20"/>
    </row>
    <row r="3" ht="30" customHeight="1" spans="1:8">
      <c r="A3" s="4" t="s">
        <v>1</v>
      </c>
      <c r="B3" s="4" t="s">
        <v>2</v>
      </c>
      <c r="C3" s="5" t="s">
        <v>3</v>
      </c>
      <c r="D3" s="4" t="s">
        <v>4</v>
      </c>
      <c r="E3" s="4" t="s">
        <v>5</v>
      </c>
      <c r="F3" s="4" t="s">
        <v>6</v>
      </c>
      <c r="G3" s="21" t="s">
        <v>7</v>
      </c>
      <c r="H3" s="20"/>
    </row>
    <row r="4" ht="30" customHeight="1" spans="1:8">
      <c r="A4" s="22" t="s">
        <v>8</v>
      </c>
      <c r="B4" s="8">
        <v>45817</v>
      </c>
      <c r="C4" s="9" t="s">
        <v>9</v>
      </c>
      <c r="D4" s="7" t="s">
        <v>10</v>
      </c>
      <c r="E4" s="23">
        <v>179715911</v>
      </c>
      <c r="F4" s="23"/>
      <c r="G4" s="23">
        <v>179715911</v>
      </c>
      <c r="H4" s="20"/>
    </row>
    <row r="5" ht="30" customHeight="1" spans="1:8">
      <c r="A5" s="22" t="s">
        <v>11</v>
      </c>
      <c r="B5" s="8">
        <v>45817</v>
      </c>
      <c r="C5" s="9" t="s">
        <v>12</v>
      </c>
      <c r="D5" s="7" t="s">
        <v>13</v>
      </c>
      <c r="E5" s="23">
        <v>278078200</v>
      </c>
      <c r="F5" s="23"/>
      <c r="G5" s="23">
        <f t="shared" ref="G5:G7" si="0">G4+E5-F5</f>
        <v>457794111</v>
      </c>
      <c r="H5" s="20"/>
    </row>
    <row r="6" ht="30" customHeight="1" spans="1:8">
      <c r="A6" s="22" t="s">
        <v>14</v>
      </c>
      <c r="B6" s="8">
        <v>45820</v>
      </c>
      <c r="C6" s="9" t="s">
        <v>15</v>
      </c>
      <c r="D6" s="7" t="s">
        <v>13</v>
      </c>
      <c r="E6" s="23">
        <v>50000000</v>
      </c>
      <c r="F6" s="23"/>
      <c r="G6" s="23">
        <f t="shared" si="0"/>
        <v>507794111</v>
      </c>
      <c r="H6" s="24"/>
    </row>
    <row r="7" ht="30" customHeight="1" spans="1:8">
      <c r="A7" s="25" t="s">
        <v>16</v>
      </c>
      <c r="B7" s="8">
        <v>45817</v>
      </c>
      <c r="C7" s="9" t="s">
        <v>17</v>
      </c>
      <c r="D7" s="7" t="s">
        <v>18</v>
      </c>
      <c r="E7" s="23"/>
      <c r="F7" s="23">
        <v>15000</v>
      </c>
      <c r="G7" s="23">
        <f t="shared" si="0"/>
        <v>507779111</v>
      </c>
      <c r="H7" s="26"/>
    </row>
    <row r="8" ht="37" customHeight="1" spans="1:8">
      <c r="A8" s="25"/>
      <c r="B8" s="8">
        <v>45817</v>
      </c>
      <c r="C8" s="9" t="s">
        <v>19</v>
      </c>
      <c r="D8" s="7" t="s">
        <v>18</v>
      </c>
      <c r="E8" s="23"/>
      <c r="F8" s="23">
        <v>10000</v>
      </c>
      <c r="G8" s="23">
        <f t="shared" ref="G8:G71" si="1">G7+E8-F8</f>
        <v>507769111</v>
      </c>
      <c r="H8" s="26"/>
    </row>
    <row r="9" ht="30" customHeight="1" spans="1:8">
      <c r="A9" s="25"/>
      <c r="B9" s="8">
        <v>45817</v>
      </c>
      <c r="C9" s="9" t="s">
        <v>20</v>
      </c>
      <c r="D9" s="7" t="s">
        <v>18</v>
      </c>
      <c r="E9" s="23"/>
      <c r="F9" s="23">
        <v>26897</v>
      </c>
      <c r="G9" s="23">
        <f t="shared" si="1"/>
        <v>507742214</v>
      </c>
      <c r="H9" s="26"/>
    </row>
    <row r="10" ht="30" customHeight="1" spans="1:8">
      <c r="A10" s="25"/>
      <c r="B10" s="8">
        <v>45817</v>
      </c>
      <c r="C10" s="9" t="s">
        <v>21</v>
      </c>
      <c r="D10" s="7" t="s">
        <v>18</v>
      </c>
      <c r="E10" s="23"/>
      <c r="F10" s="23">
        <v>422000</v>
      </c>
      <c r="G10" s="23">
        <f t="shared" si="1"/>
        <v>507320214</v>
      </c>
      <c r="H10" s="26"/>
    </row>
    <row r="11" ht="30" customHeight="1" spans="1:8">
      <c r="A11" s="25"/>
      <c r="B11" s="8">
        <v>45817</v>
      </c>
      <c r="C11" s="9" t="s">
        <v>22</v>
      </c>
      <c r="D11" s="7" t="s">
        <v>18</v>
      </c>
      <c r="E11" s="23"/>
      <c r="F11" s="23">
        <v>240000</v>
      </c>
      <c r="G11" s="23">
        <f t="shared" si="1"/>
        <v>507080214</v>
      </c>
      <c r="H11" s="26"/>
    </row>
    <row r="12" ht="30" customHeight="1" spans="1:8">
      <c r="A12" s="25"/>
      <c r="B12" s="8">
        <v>45817</v>
      </c>
      <c r="C12" s="9" t="s">
        <v>23</v>
      </c>
      <c r="D12" s="7" t="s">
        <v>18</v>
      </c>
      <c r="E12" s="23"/>
      <c r="F12" s="23">
        <v>1382000</v>
      </c>
      <c r="G12" s="23">
        <f t="shared" si="1"/>
        <v>505698214</v>
      </c>
      <c r="H12" s="26"/>
    </row>
    <row r="13" ht="30" customHeight="1" spans="1:8">
      <c r="A13" s="25"/>
      <c r="B13" s="8">
        <v>45817</v>
      </c>
      <c r="C13" s="9" t="s">
        <v>24</v>
      </c>
      <c r="D13" s="7" t="s">
        <v>18</v>
      </c>
      <c r="E13" s="23"/>
      <c r="F13" s="23">
        <v>2462900</v>
      </c>
      <c r="G13" s="23">
        <f t="shared" si="1"/>
        <v>503235314</v>
      </c>
      <c r="H13" s="26">
        <f>SUM(F7:F13)</f>
        <v>4558797</v>
      </c>
    </row>
    <row r="14" ht="30" customHeight="1" spans="1:8">
      <c r="A14" s="27" t="s">
        <v>25</v>
      </c>
      <c r="B14" s="8">
        <v>45817</v>
      </c>
      <c r="C14" s="9" t="s">
        <v>26</v>
      </c>
      <c r="D14" s="7" t="s">
        <v>27</v>
      </c>
      <c r="E14" s="23"/>
      <c r="F14" s="23">
        <v>529448</v>
      </c>
      <c r="G14" s="23">
        <f t="shared" si="1"/>
        <v>502705866</v>
      </c>
      <c r="H14" s="26"/>
    </row>
    <row r="15" ht="30" customHeight="1" spans="1:8">
      <c r="A15" s="27"/>
      <c r="B15" s="8">
        <v>45817</v>
      </c>
      <c r="C15" s="9" t="s">
        <v>28</v>
      </c>
      <c r="D15" s="7" t="s">
        <v>27</v>
      </c>
      <c r="E15" s="23"/>
      <c r="F15" s="23">
        <v>200124</v>
      </c>
      <c r="G15" s="23">
        <f t="shared" si="1"/>
        <v>502505742</v>
      </c>
      <c r="H15" s="26"/>
    </row>
    <row r="16" ht="30" customHeight="1" spans="1:8">
      <c r="A16" s="27"/>
      <c r="B16" s="8">
        <v>45817</v>
      </c>
      <c r="C16" s="9" t="s">
        <v>29</v>
      </c>
      <c r="D16" s="7" t="s">
        <v>27</v>
      </c>
      <c r="E16" s="23"/>
      <c r="F16" s="23">
        <v>375836</v>
      </c>
      <c r="G16" s="23">
        <f t="shared" si="1"/>
        <v>502129906</v>
      </c>
      <c r="H16" s="26"/>
    </row>
    <row r="17" ht="30" customHeight="1" spans="1:8">
      <c r="A17" s="27"/>
      <c r="B17" s="8">
        <v>45817</v>
      </c>
      <c r="C17" s="28" t="s">
        <v>30</v>
      </c>
      <c r="D17" s="7" t="s">
        <v>27</v>
      </c>
      <c r="E17" s="23"/>
      <c r="F17" s="23">
        <v>530196</v>
      </c>
      <c r="G17" s="23">
        <f t="shared" si="1"/>
        <v>501599710</v>
      </c>
      <c r="H17" s="26"/>
    </row>
    <row r="18" ht="30" customHeight="1" spans="1:8">
      <c r="A18" s="27"/>
      <c r="B18" s="8">
        <v>45817</v>
      </c>
      <c r="C18" s="9" t="s">
        <v>31</v>
      </c>
      <c r="D18" s="7" t="s">
        <v>27</v>
      </c>
      <c r="E18" s="23"/>
      <c r="F18" s="23">
        <v>408000</v>
      </c>
      <c r="G18" s="23">
        <f t="shared" si="1"/>
        <v>501191710</v>
      </c>
      <c r="H18" s="26"/>
    </row>
    <row r="19" ht="30" customHeight="1" spans="1:8">
      <c r="A19" s="27"/>
      <c r="B19" s="8">
        <v>45817</v>
      </c>
      <c r="C19" s="9" t="s">
        <v>32</v>
      </c>
      <c r="D19" s="7" t="s">
        <v>27</v>
      </c>
      <c r="E19" s="23"/>
      <c r="F19" s="23">
        <v>2000</v>
      </c>
      <c r="G19" s="23">
        <f t="shared" si="1"/>
        <v>501189710</v>
      </c>
      <c r="H19" s="26"/>
    </row>
    <row r="20" ht="30" customHeight="1" spans="1:8">
      <c r="A20" s="29"/>
      <c r="B20" s="8">
        <v>45817</v>
      </c>
      <c r="C20" s="9" t="s">
        <v>33</v>
      </c>
      <c r="D20" s="7" t="s">
        <v>27</v>
      </c>
      <c r="E20" s="23"/>
      <c r="F20" s="23">
        <v>14000</v>
      </c>
      <c r="G20" s="23">
        <f t="shared" si="1"/>
        <v>501175710</v>
      </c>
      <c r="H20" s="26">
        <f>SUM(F14:F20)</f>
        <v>2059604</v>
      </c>
    </row>
    <row r="21" ht="30" customHeight="1" spans="1:8">
      <c r="A21" s="30" t="s">
        <v>34</v>
      </c>
      <c r="B21" s="8">
        <v>45817</v>
      </c>
      <c r="C21" s="9" t="s">
        <v>35</v>
      </c>
      <c r="D21" s="7" t="s">
        <v>36</v>
      </c>
      <c r="E21" s="23"/>
      <c r="F21" s="23">
        <v>108000</v>
      </c>
      <c r="G21" s="23">
        <f t="shared" si="1"/>
        <v>501067710</v>
      </c>
      <c r="H21" s="26"/>
    </row>
    <row r="22" ht="30" customHeight="1" spans="1:8">
      <c r="A22" s="27"/>
      <c r="B22" s="8">
        <v>45817</v>
      </c>
      <c r="C22" s="9" t="s">
        <v>37</v>
      </c>
      <c r="D22" s="7" t="s">
        <v>36</v>
      </c>
      <c r="E22" s="23"/>
      <c r="F22" s="23">
        <v>165000</v>
      </c>
      <c r="G22" s="23">
        <f t="shared" si="1"/>
        <v>500902710</v>
      </c>
      <c r="H22" s="26"/>
    </row>
    <row r="23" ht="30" customHeight="1" spans="1:8">
      <c r="A23" s="27"/>
      <c r="B23" s="8">
        <v>45817</v>
      </c>
      <c r="C23" s="9" t="s">
        <v>37</v>
      </c>
      <c r="D23" s="7" t="s">
        <v>36</v>
      </c>
      <c r="E23" s="23"/>
      <c r="F23" s="23">
        <v>27000</v>
      </c>
      <c r="G23" s="23">
        <f t="shared" si="1"/>
        <v>500875710</v>
      </c>
      <c r="H23" s="26"/>
    </row>
    <row r="24" ht="30" customHeight="1" spans="1:8">
      <c r="A24" s="27"/>
      <c r="B24" s="8">
        <v>45817</v>
      </c>
      <c r="C24" s="9" t="s">
        <v>38</v>
      </c>
      <c r="D24" s="7" t="s">
        <v>36</v>
      </c>
      <c r="E24" s="23"/>
      <c r="F24" s="23">
        <v>200000</v>
      </c>
      <c r="G24" s="23">
        <f t="shared" si="1"/>
        <v>500675710</v>
      </c>
      <c r="H24" s="26"/>
    </row>
    <row r="25" ht="30" customHeight="1" spans="1:8">
      <c r="A25" s="27"/>
      <c r="B25" s="8">
        <v>45817</v>
      </c>
      <c r="C25" s="9" t="s">
        <v>39</v>
      </c>
      <c r="D25" s="7" t="s">
        <v>36</v>
      </c>
      <c r="E25" s="23"/>
      <c r="F25" s="23">
        <v>30000</v>
      </c>
      <c r="G25" s="23">
        <f t="shared" si="1"/>
        <v>500645710</v>
      </c>
      <c r="H25" s="26"/>
    </row>
    <row r="26" ht="30" customHeight="1" spans="1:8">
      <c r="A26" s="29"/>
      <c r="B26" s="8">
        <v>45817</v>
      </c>
      <c r="C26" s="9" t="s">
        <v>40</v>
      </c>
      <c r="D26" s="7" t="s">
        <v>36</v>
      </c>
      <c r="E26" s="23"/>
      <c r="F26" s="23">
        <v>40000</v>
      </c>
      <c r="G26" s="23">
        <f t="shared" si="1"/>
        <v>500605710</v>
      </c>
      <c r="H26" s="26">
        <f>SUM(F21:F26)</f>
        <v>570000</v>
      </c>
    </row>
    <row r="27" ht="30" customHeight="1" spans="1:8">
      <c r="A27" s="30" t="s">
        <v>41</v>
      </c>
      <c r="B27" s="8">
        <v>45817</v>
      </c>
      <c r="C27" s="9" t="s">
        <v>42</v>
      </c>
      <c r="D27" s="7" t="s">
        <v>43</v>
      </c>
      <c r="E27" s="23"/>
      <c r="F27" s="23">
        <v>300000</v>
      </c>
      <c r="G27" s="23">
        <f t="shared" si="1"/>
        <v>500305710</v>
      </c>
      <c r="H27" s="26"/>
    </row>
    <row r="28" ht="30" customHeight="1" spans="1:8">
      <c r="A28" s="27"/>
      <c r="B28" s="8">
        <v>45817</v>
      </c>
      <c r="C28" s="9" t="s">
        <v>44</v>
      </c>
      <c r="D28" s="7" t="s">
        <v>43</v>
      </c>
      <c r="E28" s="23"/>
      <c r="F28" s="23">
        <v>352000</v>
      </c>
      <c r="G28" s="23">
        <f t="shared" si="1"/>
        <v>499953710</v>
      </c>
      <c r="H28" s="26"/>
    </row>
    <row r="29" ht="30" customHeight="1" spans="1:8">
      <c r="A29" s="27"/>
      <c r="B29" s="8">
        <v>45817</v>
      </c>
      <c r="C29" s="9" t="s">
        <v>45</v>
      </c>
      <c r="D29" s="7" t="s">
        <v>43</v>
      </c>
      <c r="E29" s="23"/>
      <c r="F29" s="23">
        <v>410000</v>
      </c>
      <c r="G29" s="23">
        <f t="shared" si="1"/>
        <v>499543710</v>
      </c>
      <c r="H29" s="26"/>
    </row>
    <row r="30" ht="30" customHeight="1" spans="1:8">
      <c r="A30" s="27"/>
      <c r="B30" s="8">
        <v>45817</v>
      </c>
      <c r="C30" s="9" t="s">
        <v>46</v>
      </c>
      <c r="D30" s="7" t="s">
        <v>43</v>
      </c>
      <c r="E30" s="23"/>
      <c r="F30" s="23">
        <v>20600</v>
      </c>
      <c r="G30" s="23">
        <f t="shared" si="1"/>
        <v>499523110</v>
      </c>
      <c r="H30" s="26"/>
    </row>
    <row r="31" ht="30" customHeight="1" spans="1:8">
      <c r="A31" s="27"/>
      <c r="B31" s="8">
        <v>45817</v>
      </c>
      <c r="C31" s="9" t="s">
        <v>47</v>
      </c>
      <c r="D31" s="7" t="s">
        <v>43</v>
      </c>
      <c r="E31" s="23"/>
      <c r="F31" s="23">
        <v>119000</v>
      </c>
      <c r="G31" s="23">
        <f t="shared" si="1"/>
        <v>499404110</v>
      </c>
      <c r="H31" s="26"/>
    </row>
    <row r="32" ht="35" customHeight="1" spans="1:8">
      <c r="A32" s="29"/>
      <c r="B32" s="8">
        <v>45817</v>
      </c>
      <c r="C32" s="9" t="s">
        <v>48</v>
      </c>
      <c r="D32" s="7" t="s">
        <v>43</v>
      </c>
      <c r="E32" s="23"/>
      <c r="F32" s="23">
        <v>159500</v>
      </c>
      <c r="G32" s="23">
        <f t="shared" si="1"/>
        <v>499244610</v>
      </c>
      <c r="H32" s="26">
        <f>SUM(F27:F32)</f>
        <v>1361100</v>
      </c>
    </row>
    <row r="33" ht="37" customHeight="1" spans="1:8">
      <c r="A33" s="30" t="s">
        <v>49</v>
      </c>
      <c r="B33" s="8">
        <v>45817</v>
      </c>
      <c r="C33" s="9" t="s">
        <v>50</v>
      </c>
      <c r="D33" s="7" t="s">
        <v>51</v>
      </c>
      <c r="E33" s="23"/>
      <c r="F33" s="23">
        <v>90000</v>
      </c>
      <c r="G33" s="23">
        <f t="shared" si="1"/>
        <v>499154610</v>
      </c>
      <c r="H33" s="26"/>
    </row>
    <row r="34" ht="30" customHeight="1" spans="1:8">
      <c r="A34" s="27"/>
      <c r="B34" s="8">
        <v>45817</v>
      </c>
      <c r="C34" s="9" t="s">
        <v>52</v>
      </c>
      <c r="D34" s="7" t="s">
        <v>51</v>
      </c>
      <c r="E34" s="23"/>
      <c r="F34" s="23">
        <v>25000</v>
      </c>
      <c r="G34" s="23">
        <f t="shared" si="1"/>
        <v>499129610</v>
      </c>
      <c r="H34" s="26"/>
    </row>
    <row r="35" ht="30" customHeight="1" spans="1:8">
      <c r="A35" s="27"/>
      <c r="B35" s="8">
        <v>45817</v>
      </c>
      <c r="C35" s="9" t="s">
        <v>53</v>
      </c>
      <c r="D35" s="7" t="s">
        <v>51</v>
      </c>
      <c r="E35" s="23"/>
      <c r="F35" s="23">
        <v>100000</v>
      </c>
      <c r="G35" s="23">
        <f t="shared" si="1"/>
        <v>499029610</v>
      </c>
      <c r="H35" s="26"/>
    </row>
    <row r="36" ht="30" customHeight="1" spans="1:8">
      <c r="A36" s="27"/>
      <c r="B36" s="8">
        <v>45817</v>
      </c>
      <c r="C36" s="9" t="s">
        <v>54</v>
      </c>
      <c r="D36" s="7" t="s">
        <v>51</v>
      </c>
      <c r="E36" s="23"/>
      <c r="F36" s="23">
        <v>144000</v>
      </c>
      <c r="G36" s="23">
        <f t="shared" si="1"/>
        <v>498885610</v>
      </c>
      <c r="H36" s="26"/>
    </row>
    <row r="37" ht="30" customHeight="1" spans="1:8">
      <c r="A37" s="29"/>
      <c r="B37" s="8">
        <v>45817</v>
      </c>
      <c r="C37" s="9" t="s">
        <v>55</v>
      </c>
      <c r="D37" s="7" t="s">
        <v>51</v>
      </c>
      <c r="E37" s="23"/>
      <c r="F37" s="23">
        <v>100000</v>
      </c>
      <c r="G37" s="23">
        <f t="shared" si="1"/>
        <v>498785610</v>
      </c>
      <c r="H37" s="26">
        <f>SUM(F33:F37)</f>
        <v>459000</v>
      </c>
    </row>
    <row r="38" ht="30" customHeight="1" spans="1:8">
      <c r="A38" s="25" t="s">
        <v>56</v>
      </c>
      <c r="B38" s="8">
        <v>45817</v>
      </c>
      <c r="C38" s="9" t="s">
        <v>57</v>
      </c>
      <c r="D38" s="7" t="s">
        <v>27</v>
      </c>
      <c r="E38" s="23"/>
      <c r="F38" s="23">
        <v>20000</v>
      </c>
      <c r="G38" s="23">
        <f t="shared" si="1"/>
        <v>498765610</v>
      </c>
      <c r="H38" s="26"/>
    </row>
    <row r="39" ht="30" customHeight="1" spans="1:8">
      <c r="A39" s="25"/>
      <c r="B39" s="8">
        <v>45817</v>
      </c>
      <c r="C39" s="9" t="s">
        <v>58</v>
      </c>
      <c r="D39" s="7" t="s">
        <v>27</v>
      </c>
      <c r="E39" s="23"/>
      <c r="F39" s="23">
        <v>362900</v>
      </c>
      <c r="G39" s="23">
        <f t="shared" si="1"/>
        <v>498402710</v>
      </c>
      <c r="H39" s="26"/>
    </row>
    <row r="40" ht="30" customHeight="1" spans="1:8">
      <c r="A40" s="25"/>
      <c r="B40" s="8">
        <v>45817</v>
      </c>
      <c r="C40" s="9" t="s">
        <v>59</v>
      </c>
      <c r="D40" s="7" t="s">
        <v>27</v>
      </c>
      <c r="E40" s="23"/>
      <c r="F40" s="23">
        <v>465000</v>
      </c>
      <c r="G40" s="23">
        <f t="shared" si="1"/>
        <v>497937710</v>
      </c>
      <c r="H40" s="26">
        <f>SUM(F38:F40)</f>
        <v>847900</v>
      </c>
    </row>
    <row r="41" ht="30" customHeight="1" spans="1:8">
      <c r="A41" s="27" t="s">
        <v>60</v>
      </c>
      <c r="B41" s="8">
        <v>45817</v>
      </c>
      <c r="C41" s="9" t="s">
        <v>61</v>
      </c>
      <c r="D41" s="7" t="s">
        <v>43</v>
      </c>
      <c r="E41" s="23"/>
      <c r="F41" s="23">
        <v>120000</v>
      </c>
      <c r="G41" s="23">
        <f t="shared" si="1"/>
        <v>497817710</v>
      </c>
      <c r="H41" s="26"/>
    </row>
    <row r="42" ht="30" customHeight="1" spans="1:8">
      <c r="A42" s="27"/>
      <c r="B42" s="8">
        <v>45817</v>
      </c>
      <c r="C42" s="9" t="s">
        <v>62</v>
      </c>
      <c r="D42" s="7" t="s">
        <v>43</v>
      </c>
      <c r="E42" s="23"/>
      <c r="F42" s="23">
        <v>107800</v>
      </c>
      <c r="G42" s="23">
        <f t="shared" si="1"/>
        <v>497709910</v>
      </c>
      <c r="H42" s="26"/>
    </row>
    <row r="43" ht="30" customHeight="1" spans="1:8">
      <c r="A43" s="27"/>
      <c r="B43" s="8">
        <v>45817</v>
      </c>
      <c r="C43" s="9" t="s">
        <v>63</v>
      </c>
      <c r="D43" s="7" t="s">
        <v>43</v>
      </c>
      <c r="E43" s="23"/>
      <c r="F43" s="23">
        <v>47300</v>
      </c>
      <c r="G43" s="23">
        <f t="shared" si="1"/>
        <v>497662610</v>
      </c>
      <c r="H43" s="26"/>
    </row>
    <row r="44" ht="30" customHeight="1" spans="1:8">
      <c r="A44" s="27"/>
      <c r="B44" s="8">
        <v>45817</v>
      </c>
      <c r="C44" s="9" t="s">
        <v>64</v>
      </c>
      <c r="D44" s="7" t="s">
        <v>43</v>
      </c>
      <c r="E44" s="23"/>
      <c r="F44" s="23">
        <v>96000</v>
      </c>
      <c r="G44" s="23">
        <f t="shared" si="1"/>
        <v>497566610</v>
      </c>
      <c r="H44" s="26"/>
    </row>
    <row r="45" ht="30" customHeight="1" spans="1:8">
      <c r="A45" s="27"/>
      <c r="B45" s="8">
        <v>45817</v>
      </c>
      <c r="C45" s="9" t="s">
        <v>65</v>
      </c>
      <c r="D45" s="7" t="s">
        <v>43</v>
      </c>
      <c r="E45" s="23"/>
      <c r="F45" s="23">
        <v>98812</v>
      </c>
      <c r="G45" s="23">
        <f t="shared" si="1"/>
        <v>497467798</v>
      </c>
      <c r="H45" s="26"/>
    </row>
    <row r="46" ht="32" customHeight="1" spans="1:8">
      <c r="A46" s="27"/>
      <c r="B46" s="8">
        <v>45817</v>
      </c>
      <c r="C46" s="9" t="s">
        <v>66</v>
      </c>
      <c r="D46" s="7" t="s">
        <v>43</v>
      </c>
      <c r="E46" s="23"/>
      <c r="F46" s="23">
        <v>900000</v>
      </c>
      <c r="G46" s="23">
        <f t="shared" si="1"/>
        <v>496567798</v>
      </c>
      <c r="H46" s="26"/>
    </row>
    <row r="47" ht="30" customHeight="1" spans="1:8">
      <c r="A47" s="29"/>
      <c r="B47" s="8">
        <v>45817</v>
      </c>
      <c r="C47" s="9" t="s">
        <v>67</v>
      </c>
      <c r="D47" s="7" t="s">
        <v>43</v>
      </c>
      <c r="E47" s="23"/>
      <c r="F47" s="23">
        <v>2085000</v>
      </c>
      <c r="G47" s="23">
        <f t="shared" si="1"/>
        <v>494482798</v>
      </c>
      <c r="H47" s="26">
        <f>SUM(F41:F47)</f>
        <v>3454912</v>
      </c>
    </row>
    <row r="48" ht="30" customHeight="1" spans="1:8">
      <c r="A48" s="25" t="s">
        <v>68</v>
      </c>
      <c r="B48" s="8">
        <v>45817</v>
      </c>
      <c r="C48" s="9" t="s">
        <v>69</v>
      </c>
      <c r="D48" s="7" t="s">
        <v>18</v>
      </c>
      <c r="E48" s="23"/>
      <c r="F48" s="23">
        <v>20000</v>
      </c>
      <c r="G48" s="23">
        <f t="shared" si="1"/>
        <v>494462798</v>
      </c>
      <c r="H48" s="26"/>
    </row>
    <row r="49" ht="30" customHeight="1" spans="1:8">
      <c r="A49" s="25"/>
      <c r="B49" s="8">
        <v>45817</v>
      </c>
      <c r="C49" s="9" t="s">
        <v>70</v>
      </c>
      <c r="D49" s="7" t="s">
        <v>18</v>
      </c>
      <c r="E49" s="23"/>
      <c r="F49" s="23">
        <v>103000</v>
      </c>
      <c r="G49" s="23">
        <f t="shared" si="1"/>
        <v>494359798</v>
      </c>
      <c r="H49" s="26"/>
    </row>
    <row r="50" ht="36" customHeight="1" spans="1:8">
      <c r="A50" s="25"/>
      <c r="B50" s="8">
        <v>45817</v>
      </c>
      <c r="C50" s="9" t="s">
        <v>71</v>
      </c>
      <c r="D50" s="7" t="s">
        <v>18</v>
      </c>
      <c r="E50" s="23"/>
      <c r="F50" s="23">
        <v>330000</v>
      </c>
      <c r="G50" s="23">
        <f t="shared" si="1"/>
        <v>494029798</v>
      </c>
      <c r="H50" s="26"/>
    </row>
    <row r="51" ht="30" customHeight="1" spans="1:8">
      <c r="A51" s="25"/>
      <c r="B51" s="8">
        <v>45817</v>
      </c>
      <c r="C51" s="9" t="s">
        <v>72</v>
      </c>
      <c r="D51" s="7" t="s">
        <v>18</v>
      </c>
      <c r="E51" s="23"/>
      <c r="F51" s="23">
        <v>235000</v>
      </c>
      <c r="G51" s="23">
        <f t="shared" si="1"/>
        <v>493794798</v>
      </c>
      <c r="H51" s="26"/>
    </row>
    <row r="52" ht="30" customHeight="1" spans="1:8">
      <c r="A52" s="25"/>
      <c r="B52" s="8">
        <v>45817</v>
      </c>
      <c r="C52" s="9" t="s">
        <v>72</v>
      </c>
      <c r="D52" s="7" t="s">
        <v>18</v>
      </c>
      <c r="E52" s="23"/>
      <c r="F52" s="23">
        <v>335000</v>
      </c>
      <c r="G52" s="23">
        <f t="shared" si="1"/>
        <v>493459798</v>
      </c>
      <c r="H52" s="26"/>
    </row>
    <row r="53" ht="30" customHeight="1" spans="1:8">
      <c r="A53" s="25"/>
      <c r="B53" s="8">
        <v>45817</v>
      </c>
      <c r="C53" s="9" t="s">
        <v>73</v>
      </c>
      <c r="D53" s="7" t="s">
        <v>18</v>
      </c>
      <c r="E53" s="23"/>
      <c r="F53" s="23">
        <v>445000</v>
      </c>
      <c r="G53" s="23">
        <f t="shared" si="1"/>
        <v>493014798</v>
      </c>
      <c r="H53" s="26">
        <f>SUM(F48:F53)</f>
        <v>1468000</v>
      </c>
    </row>
    <row r="54" ht="30" customHeight="1" spans="1:8">
      <c r="A54" s="30" t="s">
        <v>74</v>
      </c>
      <c r="B54" s="8">
        <v>45818</v>
      </c>
      <c r="C54" s="9" t="s">
        <v>75</v>
      </c>
      <c r="D54" s="7" t="s">
        <v>76</v>
      </c>
      <c r="E54" s="23"/>
      <c r="F54" s="23">
        <v>36000</v>
      </c>
      <c r="G54" s="23">
        <f t="shared" si="1"/>
        <v>492978798</v>
      </c>
      <c r="H54" s="26"/>
    </row>
    <row r="55" ht="30" customHeight="1" spans="1:8">
      <c r="A55" s="27"/>
      <c r="B55" s="8">
        <v>45818</v>
      </c>
      <c r="C55" s="9" t="s">
        <v>77</v>
      </c>
      <c r="D55" s="7" t="s">
        <v>76</v>
      </c>
      <c r="E55" s="23"/>
      <c r="F55" s="23">
        <v>440000</v>
      </c>
      <c r="G55" s="23">
        <f t="shared" si="1"/>
        <v>492538798</v>
      </c>
      <c r="H55" s="26"/>
    </row>
    <row r="56" ht="30" customHeight="1" spans="1:8">
      <c r="A56" s="27"/>
      <c r="B56" s="8">
        <v>45818</v>
      </c>
      <c r="C56" s="9" t="s">
        <v>78</v>
      </c>
      <c r="D56" s="7" t="s">
        <v>76</v>
      </c>
      <c r="E56" s="23"/>
      <c r="F56" s="23">
        <v>146500</v>
      </c>
      <c r="G56" s="23">
        <f t="shared" si="1"/>
        <v>492392298</v>
      </c>
      <c r="H56" s="26"/>
    </row>
    <row r="57" ht="30" customHeight="1" spans="1:8">
      <c r="A57" s="29"/>
      <c r="B57" s="8">
        <v>45818</v>
      </c>
      <c r="C57" s="9" t="s">
        <v>79</v>
      </c>
      <c r="D57" s="7" t="s">
        <v>76</v>
      </c>
      <c r="E57" s="23"/>
      <c r="F57" s="23">
        <v>344000</v>
      </c>
      <c r="G57" s="23">
        <f t="shared" si="1"/>
        <v>492048298</v>
      </c>
      <c r="H57" s="26">
        <f>SUM(F54:F57)</f>
        <v>966500</v>
      </c>
    </row>
    <row r="58" ht="30" customHeight="1" spans="1:8">
      <c r="A58" s="25" t="s">
        <v>80</v>
      </c>
      <c r="B58" s="8">
        <v>45818</v>
      </c>
      <c r="C58" s="9" t="s">
        <v>81</v>
      </c>
      <c r="D58" s="7" t="s">
        <v>82</v>
      </c>
      <c r="E58" s="23"/>
      <c r="F58" s="23">
        <v>50000</v>
      </c>
      <c r="G58" s="23">
        <f t="shared" si="1"/>
        <v>491998298</v>
      </c>
      <c r="H58" s="26"/>
    </row>
    <row r="59" ht="30" customHeight="1" spans="1:8">
      <c r="A59" s="25"/>
      <c r="B59" s="8">
        <v>45818</v>
      </c>
      <c r="C59" s="9" t="s">
        <v>83</v>
      </c>
      <c r="D59" s="7" t="s">
        <v>82</v>
      </c>
      <c r="E59" s="23"/>
      <c r="F59" s="23">
        <v>50000</v>
      </c>
      <c r="G59" s="23">
        <f t="shared" si="1"/>
        <v>491948298</v>
      </c>
      <c r="H59" s="26"/>
    </row>
    <row r="60" ht="30" customHeight="1" spans="1:8">
      <c r="A60" s="25"/>
      <c r="B60" s="8">
        <v>45818</v>
      </c>
      <c r="C60" s="9" t="s">
        <v>84</v>
      </c>
      <c r="D60" s="7" t="s">
        <v>82</v>
      </c>
      <c r="E60" s="23"/>
      <c r="F60" s="23">
        <v>50000</v>
      </c>
      <c r="G60" s="23">
        <f t="shared" si="1"/>
        <v>491898298</v>
      </c>
      <c r="H60" s="26"/>
    </row>
    <row r="61" ht="30" customHeight="1" spans="1:8">
      <c r="A61" s="25"/>
      <c r="B61" s="8">
        <v>45818</v>
      </c>
      <c r="C61" s="9" t="s">
        <v>85</v>
      </c>
      <c r="D61" s="7" t="s">
        <v>82</v>
      </c>
      <c r="E61" s="23"/>
      <c r="F61" s="23">
        <v>200000</v>
      </c>
      <c r="G61" s="23">
        <f t="shared" si="1"/>
        <v>491698298</v>
      </c>
      <c r="H61" s="26"/>
    </row>
    <row r="62" ht="30" customHeight="1" spans="1:8">
      <c r="A62" s="25"/>
      <c r="B62" s="8">
        <v>45818</v>
      </c>
      <c r="C62" s="9" t="s">
        <v>86</v>
      </c>
      <c r="D62" s="7" t="s">
        <v>82</v>
      </c>
      <c r="E62" s="23"/>
      <c r="F62" s="23">
        <v>200000</v>
      </c>
      <c r="G62" s="23">
        <f t="shared" si="1"/>
        <v>491498298</v>
      </c>
      <c r="H62" s="26"/>
    </row>
    <row r="63" ht="30" customHeight="1" spans="1:8">
      <c r="A63" s="25"/>
      <c r="B63" s="8">
        <v>45818</v>
      </c>
      <c r="C63" s="9" t="s">
        <v>87</v>
      </c>
      <c r="D63" s="7" t="s">
        <v>82</v>
      </c>
      <c r="E63" s="23"/>
      <c r="F63" s="23">
        <v>4048726</v>
      </c>
      <c r="G63" s="23">
        <f t="shared" si="1"/>
        <v>487449572</v>
      </c>
      <c r="H63" s="26"/>
    </row>
    <row r="64" ht="30" customHeight="1" spans="1:8">
      <c r="A64" s="25"/>
      <c r="B64" s="8">
        <v>45818</v>
      </c>
      <c r="C64" s="9" t="s">
        <v>88</v>
      </c>
      <c r="D64" s="7" t="s">
        <v>82</v>
      </c>
      <c r="E64" s="23"/>
      <c r="F64" s="23">
        <v>2677372</v>
      </c>
      <c r="G64" s="23">
        <f t="shared" si="1"/>
        <v>484772200</v>
      </c>
      <c r="H64" s="26">
        <f>SUM(F58:F64)</f>
        <v>7276098</v>
      </c>
    </row>
    <row r="65" ht="30" customHeight="1" spans="1:8">
      <c r="A65" s="27" t="s">
        <v>89</v>
      </c>
      <c r="B65" s="8">
        <v>45818</v>
      </c>
      <c r="C65" s="9" t="s">
        <v>90</v>
      </c>
      <c r="D65" s="7" t="s">
        <v>43</v>
      </c>
      <c r="E65" s="23"/>
      <c r="F65" s="23">
        <v>132000</v>
      </c>
      <c r="G65" s="23">
        <f t="shared" si="1"/>
        <v>484640200</v>
      </c>
      <c r="H65" s="26"/>
    </row>
    <row r="66" ht="30" customHeight="1" spans="1:8">
      <c r="A66" s="27"/>
      <c r="B66" s="8">
        <v>45818</v>
      </c>
      <c r="C66" s="9" t="s">
        <v>91</v>
      </c>
      <c r="D66" s="7" t="s">
        <v>43</v>
      </c>
      <c r="E66" s="23"/>
      <c r="F66" s="23">
        <v>60000</v>
      </c>
      <c r="G66" s="23">
        <f t="shared" si="1"/>
        <v>484580200</v>
      </c>
      <c r="H66" s="26"/>
    </row>
    <row r="67" ht="30" customHeight="1" spans="1:8">
      <c r="A67" s="27"/>
      <c r="B67" s="8">
        <v>45818</v>
      </c>
      <c r="C67" s="9" t="s">
        <v>92</v>
      </c>
      <c r="D67" s="7" t="s">
        <v>43</v>
      </c>
      <c r="E67" s="23"/>
      <c r="F67" s="23">
        <v>115000</v>
      </c>
      <c r="G67" s="23">
        <f t="shared" si="1"/>
        <v>484465200</v>
      </c>
      <c r="H67" s="26"/>
    </row>
    <row r="68" ht="30" customHeight="1" spans="1:8">
      <c r="A68" s="27"/>
      <c r="B68" s="8">
        <v>45818</v>
      </c>
      <c r="C68" s="9" t="s">
        <v>93</v>
      </c>
      <c r="D68" s="7" t="s">
        <v>43</v>
      </c>
      <c r="E68" s="23"/>
      <c r="F68" s="23">
        <v>220000</v>
      </c>
      <c r="G68" s="23">
        <f t="shared" si="1"/>
        <v>484245200</v>
      </c>
      <c r="H68" s="26"/>
    </row>
    <row r="69" ht="30" customHeight="1" spans="1:8">
      <c r="A69" s="27"/>
      <c r="B69" s="8">
        <v>45818</v>
      </c>
      <c r="C69" s="9" t="s">
        <v>94</v>
      </c>
      <c r="D69" s="7" t="s">
        <v>43</v>
      </c>
      <c r="E69" s="23"/>
      <c r="F69" s="23">
        <v>647600</v>
      </c>
      <c r="G69" s="23">
        <f t="shared" si="1"/>
        <v>483597600</v>
      </c>
      <c r="H69" s="26"/>
    </row>
    <row r="70" ht="30" customHeight="1" spans="1:8">
      <c r="A70" s="27"/>
      <c r="B70" s="8">
        <v>45818</v>
      </c>
      <c r="C70" s="9" t="s">
        <v>95</v>
      </c>
      <c r="D70" s="7" t="s">
        <v>43</v>
      </c>
      <c r="E70" s="23"/>
      <c r="F70" s="23">
        <v>123500</v>
      </c>
      <c r="G70" s="23">
        <f t="shared" si="1"/>
        <v>483474100</v>
      </c>
      <c r="H70" s="26"/>
    </row>
    <row r="71" ht="37" customHeight="1" spans="1:8">
      <c r="A71" s="29"/>
      <c r="B71" s="8">
        <v>45818</v>
      </c>
      <c r="C71" s="9" t="s">
        <v>96</v>
      </c>
      <c r="D71" s="7" t="s">
        <v>43</v>
      </c>
      <c r="E71" s="23"/>
      <c r="F71" s="23">
        <v>212000</v>
      </c>
      <c r="G71" s="23">
        <f t="shared" si="1"/>
        <v>483262100</v>
      </c>
      <c r="H71" s="26">
        <f>SUM(F65:F71)</f>
        <v>1510100</v>
      </c>
    </row>
    <row r="72" ht="33" customHeight="1" spans="1:8">
      <c r="A72" s="25" t="s">
        <v>97</v>
      </c>
      <c r="B72" s="8">
        <v>45818</v>
      </c>
      <c r="C72" s="31" t="s">
        <v>98</v>
      </c>
      <c r="D72" s="7" t="s">
        <v>27</v>
      </c>
      <c r="E72" s="23"/>
      <c r="F72" s="32">
        <v>263636</v>
      </c>
      <c r="G72" s="23">
        <f t="shared" ref="G72:G135" si="2">G71+E72-F72</f>
        <v>482998464</v>
      </c>
      <c r="H72" s="26"/>
    </row>
    <row r="73" ht="30" customHeight="1" spans="1:8">
      <c r="A73" s="25"/>
      <c r="B73" s="8">
        <v>45818</v>
      </c>
      <c r="C73" s="31" t="s">
        <v>99</v>
      </c>
      <c r="D73" s="7" t="s">
        <v>27</v>
      </c>
      <c r="E73" s="23"/>
      <c r="F73" s="32">
        <v>190468</v>
      </c>
      <c r="G73" s="23">
        <f t="shared" si="2"/>
        <v>482807996</v>
      </c>
      <c r="H73" s="26"/>
    </row>
    <row r="74" ht="30" customHeight="1" spans="1:8">
      <c r="A74" s="25"/>
      <c r="B74" s="8">
        <v>45818</v>
      </c>
      <c r="C74" s="31" t="s">
        <v>100</v>
      </c>
      <c r="D74" s="7" t="s">
        <v>27</v>
      </c>
      <c r="E74" s="23"/>
      <c r="F74" s="32">
        <v>523192</v>
      </c>
      <c r="G74" s="23">
        <f t="shared" si="2"/>
        <v>482284804</v>
      </c>
      <c r="H74" s="26"/>
    </row>
    <row r="75" ht="30" customHeight="1" spans="1:8">
      <c r="A75" s="25"/>
      <c r="B75" s="8">
        <v>45818</v>
      </c>
      <c r="C75" s="31" t="s">
        <v>101</v>
      </c>
      <c r="D75" s="7" t="s">
        <v>27</v>
      </c>
      <c r="E75" s="32"/>
      <c r="F75" s="32">
        <v>410040</v>
      </c>
      <c r="G75" s="23">
        <f t="shared" si="2"/>
        <v>481874764</v>
      </c>
      <c r="H75" s="26"/>
    </row>
    <row r="76" ht="30" customHeight="1" spans="1:8">
      <c r="A76" s="25"/>
      <c r="B76" s="8">
        <v>45818</v>
      </c>
      <c r="C76" s="31" t="s">
        <v>102</v>
      </c>
      <c r="D76" s="7" t="s">
        <v>27</v>
      </c>
      <c r="E76" s="32"/>
      <c r="F76" s="32">
        <v>386104</v>
      </c>
      <c r="G76" s="23">
        <f t="shared" si="2"/>
        <v>481488660</v>
      </c>
      <c r="H76" s="26"/>
    </row>
    <row r="77" ht="30" customHeight="1" spans="1:8">
      <c r="A77" s="25"/>
      <c r="B77" s="8">
        <v>45818</v>
      </c>
      <c r="C77" s="31" t="s">
        <v>103</v>
      </c>
      <c r="D77" s="7" t="s">
        <v>27</v>
      </c>
      <c r="E77" s="32"/>
      <c r="F77" s="32">
        <v>417044</v>
      </c>
      <c r="G77" s="23">
        <f t="shared" si="2"/>
        <v>481071616</v>
      </c>
      <c r="H77" s="26"/>
    </row>
    <row r="78" ht="30" customHeight="1" spans="1:8">
      <c r="A78" s="25"/>
      <c r="B78" s="8">
        <v>45818</v>
      </c>
      <c r="C78" s="31" t="s">
        <v>104</v>
      </c>
      <c r="D78" s="7" t="s">
        <v>27</v>
      </c>
      <c r="E78" s="32"/>
      <c r="F78" s="32">
        <v>425476</v>
      </c>
      <c r="G78" s="23">
        <f t="shared" si="2"/>
        <v>480646140</v>
      </c>
      <c r="H78" s="26">
        <f>SUM(F72:F78)</f>
        <v>2615960</v>
      </c>
    </row>
    <row r="79" ht="30" customHeight="1" spans="1:8">
      <c r="A79" s="25" t="s">
        <v>105</v>
      </c>
      <c r="B79" s="8">
        <v>45818</v>
      </c>
      <c r="C79" s="31" t="s">
        <v>106</v>
      </c>
      <c r="D79" s="7" t="s">
        <v>27</v>
      </c>
      <c r="E79" s="32"/>
      <c r="F79" s="32">
        <v>200600</v>
      </c>
      <c r="G79" s="23">
        <f t="shared" si="2"/>
        <v>480445540</v>
      </c>
      <c r="H79" s="26"/>
    </row>
    <row r="80" ht="30" customHeight="1" spans="1:8">
      <c r="A80" s="25"/>
      <c r="B80" s="8">
        <v>45818</v>
      </c>
      <c r="C80" s="31" t="s">
        <v>107</v>
      </c>
      <c r="D80" s="7" t="s">
        <v>27</v>
      </c>
      <c r="E80" s="32"/>
      <c r="F80" s="32">
        <v>408000</v>
      </c>
      <c r="G80" s="23">
        <f t="shared" si="2"/>
        <v>480037540</v>
      </c>
      <c r="H80" s="26"/>
    </row>
    <row r="81" ht="38" customHeight="1" spans="1:8">
      <c r="A81" s="25"/>
      <c r="B81" s="8">
        <v>45818</v>
      </c>
      <c r="C81" s="31" t="s">
        <v>108</v>
      </c>
      <c r="D81" s="7" t="s">
        <v>27</v>
      </c>
      <c r="E81" s="32"/>
      <c r="F81" s="32">
        <v>20000</v>
      </c>
      <c r="G81" s="23">
        <f t="shared" si="2"/>
        <v>480017540</v>
      </c>
      <c r="H81" s="26"/>
    </row>
    <row r="82" ht="30" customHeight="1" spans="1:8">
      <c r="A82" s="25"/>
      <c r="B82" s="8">
        <v>45818</v>
      </c>
      <c r="C82" s="31" t="s">
        <v>109</v>
      </c>
      <c r="D82" s="7" t="s">
        <v>27</v>
      </c>
      <c r="E82" s="32"/>
      <c r="F82" s="32">
        <v>472900</v>
      </c>
      <c r="G82" s="23">
        <f t="shared" si="2"/>
        <v>479544640</v>
      </c>
      <c r="H82" s="26"/>
    </row>
    <row r="83" ht="34" customHeight="1" spans="1:8">
      <c r="A83" s="25"/>
      <c r="B83" s="8">
        <v>45818</v>
      </c>
      <c r="C83" s="31" t="s">
        <v>59</v>
      </c>
      <c r="D83" s="7" t="s">
        <v>27</v>
      </c>
      <c r="E83" s="32"/>
      <c r="F83" s="32">
        <v>490000</v>
      </c>
      <c r="G83" s="23">
        <f t="shared" si="2"/>
        <v>479054640</v>
      </c>
      <c r="H83" s="26">
        <f>SUM(F79:F83)</f>
        <v>1591500</v>
      </c>
    </row>
    <row r="84" ht="30" customHeight="1" spans="1:8">
      <c r="A84" s="27" t="s">
        <v>110</v>
      </c>
      <c r="B84" s="8">
        <v>45818</v>
      </c>
      <c r="C84" s="31" t="s">
        <v>111</v>
      </c>
      <c r="D84" s="7" t="s">
        <v>18</v>
      </c>
      <c r="E84" s="32"/>
      <c r="F84" s="32">
        <v>45000</v>
      </c>
      <c r="G84" s="23">
        <f t="shared" si="2"/>
        <v>479009640</v>
      </c>
      <c r="H84" s="26"/>
    </row>
    <row r="85" ht="30" customHeight="1" spans="1:8">
      <c r="A85" s="27"/>
      <c r="B85" s="8">
        <v>45818</v>
      </c>
      <c r="C85" s="31" t="s">
        <v>112</v>
      </c>
      <c r="D85" s="7" t="s">
        <v>18</v>
      </c>
      <c r="E85" s="32"/>
      <c r="F85" s="32">
        <v>220000</v>
      </c>
      <c r="G85" s="23">
        <f t="shared" si="2"/>
        <v>478789640</v>
      </c>
      <c r="H85" s="26"/>
    </row>
    <row r="86" ht="30" customHeight="1" spans="1:8">
      <c r="A86" s="27"/>
      <c r="B86" s="8">
        <v>45818</v>
      </c>
      <c r="C86" s="31" t="s">
        <v>113</v>
      </c>
      <c r="D86" s="7" t="s">
        <v>18</v>
      </c>
      <c r="E86" s="32"/>
      <c r="F86" s="32">
        <v>98500</v>
      </c>
      <c r="G86" s="23">
        <f t="shared" si="2"/>
        <v>478691140</v>
      </c>
      <c r="H86" s="26"/>
    </row>
    <row r="87" ht="33" customHeight="1" spans="1:8">
      <c r="A87" s="27"/>
      <c r="B87" s="8">
        <v>45818</v>
      </c>
      <c r="C87" s="31" t="s">
        <v>114</v>
      </c>
      <c r="D87" s="7" t="s">
        <v>18</v>
      </c>
      <c r="E87" s="32"/>
      <c r="F87" s="32">
        <v>40000</v>
      </c>
      <c r="G87" s="23">
        <f t="shared" si="2"/>
        <v>478651140</v>
      </c>
      <c r="H87" s="26"/>
    </row>
    <row r="88" ht="30" customHeight="1" spans="1:8">
      <c r="A88" s="27"/>
      <c r="B88" s="8">
        <v>45818</v>
      </c>
      <c r="C88" s="31" t="s">
        <v>115</v>
      </c>
      <c r="D88" s="7" t="s">
        <v>18</v>
      </c>
      <c r="E88" s="32"/>
      <c r="F88" s="32">
        <v>207758</v>
      </c>
      <c r="G88" s="23">
        <f t="shared" si="2"/>
        <v>478443382</v>
      </c>
      <c r="H88" s="26"/>
    </row>
    <row r="89" ht="30" customHeight="1" spans="1:8">
      <c r="A89" s="27"/>
      <c r="B89" s="8">
        <v>45818</v>
      </c>
      <c r="C89" s="31" t="s">
        <v>116</v>
      </c>
      <c r="D89" s="7" t="s">
        <v>18</v>
      </c>
      <c r="E89" s="32"/>
      <c r="F89" s="32">
        <v>4000000</v>
      </c>
      <c r="G89" s="23">
        <f t="shared" si="2"/>
        <v>474443382</v>
      </c>
      <c r="H89" s="26"/>
    </row>
    <row r="90" ht="30" customHeight="1" spans="1:8">
      <c r="A90" s="29"/>
      <c r="B90" s="8">
        <v>45818</v>
      </c>
      <c r="C90" s="31" t="s">
        <v>117</v>
      </c>
      <c r="D90" s="7" t="s">
        <v>18</v>
      </c>
      <c r="E90" s="32"/>
      <c r="F90" s="32">
        <v>222500</v>
      </c>
      <c r="G90" s="23">
        <f t="shared" si="2"/>
        <v>474220882</v>
      </c>
      <c r="H90" s="26">
        <f>SUM(F84:F90)</f>
        <v>4833758</v>
      </c>
    </row>
    <row r="91" ht="30" customHeight="1" spans="1:8">
      <c r="A91" s="25" t="s">
        <v>118</v>
      </c>
      <c r="B91" s="8">
        <v>45819</v>
      </c>
      <c r="C91" s="31" t="s">
        <v>119</v>
      </c>
      <c r="D91" s="7" t="s">
        <v>27</v>
      </c>
      <c r="E91" s="32"/>
      <c r="F91" s="32">
        <v>514080</v>
      </c>
      <c r="G91" s="23">
        <f t="shared" si="2"/>
        <v>473706802</v>
      </c>
      <c r="H91" s="26"/>
    </row>
    <row r="92" ht="36" customHeight="1" spans="1:8">
      <c r="A92" s="25"/>
      <c r="B92" s="8">
        <v>45819</v>
      </c>
      <c r="C92" s="31" t="s">
        <v>120</v>
      </c>
      <c r="D92" s="7" t="s">
        <v>27</v>
      </c>
      <c r="E92" s="32"/>
      <c r="F92" s="32">
        <v>170000</v>
      </c>
      <c r="G92" s="23">
        <f t="shared" si="2"/>
        <v>473536802</v>
      </c>
      <c r="H92" s="26"/>
    </row>
    <row r="93" ht="30" customHeight="1" spans="1:8">
      <c r="A93" s="25"/>
      <c r="B93" s="8">
        <v>45819</v>
      </c>
      <c r="C93" s="31" t="s">
        <v>121</v>
      </c>
      <c r="D93" s="7" t="s">
        <v>27</v>
      </c>
      <c r="E93" s="32"/>
      <c r="F93" s="32">
        <v>200056</v>
      </c>
      <c r="G93" s="23">
        <f t="shared" si="2"/>
        <v>473336746</v>
      </c>
      <c r="H93" s="26"/>
    </row>
    <row r="94" ht="30" customHeight="1" spans="1:8">
      <c r="A94" s="25"/>
      <c r="B94" s="8">
        <v>45819</v>
      </c>
      <c r="C94" s="31" t="s">
        <v>122</v>
      </c>
      <c r="D94" s="7" t="s">
        <v>27</v>
      </c>
      <c r="E94" s="32"/>
      <c r="F94" s="32">
        <v>380664</v>
      </c>
      <c r="G94" s="23">
        <f t="shared" si="2"/>
        <v>472956082</v>
      </c>
      <c r="H94" s="26"/>
    </row>
    <row r="95" ht="30" customHeight="1" spans="1:8">
      <c r="A95" s="25"/>
      <c r="B95" s="8">
        <v>45819</v>
      </c>
      <c r="C95" s="31" t="s">
        <v>123</v>
      </c>
      <c r="D95" s="7" t="s">
        <v>27</v>
      </c>
      <c r="E95" s="32"/>
      <c r="F95" s="32">
        <v>408000</v>
      </c>
      <c r="G95" s="23">
        <f t="shared" si="2"/>
        <v>472548082</v>
      </c>
      <c r="H95" s="26"/>
    </row>
    <row r="96" ht="30" customHeight="1" spans="1:8">
      <c r="A96" s="25"/>
      <c r="B96" s="8">
        <v>45819</v>
      </c>
      <c r="C96" s="31" t="s">
        <v>124</v>
      </c>
      <c r="D96" s="7" t="s">
        <v>27</v>
      </c>
      <c r="E96" s="32"/>
      <c r="F96" s="32">
        <v>408000</v>
      </c>
      <c r="G96" s="23">
        <f t="shared" si="2"/>
        <v>472140082</v>
      </c>
      <c r="H96" s="26"/>
    </row>
    <row r="97" ht="30" customHeight="1" spans="1:8">
      <c r="A97" s="25"/>
      <c r="B97" s="8">
        <v>45819</v>
      </c>
      <c r="C97" s="31" t="s">
        <v>125</v>
      </c>
      <c r="D97" s="7" t="s">
        <v>27</v>
      </c>
      <c r="E97" s="32"/>
      <c r="F97" s="32">
        <v>534684</v>
      </c>
      <c r="G97" s="23">
        <f t="shared" si="2"/>
        <v>471605398</v>
      </c>
      <c r="H97" s="26">
        <f>SUM(F91:F97)</f>
        <v>2615484</v>
      </c>
    </row>
    <row r="98" ht="30" customHeight="1" spans="1:8">
      <c r="A98" s="33" t="s">
        <v>126</v>
      </c>
      <c r="B98" s="8">
        <v>45819</v>
      </c>
      <c r="C98" s="31" t="s">
        <v>127</v>
      </c>
      <c r="D98" s="7" t="s">
        <v>82</v>
      </c>
      <c r="E98" s="32"/>
      <c r="F98" s="32">
        <v>3850000</v>
      </c>
      <c r="G98" s="23">
        <f t="shared" si="2"/>
        <v>467755398</v>
      </c>
      <c r="H98" s="26"/>
    </row>
    <row r="99" ht="30" customHeight="1" spans="1:8">
      <c r="A99" s="33"/>
      <c r="B99" s="8">
        <v>45819</v>
      </c>
      <c r="C99" s="31" t="s">
        <v>128</v>
      </c>
      <c r="D99" s="7" t="s">
        <v>82</v>
      </c>
      <c r="E99" s="32"/>
      <c r="F99" s="32">
        <v>50000</v>
      </c>
      <c r="G99" s="23">
        <f t="shared" si="2"/>
        <v>467705398</v>
      </c>
      <c r="H99" s="26"/>
    </row>
    <row r="100" ht="30" customHeight="1" spans="1:8">
      <c r="A100" s="33"/>
      <c r="B100" s="8">
        <v>45819</v>
      </c>
      <c r="C100" s="31" t="s">
        <v>127</v>
      </c>
      <c r="D100" s="7" t="s">
        <v>82</v>
      </c>
      <c r="E100" s="32"/>
      <c r="F100" s="32">
        <v>2500000</v>
      </c>
      <c r="G100" s="23">
        <f t="shared" si="2"/>
        <v>465205398</v>
      </c>
      <c r="H100" s="26"/>
    </row>
    <row r="101" ht="30" customHeight="1" spans="1:8">
      <c r="A101" s="33"/>
      <c r="B101" s="8">
        <v>45819</v>
      </c>
      <c r="C101" s="31" t="s">
        <v>129</v>
      </c>
      <c r="D101" s="7" t="s">
        <v>82</v>
      </c>
      <c r="E101" s="32"/>
      <c r="F101" s="32">
        <v>100000</v>
      </c>
      <c r="G101" s="23">
        <f t="shared" si="2"/>
        <v>465105398</v>
      </c>
      <c r="H101" s="26"/>
    </row>
    <row r="102" ht="30" customHeight="1" spans="1:8">
      <c r="A102" s="33"/>
      <c r="B102" s="8">
        <v>45819</v>
      </c>
      <c r="C102" s="31" t="s">
        <v>130</v>
      </c>
      <c r="D102" s="7" t="s">
        <v>82</v>
      </c>
      <c r="E102" s="32"/>
      <c r="F102" s="32">
        <v>1500000</v>
      </c>
      <c r="G102" s="23">
        <f t="shared" si="2"/>
        <v>463605398</v>
      </c>
      <c r="H102" s="26">
        <f>SUM(F98:F102)</f>
        <v>8000000</v>
      </c>
    </row>
    <row r="103" ht="30" customHeight="1" spans="1:8">
      <c r="A103" s="34" t="s">
        <v>131</v>
      </c>
      <c r="B103" s="8">
        <v>45819</v>
      </c>
      <c r="C103" s="31" t="s">
        <v>132</v>
      </c>
      <c r="D103" s="7" t="s">
        <v>133</v>
      </c>
      <c r="E103" s="32"/>
      <c r="F103" s="32">
        <v>600000</v>
      </c>
      <c r="G103" s="23">
        <f t="shared" si="2"/>
        <v>463005398</v>
      </c>
      <c r="H103" s="26"/>
    </row>
    <row r="104" ht="30" customHeight="1" spans="1:8">
      <c r="A104" s="34"/>
      <c r="B104" s="8">
        <v>45819</v>
      </c>
      <c r="C104" s="31" t="s">
        <v>134</v>
      </c>
      <c r="D104" s="7" t="s">
        <v>133</v>
      </c>
      <c r="E104" s="32"/>
      <c r="F104" s="32">
        <v>625000</v>
      </c>
      <c r="G104" s="23">
        <f t="shared" si="2"/>
        <v>462380398</v>
      </c>
      <c r="H104" s="26"/>
    </row>
    <row r="105" ht="30" customHeight="1" spans="1:8">
      <c r="A105" s="34"/>
      <c r="B105" s="8">
        <v>45819</v>
      </c>
      <c r="C105" s="31" t="s">
        <v>135</v>
      </c>
      <c r="D105" s="7" t="s">
        <v>133</v>
      </c>
      <c r="E105" s="32"/>
      <c r="F105" s="32">
        <v>10000</v>
      </c>
      <c r="G105" s="23">
        <f t="shared" si="2"/>
        <v>462370398</v>
      </c>
      <c r="H105" s="26"/>
    </row>
    <row r="106" ht="30" customHeight="1" spans="1:8">
      <c r="A106" s="34"/>
      <c r="B106" s="8">
        <v>45819</v>
      </c>
      <c r="C106" s="31" t="s">
        <v>136</v>
      </c>
      <c r="D106" s="7" t="s">
        <v>133</v>
      </c>
      <c r="E106" s="32"/>
      <c r="F106" s="32">
        <v>20000</v>
      </c>
      <c r="G106" s="23">
        <f t="shared" si="2"/>
        <v>462350398</v>
      </c>
      <c r="H106" s="26"/>
    </row>
    <row r="107" ht="30" customHeight="1" spans="1:8">
      <c r="A107" s="34"/>
      <c r="B107" s="8">
        <v>45819</v>
      </c>
      <c r="C107" s="31" t="s">
        <v>137</v>
      </c>
      <c r="D107" s="7" t="s">
        <v>133</v>
      </c>
      <c r="E107" s="32"/>
      <c r="F107" s="32">
        <v>475000</v>
      </c>
      <c r="G107" s="23">
        <f t="shared" si="2"/>
        <v>461875398</v>
      </c>
      <c r="H107" s="26"/>
    </row>
    <row r="108" ht="30" customHeight="1" spans="1:8">
      <c r="A108" s="34"/>
      <c r="B108" s="8">
        <v>45819</v>
      </c>
      <c r="C108" s="31" t="s">
        <v>138</v>
      </c>
      <c r="D108" s="7" t="s">
        <v>133</v>
      </c>
      <c r="E108" s="32"/>
      <c r="F108" s="32">
        <v>20000</v>
      </c>
      <c r="G108" s="23">
        <f t="shared" si="2"/>
        <v>461855398</v>
      </c>
      <c r="H108" s="26"/>
    </row>
    <row r="109" ht="37" customHeight="1" spans="1:8">
      <c r="A109" s="35"/>
      <c r="B109" s="8">
        <v>45819</v>
      </c>
      <c r="C109" s="31" t="s">
        <v>134</v>
      </c>
      <c r="D109" s="7" t="s">
        <v>133</v>
      </c>
      <c r="E109" s="32"/>
      <c r="F109" s="32">
        <v>2815000</v>
      </c>
      <c r="G109" s="23">
        <f t="shared" si="2"/>
        <v>459040398</v>
      </c>
      <c r="H109" s="26">
        <f>SUM(F103:F109)</f>
        <v>4565000</v>
      </c>
    </row>
    <row r="110" ht="30" customHeight="1" spans="1:8">
      <c r="A110" s="25" t="s">
        <v>139</v>
      </c>
      <c r="B110" s="8">
        <v>45819</v>
      </c>
      <c r="C110" s="31" t="s">
        <v>140</v>
      </c>
      <c r="D110" s="7" t="s">
        <v>36</v>
      </c>
      <c r="E110" s="32"/>
      <c r="F110" s="32">
        <v>60000</v>
      </c>
      <c r="G110" s="23">
        <f t="shared" si="2"/>
        <v>458980398</v>
      </c>
      <c r="H110" s="26"/>
    </row>
    <row r="111" ht="30" customHeight="1" spans="1:8">
      <c r="A111" s="25"/>
      <c r="B111" s="8">
        <v>45819</v>
      </c>
      <c r="C111" s="31" t="s">
        <v>141</v>
      </c>
      <c r="D111" s="7" t="s">
        <v>36</v>
      </c>
      <c r="E111" s="32"/>
      <c r="F111" s="32">
        <v>20000</v>
      </c>
      <c r="G111" s="23">
        <f t="shared" si="2"/>
        <v>458960398</v>
      </c>
      <c r="H111" s="26"/>
    </row>
    <row r="112" ht="30" customHeight="1" spans="1:8">
      <c r="A112" s="25"/>
      <c r="B112" s="8">
        <v>45819</v>
      </c>
      <c r="C112" s="31" t="s">
        <v>142</v>
      </c>
      <c r="D112" s="7" t="s">
        <v>36</v>
      </c>
      <c r="E112" s="32"/>
      <c r="F112" s="32">
        <v>90000</v>
      </c>
      <c r="G112" s="23">
        <f t="shared" si="2"/>
        <v>458870398</v>
      </c>
      <c r="H112" s="26"/>
    </row>
    <row r="113" ht="30" customHeight="1" spans="1:8">
      <c r="A113" s="25"/>
      <c r="B113" s="8">
        <v>45819</v>
      </c>
      <c r="C113" s="31" t="s">
        <v>143</v>
      </c>
      <c r="D113" s="7" t="s">
        <v>36</v>
      </c>
      <c r="E113" s="32"/>
      <c r="F113" s="32">
        <v>156000</v>
      </c>
      <c r="G113" s="23">
        <f t="shared" si="2"/>
        <v>458714398</v>
      </c>
      <c r="H113" s="26"/>
    </row>
    <row r="114" ht="38" customHeight="1" spans="1:8">
      <c r="A114" s="25"/>
      <c r="B114" s="8">
        <v>45819</v>
      </c>
      <c r="C114" s="31" t="s">
        <v>144</v>
      </c>
      <c r="D114" s="7" t="s">
        <v>36</v>
      </c>
      <c r="E114" s="32"/>
      <c r="F114" s="32">
        <v>40000</v>
      </c>
      <c r="G114" s="23">
        <f t="shared" si="2"/>
        <v>458674398</v>
      </c>
      <c r="H114" s="26"/>
    </row>
    <row r="115" ht="30" customHeight="1" spans="1:8">
      <c r="A115" s="25"/>
      <c r="B115" s="8">
        <v>45819</v>
      </c>
      <c r="C115" s="31" t="s">
        <v>145</v>
      </c>
      <c r="D115" s="7" t="s">
        <v>36</v>
      </c>
      <c r="E115" s="32"/>
      <c r="F115" s="32">
        <v>2180000</v>
      </c>
      <c r="G115" s="23">
        <f t="shared" si="2"/>
        <v>456494398</v>
      </c>
      <c r="H115" s="26">
        <f>SUM(F110:F115)</f>
        <v>2546000</v>
      </c>
    </row>
    <row r="116" ht="30" customHeight="1" spans="1:8">
      <c r="A116" s="25" t="s">
        <v>146</v>
      </c>
      <c r="B116" s="8">
        <v>45819</v>
      </c>
      <c r="C116" s="31" t="s">
        <v>147</v>
      </c>
      <c r="D116" s="7" t="s">
        <v>18</v>
      </c>
      <c r="E116" s="32"/>
      <c r="F116" s="32">
        <v>30000</v>
      </c>
      <c r="G116" s="23">
        <f t="shared" si="2"/>
        <v>456464398</v>
      </c>
      <c r="H116" s="26"/>
    </row>
    <row r="117" ht="30" customHeight="1" spans="1:8">
      <c r="A117" s="25"/>
      <c r="B117" s="8">
        <v>45819</v>
      </c>
      <c r="C117" s="31" t="s">
        <v>148</v>
      </c>
      <c r="D117" s="7" t="s">
        <v>18</v>
      </c>
      <c r="E117" s="32"/>
      <c r="F117" s="32">
        <v>175000</v>
      </c>
      <c r="G117" s="23">
        <f t="shared" si="2"/>
        <v>456289398</v>
      </c>
      <c r="H117" s="26"/>
    </row>
    <row r="118" ht="30" customHeight="1" spans="1:8">
      <c r="A118" s="25"/>
      <c r="B118" s="8">
        <v>45819</v>
      </c>
      <c r="C118" s="31" t="s">
        <v>149</v>
      </c>
      <c r="D118" s="7" t="s">
        <v>18</v>
      </c>
      <c r="E118" s="32"/>
      <c r="F118" s="32">
        <v>445000</v>
      </c>
      <c r="G118" s="23">
        <f t="shared" si="2"/>
        <v>455844398</v>
      </c>
      <c r="H118" s="26"/>
    </row>
    <row r="119" ht="30" customHeight="1" spans="1:8">
      <c r="A119" s="25"/>
      <c r="B119" s="8">
        <v>45819</v>
      </c>
      <c r="C119" s="31" t="s">
        <v>150</v>
      </c>
      <c r="D119" s="7" t="s">
        <v>18</v>
      </c>
      <c r="E119" s="32"/>
      <c r="F119" s="32">
        <v>165000</v>
      </c>
      <c r="G119" s="23">
        <f t="shared" si="2"/>
        <v>455679398</v>
      </c>
      <c r="H119" s="26"/>
    </row>
    <row r="120" ht="30" customHeight="1" spans="1:8">
      <c r="A120" s="25"/>
      <c r="B120" s="8">
        <v>45819</v>
      </c>
      <c r="C120" s="31" t="s">
        <v>151</v>
      </c>
      <c r="D120" s="7" t="s">
        <v>18</v>
      </c>
      <c r="E120" s="32"/>
      <c r="F120" s="32">
        <v>66000</v>
      </c>
      <c r="G120" s="23">
        <f t="shared" si="2"/>
        <v>455613398</v>
      </c>
      <c r="H120" s="26">
        <f>SUM(F116:F120)</f>
        <v>881000</v>
      </c>
    </row>
    <row r="121" ht="30" customHeight="1" spans="1:8">
      <c r="A121" s="27" t="s">
        <v>152</v>
      </c>
      <c r="B121" s="8">
        <v>45819</v>
      </c>
      <c r="C121" s="31" t="s">
        <v>153</v>
      </c>
      <c r="D121" s="7" t="s">
        <v>43</v>
      </c>
      <c r="E121" s="32"/>
      <c r="F121" s="32">
        <v>46000</v>
      </c>
      <c r="G121" s="23">
        <f t="shared" si="2"/>
        <v>455567398</v>
      </c>
      <c r="H121" s="26"/>
    </row>
    <row r="122" ht="30" customHeight="1" spans="1:8">
      <c r="A122" s="27"/>
      <c r="B122" s="8">
        <v>45819</v>
      </c>
      <c r="C122" s="31" t="s">
        <v>154</v>
      </c>
      <c r="D122" s="7" t="s">
        <v>43</v>
      </c>
      <c r="E122" s="32"/>
      <c r="F122" s="32">
        <v>132000</v>
      </c>
      <c r="G122" s="23">
        <f t="shared" si="2"/>
        <v>455435398</v>
      </c>
      <c r="H122" s="26"/>
    </row>
    <row r="123" ht="30" customHeight="1" spans="1:8">
      <c r="A123" s="27"/>
      <c r="B123" s="8">
        <v>45819</v>
      </c>
      <c r="C123" s="31" t="s">
        <v>155</v>
      </c>
      <c r="D123" s="7" t="s">
        <v>43</v>
      </c>
      <c r="E123" s="32"/>
      <c r="F123" s="32">
        <v>447000</v>
      </c>
      <c r="G123" s="23">
        <f t="shared" si="2"/>
        <v>454988398</v>
      </c>
      <c r="H123" s="26"/>
    </row>
    <row r="124" ht="30" customHeight="1" spans="1:8">
      <c r="A124" s="29"/>
      <c r="B124" s="8">
        <v>45819</v>
      </c>
      <c r="C124" s="31" t="s">
        <v>156</v>
      </c>
      <c r="D124" s="7" t="s">
        <v>43</v>
      </c>
      <c r="E124" s="32"/>
      <c r="F124" s="32">
        <v>132000</v>
      </c>
      <c r="G124" s="23">
        <f t="shared" si="2"/>
        <v>454856398</v>
      </c>
      <c r="H124" s="26">
        <f>SUM(F121:F124)</f>
        <v>757000</v>
      </c>
    </row>
    <row r="125" ht="30" customHeight="1" spans="1:8">
      <c r="A125" s="30" t="s">
        <v>157</v>
      </c>
      <c r="B125" s="8">
        <v>45819</v>
      </c>
      <c r="C125" s="31" t="s">
        <v>158</v>
      </c>
      <c r="D125" s="7" t="s">
        <v>76</v>
      </c>
      <c r="E125" s="32"/>
      <c r="F125" s="32">
        <v>1649000</v>
      </c>
      <c r="G125" s="23">
        <f t="shared" si="2"/>
        <v>453207398</v>
      </c>
      <c r="H125" s="26"/>
    </row>
    <row r="126" ht="30" customHeight="1" spans="1:8">
      <c r="A126" s="29"/>
      <c r="B126" s="8">
        <v>45819</v>
      </c>
      <c r="C126" s="31" t="s">
        <v>159</v>
      </c>
      <c r="D126" s="7" t="s">
        <v>76</v>
      </c>
      <c r="E126" s="32"/>
      <c r="F126" s="32">
        <v>33000</v>
      </c>
      <c r="G126" s="23">
        <f t="shared" si="2"/>
        <v>453174398</v>
      </c>
      <c r="H126" s="26">
        <f>SUM(F125:F126)</f>
        <v>1682000</v>
      </c>
    </row>
    <row r="127" ht="30" customHeight="1" spans="1:8">
      <c r="A127" s="25" t="s">
        <v>160</v>
      </c>
      <c r="B127" s="8">
        <v>45819</v>
      </c>
      <c r="C127" s="31" t="s">
        <v>161</v>
      </c>
      <c r="D127" s="7" t="s">
        <v>43</v>
      </c>
      <c r="E127" s="32"/>
      <c r="F127" s="32">
        <v>255255</v>
      </c>
      <c r="G127" s="23">
        <f t="shared" si="2"/>
        <v>452919143</v>
      </c>
      <c r="H127" s="26"/>
    </row>
    <row r="128" ht="30" customHeight="1" spans="1:8">
      <c r="A128" s="25"/>
      <c r="B128" s="8">
        <v>45819</v>
      </c>
      <c r="C128" s="31" t="s">
        <v>162</v>
      </c>
      <c r="D128" s="7" t="s">
        <v>43</v>
      </c>
      <c r="E128" s="32"/>
      <c r="F128" s="32">
        <v>68000</v>
      </c>
      <c r="G128" s="23">
        <f t="shared" si="2"/>
        <v>452851143</v>
      </c>
      <c r="H128" s="26"/>
    </row>
    <row r="129" ht="30" customHeight="1" spans="1:8">
      <c r="A129" s="25"/>
      <c r="B129" s="8">
        <v>45819</v>
      </c>
      <c r="C129" s="31" t="s">
        <v>163</v>
      </c>
      <c r="D129" s="7" t="s">
        <v>43</v>
      </c>
      <c r="E129" s="32"/>
      <c r="F129" s="32">
        <v>75000</v>
      </c>
      <c r="G129" s="23">
        <f t="shared" si="2"/>
        <v>452776143</v>
      </c>
      <c r="H129" s="26"/>
    </row>
    <row r="130" ht="30" customHeight="1" spans="1:8">
      <c r="A130" s="25"/>
      <c r="B130" s="8">
        <v>45819</v>
      </c>
      <c r="C130" s="31" t="s">
        <v>164</v>
      </c>
      <c r="D130" s="7" t="s">
        <v>43</v>
      </c>
      <c r="E130" s="32"/>
      <c r="F130" s="32">
        <v>178000</v>
      </c>
      <c r="G130" s="23">
        <f t="shared" si="2"/>
        <v>452598143</v>
      </c>
      <c r="H130" s="26"/>
    </row>
    <row r="131" ht="29" customHeight="1" spans="1:8">
      <c r="A131" s="25"/>
      <c r="B131" s="8">
        <v>45819</v>
      </c>
      <c r="C131" s="31" t="s">
        <v>165</v>
      </c>
      <c r="D131" s="7" t="s">
        <v>43</v>
      </c>
      <c r="E131" s="32"/>
      <c r="F131" s="32">
        <v>257000</v>
      </c>
      <c r="G131" s="23">
        <f t="shared" si="2"/>
        <v>452341143</v>
      </c>
      <c r="H131" s="26"/>
    </row>
    <row r="132" ht="34" customHeight="1" spans="1:8">
      <c r="A132" s="25"/>
      <c r="B132" s="8">
        <v>45819</v>
      </c>
      <c r="C132" s="31" t="s">
        <v>166</v>
      </c>
      <c r="D132" s="7" t="s">
        <v>43</v>
      </c>
      <c r="E132" s="32"/>
      <c r="F132" s="32">
        <v>680000</v>
      </c>
      <c r="G132" s="23">
        <f t="shared" si="2"/>
        <v>451661143</v>
      </c>
      <c r="H132" s="26"/>
    </row>
    <row r="133" ht="37" customHeight="1" spans="1:8">
      <c r="A133" s="25"/>
      <c r="B133" s="8">
        <v>45819</v>
      </c>
      <c r="C133" s="31" t="s">
        <v>167</v>
      </c>
      <c r="D133" s="7" t="s">
        <v>43</v>
      </c>
      <c r="E133" s="32"/>
      <c r="F133" s="32">
        <v>303000</v>
      </c>
      <c r="G133" s="23">
        <f t="shared" si="2"/>
        <v>451358143</v>
      </c>
      <c r="H133" s="26">
        <f>SUM(F127:F133)</f>
        <v>1816255</v>
      </c>
    </row>
    <row r="134" ht="30" customHeight="1" spans="1:8">
      <c r="A134" s="25" t="s">
        <v>168</v>
      </c>
      <c r="B134" s="8">
        <v>45819</v>
      </c>
      <c r="C134" s="31" t="s">
        <v>169</v>
      </c>
      <c r="D134" s="7" t="s">
        <v>27</v>
      </c>
      <c r="E134" s="32"/>
      <c r="F134" s="32">
        <v>25000</v>
      </c>
      <c r="G134" s="23">
        <f t="shared" si="2"/>
        <v>451333143</v>
      </c>
      <c r="H134" s="26"/>
    </row>
    <row r="135" ht="30" customHeight="1" spans="1:8">
      <c r="A135" s="25"/>
      <c r="B135" s="8">
        <v>45819</v>
      </c>
      <c r="C135" s="31" t="s">
        <v>170</v>
      </c>
      <c r="D135" s="7" t="s">
        <v>27</v>
      </c>
      <c r="E135" s="32"/>
      <c r="F135" s="32">
        <v>371228</v>
      </c>
      <c r="G135" s="23">
        <f t="shared" si="2"/>
        <v>450961915</v>
      </c>
      <c r="H135" s="26"/>
    </row>
    <row r="136" ht="30" customHeight="1" spans="1:8">
      <c r="A136" s="25"/>
      <c r="B136" s="8">
        <v>45819</v>
      </c>
      <c r="C136" s="31" t="s">
        <v>171</v>
      </c>
      <c r="D136" s="7" t="s">
        <v>27</v>
      </c>
      <c r="E136" s="32"/>
      <c r="F136" s="32">
        <v>450000</v>
      </c>
      <c r="G136" s="23">
        <f t="shared" ref="G136:G199" si="3">G135+E136-F136</f>
        <v>450511915</v>
      </c>
      <c r="H136" s="26"/>
    </row>
    <row r="137" ht="30" customHeight="1" spans="1:8">
      <c r="A137" s="25"/>
      <c r="B137" s="8">
        <v>45819</v>
      </c>
      <c r="C137" s="31" t="s">
        <v>57</v>
      </c>
      <c r="D137" s="7" t="s">
        <v>27</v>
      </c>
      <c r="E137" s="32"/>
      <c r="F137" s="32">
        <v>20000</v>
      </c>
      <c r="G137" s="23">
        <f t="shared" si="3"/>
        <v>450491915</v>
      </c>
      <c r="H137" s="26"/>
    </row>
    <row r="138" ht="30" customHeight="1" spans="1:8">
      <c r="A138" s="25"/>
      <c r="B138" s="8">
        <v>45819</v>
      </c>
      <c r="C138" s="31" t="s">
        <v>172</v>
      </c>
      <c r="D138" s="7" t="s">
        <v>27</v>
      </c>
      <c r="E138" s="32"/>
      <c r="F138" s="32">
        <v>100000</v>
      </c>
      <c r="G138" s="23">
        <f t="shared" si="3"/>
        <v>450391915</v>
      </c>
      <c r="H138" s="26"/>
    </row>
    <row r="139" ht="30" customHeight="1" spans="1:8">
      <c r="A139" s="25"/>
      <c r="B139" s="8">
        <v>45819</v>
      </c>
      <c r="C139" s="31" t="s">
        <v>59</v>
      </c>
      <c r="D139" s="7" t="s">
        <v>27</v>
      </c>
      <c r="E139" s="32"/>
      <c r="F139" s="32">
        <v>574000</v>
      </c>
      <c r="G139" s="23">
        <f t="shared" si="3"/>
        <v>449817915</v>
      </c>
      <c r="H139" s="26">
        <f>SUM(F134:F139)</f>
        <v>1540228</v>
      </c>
    </row>
    <row r="140" ht="30" customHeight="1" spans="1:8">
      <c r="A140" s="29" t="s">
        <v>173</v>
      </c>
      <c r="B140" s="8">
        <v>45820</v>
      </c>
      <c r="C140" s="31" t="s">
        <v>174</v>
      </c>
      <c r="D140" s="7" t="s">
        <v>82</v>
      </c>
      <c r="E140" s="32"/>
      <c r="F140" s="32">
        <v>60000</v>
      </c>
      <c r="G140" s="23">
        <f t="shared" si="3"/>
        <v>449757915</v>
      </c>
      <c r="H140" s="26">
        <f>F140</f>
        <v>60000</v>
      </c>
    </row>
    <row r="141" ht="30" customHeight="1" spans="1:8">
      <c r="A141" s="25" t="s">
        <v>175</v>
      </c>
      <c r="B141" s="8">
        <v>45820</v>
      </c>
      <c r="C141" s="31" t="s">
        <v>176</v>
      </c>
      <c r="D141" s="7" t="s">
        <v>177</v>
      </c>
      <c r="E141" s="32"/>
      <c r="F141" s="36">
        <v>84000</v>
      </c>
      <c r="G141" s="23">
        <f t="shared" si="3"/>
        <v>449673915</v>
      </c>
      <c r="H141" s="26"/>
    </row>
    <row r="142" ht="30" customHeight="1" spans="1:8">
      <c r="A142" s="25"/>
      <c r="B142" s="8">
        <v>45820</v>
      </c>
      <c r="C142" s="31" t="s">
        <v>178</v>
      </c>
      <c r="D142" s="7" t="s">
        <v>177</v>
      </c>
      <c r="E142" s="32"/>
      <c r="F142" s="36">
        <v>76000</v>
      </c>
      <c r="G142" s="23">
        <f t="shared" si="3"/>
        <v>449597915</v>
      </c>
      <c r="H142" s="26">
        <f>SUM(F141:F142)</f>
        <v>160000</v>
      </c>
    </row>
    <row r="143" ht="59" customHeight="1" spans="1:8">
      <c r="A143" s="29" t="s">
        <v>179</v>
      </c>
      <c r="B143" s="8">
        <v>45820</v>
      </c>
      <c r="C143" s="31" t="s">
        <v>180</v>
      </c>
      <c r="D143" s="7" t="s">
        <v>27</v>
      </c>
      <c r="E143" s="32"/>
      <c r="F143" s="32">
        <v>1402300</v>
      </c>
      <c r="G143" s="23">
        <f t="shared" si="3"/>
        <v>448195615</v>
      </c>
      <c r="H143" s="26">
        <f>F143</f>
        <v>1402300</v>
      </c>
    </row>
    <row r="144" ht="30" customHeight="1" spans="1:8">
      <c r="A144" s="30" t="s">
        <v>181</v>
      </c>
      <c r="B144" s="8">
        <v>45820</v>
      </c>
      <c r="C144" s="31" t="s">
        <v>182</v>
      </c>
      <c r="D144" s="7" t="s">
        <v>18</v>
      </c>
      <c r="E144" s="32"/>
      <c r="F144" s="32">
        <v>2385000</v>
      </c>
      <c r="G144" s="23">
        <f t="shared" si="3"/>
        <v>445810615</v>
      </c>
      <c r="H144" s="26"/>
    </row>
    <row r="145" ht="34" customHeight="1" spans="1:8">
      <c r="A145" s="27"/>
      <c r="B145" s="8">
        <v>45820</v>
      </c>
      <c r="C145" s="31" t="s">
        <v>183</v>
      </c>
      <c r="D145" s="7" t="s">
        <v>18</v>
      </c>
      <c r="E145" s="32"/>
      <c r="F145" s="32">
        <v>38000</v>
      </c>
      <c r="G145" s="23">
        <f t="shared" si="3"/>
        <v>445772615</v>
      </c>
      <c r="H145" s="26"/>
    </row>
    <row r="146" ht="30" customHeight="1" spans="1:8">
      <c r="A146" s="27"/>
      <c r="B146" s="8">
        <v>45820</v>
      </c>
      <c r="C146" s="31" t="s">
        <v>184</v>
      </c>
      <c r="D146" s="7" t="s">
        <v>18</v>
      </c>
      <c r="E146" s="32"/>
      <c r="F146" s="32">
        <v>165000</v>
      </c>
      <c r="G146" s="23">
        <f t="shared" si="3"/>
        <v>445607615</v>
      </c>
      <c r="H146" s="26"/>
    </row>
    <row r="147" ht="30" customHeight="1" spans="1:8">
      <c r="A147" s="27"/>
      <c r="B147" s="8">
        <v>45820</v>
      </c>
      <c r="C147" s="31" t="s">
        <v>185</v>
      </c>
      <c r="D147" s="7" t="s">
        <v>18</v>
      </c>
      <c r="E147" s="32"/>
      <c r="F147" s="32">
        <v>155000</v>
      </c>
      <c r="G147" s="23">
        <f t="shared" si="3"/>
        <v>445452615</v>
      </c>
      <c r="H147" s="26"/>
    </row>
    <row r="148" ht="30" customHeight="1" spans="1:8">
      <c r="A148" s="27"/>
      <c r="B148" s="8">
        <v>45820</v>
      </c>
      <c r="C148" s="31" t="s">
        <v>186</v>
      </c>
      <c r="D148" s="7" t="s">
        <v>18</v>
      </c>
      <c r="E148" s="32"/>
      <c r="F148" s="32">
        <v>1925000</v>
      </c>
      <c r="G148" s="23">
        <f t="shared" si="3"/>
        <v>443527615</v>
      </c>
      <c r="H148" s="26"/>
    </row>
    <row r="149" ht="30" customHeight="1" spans="1:8">
      <c r="A149" s="29"/>
      <c r="B149" s="8">
        <v>45820</v>
      </c>
      <c r="C149" s="31" t="s">
        <v>187</v>
      </c>
      <c r="D149" s="7" t="s">
        <v>18</v>
      </c>
      <c r="E149" s="32"/>
      <c r="F149" s="32">
        <v>249000</v>
      </c>
      <c r="G149" s="23">
        <f t="shared" si="3"/>
        <v>443278615</v>
      </c>
      <c r="H149" s="26">
        <f>SUM(F144:F149)</f>
        <v>4917000</v>
      </c>
    </row>
    <row r="150" ht="30" customHeight="1" spans="1:8">
      <c r="A150" s="30" t="s">
        <v>188</v>
      </c>
      <c r="B150" s="8">
        <v>45820</v>
      </c>
      <c r="C150" s="31" t="s">
        <v>189</v>
      </c>
      <c r="D150" s="7" t="s">
        <v>190</v>
      </c>
      <c r="E150" s="32"/>
      <c r="F150" s="32">
        <v>490290</v>
      </c>
      <c r="G150" s="23">
        <f t="shared" si="3"/>
        <v>442788325</v>
      </c>
      <c r="H150" s="26"/>
    </row>
    <row r="151" ht="30" customHeight="1" spans="1:8">
      <c r="A151" s="29"/>
      <c r="B151" s="8">
        <v>45820</v>
      </c>
      <c r="C151" s="31" t="s">
        <v>191</v>
      </c>
      <c r="D151" s="7" t="s">
        <v>190</v>
      </c>
      <c r="E151" s="32"/>
      <c r="F151" s="32">
        <v>490290</v>
      </c>
      <c r="G151" s="23">
        <f t="shared" si="3"/>
        <v>442298035</v>
      </c>
      <c r="H151" s="26">
        <f>SUM(F150:F151)</f>
        <v>980580</v>
      </c>
    </row>
    <row r="152" ht="30" customHeight="1" spans="1:8">
      <c r="A152" s="25" t="s">
        <v>192</v>
      </c>
      <c r="B152" s="8">
        <v>45820</v>
      </c>
      <c r="C152" s="31" t="s">
        <v>193</v>
      </c>
      <c r="D152" s="7" t="s">
        <v>190</v>
      </c>
      <c r="E152" s="32"/>
      <c r="F152" s="32">
        <v>745590</v>
      </c>
      <c r="G152" s="23">
        <f t="shared" si="3"/>
        <v>441552445</v>
      </c>
      <c r="H152" s="26"/>
    </row>
    <row r="153" ht="30" customHeight="1" spans="1:8">
      <c r="A153" s="25"/>
      <c r="B153" s="8">
        <v>45820</v>
      </c>
      <c r="C153" s="31" t="s">
        <v>191</v>
      </c>
      <c r="D153" s="7" t="s">
        <v>190</v>
      </c>
      <c r="E153" s="32"/>
      <c r="F153" s="32">
        <v>490290</v>
      </c>
      <c r="G153" s="23">
        <f t="shared" si="3"/>
        <v>441062155</v>
      </c>
      <c r="H153" s="26"/>
    </row>
    <row r="154" ht="30" customHeight="1" spans="1:8">
      <c r="A154" s="25"/>
      <c r="B154" s="8">
        <v>45820</v>
      </c>
      <c r="C154" s="31" t="s">
        <v>194</v>
      </c>
      <c r="D154" s="7" t="s">
        <v>190</v>
      </c>
      <c r="E154" s="32"/>
      <c r="F154" s="32">
        <v>1002000</v>
      </c>
      <c r="G154" s="23">
        <f t="shared" si="3"/>
        <v>440060155</v>
      </c>
      <c r="H154" s="26"/>
    </row>
    <row r="155" ht="30" customHeight="1" spans="1:8">
      <c r="A155" s="25"/>
      <c r="B155" s="8">
        <v>45820</v>
      </c>
      <c r="C155" s="31" t="s">
        <v>191</v>
      </c>
      <c r="D155" s="7" t="s">
        <v>190</v>
      </c>
      <c r="E155" s="32"/>
      <c r="F155" s="32">
        <v>490290</v>
      </c>
      <c r="G155" s="23">
        <f t="shared" si="3"/>
        <v>439569865</v>
      </c>
      <c r="H155" s="26"/>
    </row>
    <row r="156" ht="30" customHeight="1" spans="1:8">
      <c r="A156" s="25"/>
      <c r="B156" s="8">
        <v>45820</v>
      </c>
      <c r="C156" s="31" t="s">
        <v>195</v>
      </c>
      <c r="D156" s="7" t="s">
        <v>190</v>
      </c>
      <c r="E156" s="32"/>
      <c r="F156" s="32">
        <v>524700</v>
      </c>
      <c r="G156" s="23">
        <f t="shared" si="3"/>
        <v>439045165</v>
      </c>
      <c r="H156" s="26"/>
    </row>
    <row r="157" ht="30" customHeight="1" spans="1:8">
      <c r="A157" s="25"/>
      <c r="B157" s="8">
        <v>45820</v>
      </c>
      <c r="C157" s="31" t="s">
        <v>194</v>
      </c>
      <c r="D157" s="7" t="s">
        <v>190</v>
      </c>
      <c r="E157" s="32"/>
      <c r="F157" s="32">
        <v>691200</v>
      </c>
      <c r="G157" s="23">
        <f t="shared" si="3"/>
        <v>438353965</v>
      </c>
      <c r="H157" s="26"/>
    </row>
    <row r="158" ht="30" customHeight="1" spans="1:8">
      <c r="A158" s="25"/>
      <c r="B158" s="8">
        <v>45820</v>
      </c>
      <c r="C158" s="31" t="s">
        <v>196</v>
      </c>
      <c r="D158" s="7" t="s">
        <v>190</v>
      </c>
      <c r="E158" s="32"/>
      <c r="F158" s="32">
        <v>745590</v>
      </c>
      <c r="G158" s="23">
        <f t="shared" si="3"/>
        <v>437608375</v>
      </c>
      <c r="H158" s="26">
        <f>SUM(F152:F158)</f>
        <v>4689660</v>
      </c>
    </row>
    <row r="159" ht="30" customHeight="1" spans="1:8">
      <c r="A159" s="25" t="s">
        <v>197</v>
      </c>
      <c r="B159" s="8">
        <v>45820</v>
      </c>
      <c r="C159" s="31" t="s">
        <v>198</v>
      </c>
      <c r="D159" s="7" t="s">
        <v>133</v>
      </c>
      <c r="E159" s="32"/>
      <c r="F159" s="32">
        <v>15000</v>
      </c>
      <c r="G159" s="23">
        <f t="shared" si="3"/>
        <v>437593375</v>
      </c>
      <c r="H159" s="26"/>
    </row>
    <row r="160" ht="30" customHeight="1" spans="1:8">
      <c r="A160" s="25"/>
      <c r="B160" s="8">
        <v>45820</v>
      </c>
      <c r="C160" s="31" t="s">
        <v>199</v>
      </c>
      <c r="D160" s="7" t="s">
        <v>133</v>
      </c>
      <c r="E160" s="32"/>
      <c r="F160" s="32">
        <v>60000</v>
      </c>
      <c r="G160" s="23">
        <f t="shared" si="3"/>
        <v>437533375</v>
      </c>
      <c r="H160" s="26"/>
    </row>
    <row r="161" ht="30" customHeight="1" spans="1:8">
      <c r="A161" s="25"/>
      <c r="B161" s="8">
        <v>45820</v>
      </c>
      <c r="C161" s="31" t="s">
        <v>200</v>
      </c>
      <c r="D161" s="7" t="s">
        <v>133</v>
      </c>
      <c r="E161" s="32"/>
      <c r="F161" s="32">
        <v>325000</v>
      </c>
      <c r="G161" s="23">
        <f t="shared" si="3"/>
        <v>437208375</v>
      </c>
      <c r="H161" s="26"/>
    </row>
    <row r="162" ht="30" customHeight="1" spans="1:8">
      <c r="A162" s="25"/>
      <c r="B162" s="8">
        <v>45820</v>
      </c>
      <c r="C162" s="31" t="s">
        <v>201</v>
      </c>
      <c r="D162" s="7" t="s">
        <v>133</v>
      </c>
      <c r="E162" s="32"/>
      <c r="F162" s="32">
        <v>3635000</v>
      </c>
      <c r="G162" s="23">
        <f t="shared" si="3"/>
        <v>433573375</v>
      </c>
      <c r="H162" s="26">
        <f>SUM(F159:F162)</f>
        <v>4035000</v>
      </c>
    </row>
    <row r="163" ht="30" customHeight="1" spans="1:8">
      <c r="A163" s="25" t="s">
        <v>202</v>
      </c>
      <c r="B163" s="8">
        <v>45820</v>
      </c>
      <c r="C163" s="31" t="s">
        <v>203</v>
      </c>
      <c r="D163" s="7" t="s">
        <v>204</v>
      </c>
      <c r="E163" s="32"/>
      <c r="F163" s="32">
        <v>201907</v>
      </c>
      <c r="G163" s="23">
        <f t="shared" si="3"/>
        <v>433371468</v>
      </c>
      <c r="H163" s="26"/>
    </row>
    <row r="164" ht="30" customHeight="1" spans="1:8">
      <c r="A164" s="25"/>
      <c r="B164" s="8">
        <v>45820</v>
      </c>
      <c r="C164" s="31" t="s">
        <v>205</v>
      </c>
      <c r="D164" s="7" t="s">
        <v>204</v>
      </c>
      <c r="E164" s="32"/>
      <c r="F164" s="32">
        <v>201907</v>
      </c>
      <c r="G164" s="23">
        <f t="shared" si="3"/>
        <v>433169561</v>
      </c>
      <c r="H164" s="26">
        <f>SUM(F163:F164)</f>
        <v>403814</v>
      </c>
    </row>
    <row r="165" ht="30" customHeight="1" spans="1:8">
      <c r="A165" s="25" t="s">
        <v>206</v>
      </c>
      <c r="B165" s="8">
        <v>45820</v>
      </c>
      <c r="C165" s="31" t="s">
        <v>207</v>
      </c>
      <c r="D165" s="7" t="s">
        <v>204</v>
      </c>
      <c r="E165" s="32"/>
      <c r="F165" s="32">
        <v>201907</v>
      </c>
      <c r="G165" s="23">
        <f t="shared" si="3"/>
        <v>432967654</v>
      </c>
      <c r="H165" s="26"/>
    </row>
    <row r="166" ht="30" customHeight="1" spans="1:8">
      <c r="A166" s="25"/>
      <c r="B166" s="8">
        <v>45820</v>
      </c>
      <c r="C166" s="31" t="s">
        <v>208</v>
      </c>
      <c r="D166" s="7" t="s">
        <v>204</v>
      </c>
      <c r="E166" s="32"/>
      <c r="F166" s="32">
        <v>343270</v>
      </c>
      <c r="G166" s="23">
        <f t="shared" si="3"/>
        <v>432624384</v>
      </c>
      <c r="H166" s="26"/>
    </row>
    <row r="167" ht="30" customHeight="1" spans="1:8">
      <c r="A167" s="25"/>
      <c r="B167" s="8">
        <v>45820</v>
      </c>
      <c r="C167" s="31" t="s">
        <v>209</v>
      </c>
      <c r="D167" s="7" t="s">
        <v>204</v>
      </c>
      <c r="E167" s="32"/>
      <c r="F167" s="32">
        <v>201907</v>
      </c>
      <c r="G167" s="23">
        <f t="shared" si="3"/>
        <v>432422477</v>
      </c>
      <c r="H167" s="26"/>
    </row>
    <row r="168" ht="30" customHeight="1" spans="1:8">
      <c r="A168" s="25"/>
      <c r="B168" s="8">
        <v>45820</v>
      </c>
      <c r="C168" s="31" t="s">
        <v>210</v>
      </c>
      <c r="D168" s="7" t="s">
        <v>204</v>
      </c>
      <c r="E168" s="32"/>
      <c r="F168" s="32">
        <v>574125</v>
      </c>
      <c r="G168" s="23">
        <f t="shared" si="3"/>
        <v>431848352</v>
      </c>
      <c r="H168" s="26"/>
    </row>
    <row r="169" ht="30" customHeight="1" spans="1:8">
      <c r="A169" s="25"/>
      <c r="B169" s="8">
        <v>45820</v>
      </c>
      <c r="C169" s="31" t="s">
        <v>211</v>
      </c>
      <c r="D169" s="7" t="s">
        <v>204</v>
      </c>
      <c r="E169" s="32"/>
      <c r="F169" s="32">
        <v>159312</v>
      </c>
      <c r="G169" s="23">
        <f t="shared" si="3"/>
        <v>431689040</v>
      </c>
      <c r="H169" s="26"/>
    </row>
    <row r="170" ht="38" customHeight="1" spans="1:8">
      <c r="A170" s="25"/>
      <c r="B170" s="8">
        <v>45820</v>
      </c>
      <c r="C170" s="31" t="s">
        <v>212</v>
      </c>
      <c r="D170" s="7" t="s">
        <v>204</v>
      </c>
      <c r="E170" s="32"/>
      <c r="F170" s="32">
        <v>267143</v>
      </c>
      <c r="G170" s="23">
        <f t="shared" si="3"/>
        <v>431421897</v>
      </c>
      <c r="H170" s="26"/>
    </row>
    <row r="171" ht="30" customHeight="1" spans="1:8">
      <c r="A171" s="25"/>
      <c r="B171" s="8">
        <v>45820</v>
      </c>
      <c r="C171" s="31" t="s">
        <v>213</v>
      </c>
      <c r="D171" s="7" t="s">
        <v>204</v>
      </c>
      <c r="E171" s="32"/>
      <c r="F171" s="32">
        <v>358977</v>
      </c>
      <c r="G171" s="23">
        <f t="shared" si="3"/>
        <v>431062920</v>
      </c>
      <c r="H171" s="26">
        <f>SUM(F165:F171)</f>
        <v>2106641</v>
      </c>
    </row>
    <row r="172" ht="30" customHeight="1" spans="1:8">
      <c r="A172" s="25" t="s">
        <v>214</v>
      </c>
      <c r="B172" s="8">
        <v>45820</v>
      </c>
      <c r="C172" s="31" t="s">
        <v>215</v>
      </c>
      <c r="D172" s="7" t="s">
        <v>27</v>
      </c>
      <c r="E172" s="32"/>
      <c r="F172" s="32">
        <v>355708</v>
      </c>
      <c r="G172" s="23">
        <f t="shared" si="3"/>
        <v>430707212</v>
      </c>
      <c r="H172" s="26"/>
    </row>
    <row r="173" ht="30" customHeight="1" spans="1:8">
      <c r="A173" s="25"/>
      <c r="B173" s="8">
        <v>45820</v>
      </c>
      <c r="C173" s="31" t="s">
        <v>216</v>
      </c>
      <c r="D173" s="7" t="s">
        <v>27</v>
      </c>
      <c r="E173" s="32"/>
      <c r="F173" s="32">
        <v>400000</v>
      </c>
      <c r="G173" s="23">
        <f t="shared" si="3"/>
        <v>430307212</v>
      </c>
      <c r="H173" s="26"/>
    </row>
    <row r="174" ht="30" customHeight="1" spans="1:8">
      <c r="A174" s="25"/>
      <c r="B174" s="8">
        <v>45820</v>
      </c>
      <c r="C174" s="31" t="s">
        <v>217</v>
      </c>
      <c r="D174" s="7" t="s">
        <v>27</v>
      </c>
      <c r="E174" s="32"/>
      <c r="F174" s="32">
        <v>408000</v>
      </c>
      <c r="G174" s="23">
        <f t="shared" si="3"/>
        <v>429899212</v>
      </c>
      <c r="H174" s="26"/>
    </row>
    <row r="175" ht="30" customHeight="1" spans="1:8">
      <c r="A175" s="25"/>
      <c r="B175" s="8">
        <v>45820</v>
      </c>
      <c r="C175" s="31" t="s">
        <v>218</v>
      </c>
      <c r="D175" s="7" t="s">
        <v>27</v>
      </c>
      <c r="E175" s="32"/>
      <c r="F175" s="32">
        <v>427176</v>
      </c>
      <c r="G175" s="23">
        <f t="shared" si="3"/>
        <v>429472036</v>
      </c>
      <c r="H175" s="26"/>
    </row>
    <row r="176" ht="30" customHeight="1" spans="1:8">
      <c r="A176" s="25"/>
      <c r="B176" s="8">
        <v>45820</v>
      </c>
      <c r="C176" s="31" t="s">
        <v>123</v>
      </c>
      <c r="D176" s="7" t="s">
        <v>27</v>
      </c>
      <c r="E176" s="32"/>
      <c r="F176" s="32">
        <v>408000</v>
      </c>
      <c r="G176" s="23">
        <f t="shared" si="3"/>
        <v>429064036</v>
      </c>
      <c r="H176" s="26"/>
    </row>
    <row r="177" ht="30" customHeight="1" spans="1:8">
      <c r="A177" s="25"/>
      <c r="B177" s="8">
        <v>45820</v>
      </c>
      <c r="C177" s="31" t="s">
        <v>219</v>
      </c>
      <c r="D177" s="7" t="s">
        <v>27</v>
      </c>
      <c r="E177" s="32"/>
      <c r="F177" s="32">
        <v>380000</v>
      </c>
      <c r="G177" s="23">
        <f t="shared" si="3"/>
        <v>428684036</v>
      </c>
      <c r="H177" s="26"/>
    </row>
    <row r="178" ht="30" customHeight="1" spans="1:8">
      <c r="A178" s="25"/>
      <c r="B178" s="8">
        <v>45820</v>
      </c>
      <c r="C178" s="31" t="s">
        <v>220</v>
      </c>
      <c r="D178" s="7" t="s">
        <v>27</v>
      </c>
      <c r="E178" s="32"/>
      <c r="F178" s="32">
        <v>522784</v>
      </c>
      <c r="G178" s="23">
        <f t="shared" si="3"/>
        <v>428161252</v>
      </c>
      <c r="H178" s="26">
        <f>SUM(F172:F178)</f>
        <v>2901668</v>
      </c>
    </row>
    <row r="179" ht="30" customHeight="1" spans="1:8">
      <c r="A179" s="25" t="s">
        <v>221</v>
      </c>
      <c r="B179" s="8">
        <v>45820</v>
      </c>
      <c r="C179" s="31" t="s">
        <v>222</v>
      </c>
      <c r="D179" s="7" t="s">
        <v>27</v>
      </c>
      <c r="E179" s="32"/>
      <c r="F179" s="32">
        <v>175984</v>
      </c>
      <c r="G179" s="23">
        <f t="shared" si="3"/>
        <v>427985268</v>
      </c>
      <c r="H179" s="26"/>
    </row>
    <row r="180" ht="30" customHeight="1" spans="1:8">
      <c r="A180" s="25"/>
      <c r="B180" s="8">
        <v>45820</v>
      </c>
      <c r="C180" s="31" t="s">
        <v>223</v>
      </c>
      <c r="D180" s="7" t="s">
        <v>27</v>
      </c>
      <c r="E180" s="32"/>
      <c r="F180" s="32">
        <v>201348</v>
      </c>
      <c r="G180" s="23">
        <f t="shared" si="3"/>
        <v>427783920</v>
      </c>
      <c r="H180" s="26"/>
    </row>
    <row r="181" ht="30" customHeight="1" spans="1:8">
      <c r="A181" s="25"/>
      <c r="B181" s="8">
        <v>45820</v>
      </c>
      <c r="C181" s="31" t="s">
        <v>224</v>
      </c>
      <c r="D181" s="7" t="s">
        <v>27</v>
      </c>
      <c r="E181" s="32"/>
      <c r="F181" s="32">
        <v>529584</v>
      </c>
      <c r="G181" s="23">
        <f t="shared" si="3"/>
        <v>427254336</v>
      </c>
      <c r="H181" s="26"/>
    </row>
    <row r="182" ht="30" customHeight="1" spans="1:8">
      <c r="A182" s="25"/>
      <c r="B182" s="8">
        <v>45820</v>
      </c>
      <c r="C182" s="31" t="s">
        <v>225</v>
      </c>
      <c r="D182" s="7" t="s">
        <v>27</v>
      </c>
      <c r="E182" s="32"/>
      <c r="F182" s="32">
        <v>10000</v>
      </c>
      <c r="G182" s="23">
        <f t="shared" si="3"/>
        <v>427244336</v>
      </c>
      <c r="H182" s="26"/>
    </row>
    <row r="183" ht="30" customHeight="1" spans="1:8">
      <c r="A183" s="25"/>
      <c r="B183" s="8">
        <v>45820</v>
      </c>
      <c r="C183" s="31" t="s">
        <v>226</v>
      </c>
      <c r="D183" s="7" t="s">
        <v>27</v>
      </c>
      <c r="E183" s="32"/>
      <c r="F183" s="32">
        <v>30000</v>
      </c>
      <c r="G183" s="23">
        <f t="shared" si="3"/>
        <v>427214336</v>
      </c>
      <c r="H183" s="26"/>
    </row>
    <row r="184" ht="30" customHeight="1" spans="1:8">
      <c r="A184" s="25"/>
      <c r="B184" s="8">
        <v>45820</v>
      </c>
      <c r="C184" s="31" t="s">
        <v>227</v>
      </c>
      <c r="D184" s="7" t="s">
        <v>27</v>
      </c>
      <c r="E184" s="32"/>
      <c r="F184" s="32">
        <v>20000</v>
      </c>
      <c r="G184" s="23">
        <f t="shared" si="3"/>
        <v>427194336</v>
      </c>
      <c r="H184" s="26"/>
    </row>
    <row r="185" ht="30" customHeight="1" spans="1:8">
      <c r="A185" s="25"/>
      <c r="B185" s="8">
        <v>45820</v>
      </c>
      <c r="C185" s="31" t="s">
        <v>59</v>
      </c>
      <c r="D185" s="7" t="s">
        <v>27</v>
      </c>
      <c r="E185" s="32"/>
      <c r="F185" s="32">
        <v>555000</v>
      </c>
      <c r="G185" s="23">
        <f t="shared" si="3"/>
        <v>426639336</v>
      </c>
      <c r="H185" s="26">
        <f>SUM(F179:F185)</f>
        <v>1521916</v>
      </c>
    </row>
    <row r="186" ht="30" customHeight="1" spans="1:8">
      <c r="A186" s="25" t="s">
        <v>228</v>
      </c>
      <c r="B186" s="8">
        <v>45821</v>
      </c>
      <c r="C186" s="31" t="s">
        <v>229</v>
      </c>
      <c r="D186" s="7" t="s">
        <v>190</v>
      </c>
      <c r="E186" s="32"/>
      <c r="F186" s="32">
        <v>101500</v>
      </c>
      <c r="G186" s="23">
        <f t="shared" si="3"/>
        <v>426537836</v>
      </c>
      <c r="H186" s="26">
        <f>F186</f>
        <v>101500</v>
      </c>
    </row>
    <row r="187" ht="36" customHeight="1" spans="1:8">
      <c r="A187" s="25" t="s">
        <v>230</v>
      </c>
      <c r="B187" s="8">
        <v>45821</v>
      </c>
      <c r="C187" s="31" t="s">
        <v>231</v>
      </c>
      <c r="D187" s="7" t="s">
        <v>232</v>
      </c>
      <c r="E187" s="32"/>
      <c r="F187" s="32">
        <v>30000</v>
      </c>
      <c r="G187" s="23">
        <f t="shared" si="3"/>
        <v>426507836</v>
      </c>
      <c r="H187" s="26"/>
    </row>
    <row r="188" ht="30" customHeight="1" spans="1:8">
      <c r="A188" s="25"/>
      <c r="B188" s="8">
        <v>45821</v>
      </c>
      <c r="C188" s="31" t="s">
        <v>233</v>
      </c>
      <c r="D188" s="7" t="s">
        <v>232</v>
      </c>
      <c r="E188" s="32"/>
      <c r="F188" s="32">
        <v>300000</v>
      </c>
      <c r="G188" s="23">
        <f t="shared" si="3"/>
        <v>426207836</v>
      </c>
      <c r="H188" s="26"/>
    </row>
    <row r="189" ht="36" customHeight="1" spans="1:8">
      <c r="A189" s="25"/>
      <c r="B189" s="8">
        <v>45821</v>
      </c>
      <c r="C189" s="31" t="s">
        <v>234</v>
      </c>
      <c r="D189" s="7" t="s">
        <v>232</v>
      </c>
      <c r="E189" s="32"/>
      <c r="F189" s="32">
        <v>300000</v>
      </c>
      <c r="G189" s="23">
        <f t="shared" si="3"/>
        <v>425907836</v>
      </c>
      <c r="H189" s="26">
        <f>SUM(F187:F189)</f>
        <v>630000</v>
      </c>
    </row>
    <row r="190" ht="30" customHeight="1" spans="1:8">
      <c r="A190" s="25" t="s">
        <v>235</v>
      </c>
      <c r="B190" s="8">
        <v>45821</v>
      </c>
      <c r="C190" s="31" t="s">
        <v>236</v>
      </c>
      <c r="D190" s="7" t="s">
        <v>18</v>
      </c>
      <c r="E190" s="32"/>
      <c r="F190" s="32">
        <v>26000</v>
      </c>
      <c r="G190" s="23">
        <f t="shared" si="3"/>
        <v>425881836</v>
      </c>
      <c r="H190" s="26"/>
    </row>
    <row r="191" ht="30" customHeight="1" spans="1:8">
      <c r="A191" s="25"/>
      <c r="B191" s="8">
        <v>45821</v>
      </c>
      <c r="C191" s="31" t="s">
        <v>116</v>
      </c>
      <c r="D191" s="7" t="s">
        <v>18</v>
      </c>
      <c r="E191" s="32"/>
      <c r="F191" s="32">
        <v>4000000</v>
      </c>
      <c r="G191" s="23">
        <f t="shared" si="3"/>
        <v>421881836</v>
      </c>
      <c r="H191" s="26"/>
    </row>
    <row r="192" ht="30" customHeight="1" spans="1:8">
      <c r="A192" s="25"/>
      <c r="B192" s="8">
        <v>45821</v>
      </c>
      <c r="C192" s="31" t="s">
        <v>237</v>
      </c>
      <c r="D192" s="7" t="s">
        <v>18</v>
      </c>
      <c r="E192" s="32"/>
      <c r="F192" s="32">
        <v>700000</v>
      </c>
      <c r="G192" s="23">
        <f t="shared" si="3"/>
        <v>421181836</v>
      </c>
      <c r="H192" s="26"/>
    </row>
    <row r="193" ht="30" customHeight="1" spans="1:8">
      <c r="A193" s="25"/>
      <c r="B193" s="8">
        <v>45821</v>
      </c>
      <c r="C193" s="31" t="s">
        <v>238</v>
      </c>
      <c r="D193" s="7" t="s">
        <v>18</v>
      </c>
      <c r="E193" s="32"/>
      <c r="F193" s="32">
        <v>130000</v>
      </c>
      <c r="G193" s="23">
        <f t="shared" si="3"/>
        <v>421051836</v>
      </c>
      <c r="H193" s="26"/>
    </row>
    <row r="194" ht="30" customHeight="1" spans="1:8">
      <c r="A194" s="25"/>
      <c r="B194" s="8">
        <v>45821</v>
      </c>
      <c r="C194" s="31" t="s">
        <v>239</v>
      </c>
      <c r="D194" s="7" t="s">
        <v>18</v>
      </c>
      <c r="E194" s="32"/>
      <c r="F194" s="32">
        <v>263504</v>
      </c>
      <c r="G194" s="23">
        <f t="shared" si="3"/>
        <v>420788332</v>
      </c>
      <c r="H194" s="26">
        <f>SUM(F190:F194)</f>
        <v>5119504</v>
      </c>
    </row>
    <row r="195" ht="30" customHeight="1" spans="1:8">
      <c r="A195" s="25" t="s">
        <v>240</v>
      </c>
      <c r="B195" s="8">
        <v>45821</v>
      </c>
      <c r="C195" s="31" t="s">
        <v>241</v>
      </c>
      <c r="D195" s="7" t="s">
        <v>43</v>
      </c>
      <c r="E195" s="32"/>
      <c r="F195" s="32">
        <v>140600</v>
      </c>
      <c r="G195" s="23">
        <f t="shared" si="3"/>
        <v>420647732</v>
      </c>
      <c r="H195" s="26"/>
    </row>
    <row r="196" ht="30" customHeight="1" spans="1:8">
      <c r="A196" s="25"/>
      <c r="B196" s="8">
        <v>45821</v>
      </c>
      <c r="C196" s="31" t="s">
        <v>242</v>
      </c>
      <c r="D196" s="7" t="s">
        <v>43</v>
      </c>
      <c r="E196" s="32"/>
      <c r="F196" s="32">
        <v>337500</v>
      </c>
      <c r="G196" s="23">
        <f t="shared" si="3"/>
        <v>420310232</v>
      </c>
      <c r="H196" s="26"/>
    </row>
    <row r="197" ht="30" customHeight="1" spans="1:8">
      <c r="A197" s="25"/>
      <c r="B197" s="8">
        <v>45821</v>
      </c>
      <c r="C197" s="31" t="s">
        <v>243</v>
      </c>
      <c r="D197" s="7" t="s">
        <v>43</v>
      </c>
      <c r="E197" s="32"/>
      <c r="F197" s="32">
        <v>160300</v>
      </c>
      <c r="G197" s="23">
        <f t="shared" si="3"/>
        <v>420149932</v>
      </c>
      <c r="H197" s="26"/>
    </row>
    <row r="198" ht="30" customHeight="1" spans="1:8">
      <c r="A198" s="25"/>
      <c r="B198" s="8">
        <v>45821</v>
      </c>
      <c r="C198" s="31" t="s">
        <v>244</v>
      </c>
      <c r="D198" s="7" t="s">
        <v>43</v>
      </c>
      <c r="E198" s="32"/>
      <c r="F198" s="32">
        <v>140696</v>
      </c>
      <c r="G198" s="23">
        <f t="shared" si="3"/>
        <v>420009236</v>
      </c>
      <c r="H198" s="26"/>
    </row>
    <row r="199" ht="30" customHeight="1" spans="1:8">
      <c r="A199" s="25"/>
      <c r="B199" s="8">
        <v>45821</v>
      </c>
      <c r="C199" s="31" t="s">
        <v>245</v>
      </c>
      <c r="D199" s="7" t="s">
        <v>43</v>
      </c>
      <c r="E199" s="32"/>
      <c r="F199" s="32">
        <v>297200</v>
      </c>
      <c r="G199" s="23">
        <f t="shared" si="3"/>
        <v>419712036</v>
      </c>
      <c r="H199" s="26"/>
    </row>
    <row r="200" ht="30" customHeight="1" spans="1:8">
      <c r="A200" s="25"/>
      <c r="B200" s="8">
        <v>45821</v>
      </c>
      <c r="C200" s="31" t="s">
        <v>246</v>
      </c>
      <c r="D200" s="7" t="s">
        <v>43</v>
      </c>
      <c r="E200" s="32"/>
      <c r="F200" s="32">
        <v>349105</v>
      </c>
      <c r="G200" s="23">
        <f t="shared" ref="G200:G259" si="4">G199+E200-F200</f>
        <v>419362931</v>
      </c>
      <c r="H200" s="26">
        <f>SUM(F195:F200)</f>
        <v>1425401</v>
      </c>
    </row>
    <row r="201" ht="30" customHeight="1" spans="1:8">
      <c r="A201" s="25" t="s">
        <v>247</v>
      </c>
      <c r="B201" s="8">
        <v>45821</v>
      </c>
      <c r="C201" s="31" t="s">
        <v>248</v>
      </c>
      <c r="D201" s="7" t="s">
        <v>27</v>
      </c>
      <c r="E201" s="32"/>
      <c r="F201" s="32">
        <v>589000</v>
      </c>
      <c r="G201" s="23">
        <f t="shared" si="4"/>
        <v>418773931</v>
      </c>
      <c r="H201" s="26">
        <f>F201</f>
        <v>589000</v>
      </c>
    </row>
    <row r="202" ht="30" customHeight="1" spans="1:8">
      <c r="A202" s="25" t="s">
        <v>249</v>
      </c>
      <c r="B202" s="8">
        <v>45821</v>
      </c>
      <c r="C202" s="31" t="s">
        <v>250</v>
      </c>
      <c r="D202" s="7" t="s">
        <v>36</v>
      </c>
      <c r="E202" s="32"/>
      <c r="F202" s="32">
        <v>50000</v>
      </c>
      <c r="G202" s="23">
        <f t="shared" si="4"/>
        <v>418723931</v>
      </c>
      <c r="H202" s="26"/>
    </row>
    <row r="203" ht="30" customHeight="1" spans="1:8">
      <c r="A203" s="25"/>
      <c r="B203" s="8">
        <v>45821</v>
      </c>
      <c r="C203" s="31" t="s">
        <v>251</v>
      </c>
      <c r="D203" s="7" t="s">
        <v>36</v>
      </c>
      <c r="E203" s="32"/>
      <c r="F203" s="32">
        <v>144000</v>
      </c>
      <c r="G203" s="23">
        <f t="shared" si="4"/>
        <v>418579931</v>
      </c>
      <c r="H203" s="26">
        <f>SUM(F202:F203)</f>
        <v>194000</v>
      </c>
    </row>
    <row r="204" ht="30" customHeight="1" spans="1:8">
      <c r="A204" s="25" t="s">
        <v>252</v>
      </c>
      <c r="B204" s="8">
        <v>45821</v>
      </c>
      <c r="C204" s="31" t="s">
        <v>253</v>
      </c>
      <c r="D204" s="7" t="s">
        <v>43</v>
      </c>
      <c r="E204" s="32"/>
      <c r="F204" s="32">
        <v>140000</v>
      </c>
      <c r="G204" s="23">
        <f t="shared" si="4"/>
        <v>418439931</v>
      </c>
      <c r="H204" s="26"/>
    </row>
    <row r="205" ht="30" customHeight="1" spans="1:8">
      <c r="A205" s="25"/>
      <c r="B205" s="8">
        <v>45821</v>
      </c>
      <c r="C205" s="31" t="s">
        <v>254</v>
      </c>
      <c r="D205" s="7" t="s">
        <v>43</v>
      </c>
      <c r="E205" s="32"/>
      <c r="F205" s="32">
        <v>154000</v>
      </c>
      <c r="G205" s="23">
        <f t="shared" si="4"/>
        <v>418285931</v>
      </c>
      <c r="H205" s="26">
        <f>SUM(F204:F205)</f>
        <v>294000</v>
      </c>
    </row>
    <row r="206" ht="30" customHeight="1" spans="1:8">
      <c r="A206" s="25" t="s">
        <v>255</v>
      </c>
      <c r="B206" s="8">
        <v>45821</v>
      </c>
      <c r="C206" s="31" t="s">
        <v>256</v>
      </c>
      <c r="D206" s="7" t="s">
        <v>257</v>
      </c>
      <c r="E206" s="32"/>
      <c r="F206" s="32">
        <v>1003000</v>
      </c>
      <c r="G206" s="23">
        <f t="shared" si="4"/>
        <v>417282931</v>
      </c>
      <c r="H206" s="26"/>
    </row>
    <row r="207" ht="30" customHeight="1" spans="1:8">
      <c r="A207" s="25"/>
      <c r="B207" s="8">
        <v>45821</v>
      </c>
      <c r="C207" s="31" t="s">
        <v>258</v>
      </c>
      <c r="D207" s="7" t="s">
        <v>257</v>
      </c>
      <c r="E207" s="32"/>
      <c r="F207" s="32">
        <v>503000</v>
      </c>
      <c r="G207" s="23">
        <f t="shared" si="4"/>
        <v>416779931</v>
      </c>
      <c r="H207" s="26">
        <f>SUM(F206:F207)</f>
        <v>1506000</v>
      </c>
    </row>
    <row r="208" ht="30" customHeight="1" spans="1:8">
      <c r="A208" s="25" t="s">
        <v>259</v>
      </c>
      <c r="B208" s="8">
        <v>45821</v>
      </c>
      <c r="C208" s="31" t="s">
        <v>169</v>
      </c>
      <c r="D208" s="7" t="s">
        <v>27</v>
      </c>
      <c r="E208" s="32"/>
      <c r="F208" s="32">
        <v>25000</v>
      </c>
      <c r="G208" s="23">
        <f t="shared" si="4"/>
        <v>416754931</v>
      </c>
      <c r="H208" s="26"/>
    </row>
    <row r="209" ht="30" customHeight="1" spans="1:8">
      <c r="A209" s="25"/>
      <c r="B209" s="8">
        <v>45821</v>
      </c>
      <c r="C209" s="31" t="s">
        <v>260</v>
      </c>
      <c r="D209" s="7" t="s">
        <v>27</v>
      </c>
      <c r="E209" s="32"/>
      <c r="F209" s="32">
        <v>50000</v>
      </c>
      <c r="G209" s="23">
        <f t="shared" si="4"/>
        <v>416704931</v>
      </c>
      <c r="H209" s="26"/>
    </row>
    <row r="210" ht="30" customHeight="1" spans="1:8">
      <c r="A210" s="25"/>
      <c r="B210" s="8">
        <v>45821</v>
      </c>
      <c r="C210" s="31" t="s">
        <v>59</v>
      </c>
      <c r="D210" s="7" t="s">
        <v>27</v>
      </c>
      <c r="E210" s="32"/>
      <c r="F210" s="32">
        <v>375000</v>
      </c>
      <c r="G210" s="23">
        <f t="shared" si="4"/>
        <v>416329931</v>
      </c>
      <c r="H210" s="26">
        <f>SUM(F208:F210)</f>
        <v>450000</v>
      </c>
    </row>
    <row r="211" ht="30" customHeight="1" spans="1:8">
      <c r="A211" s="25" t="s">
        <v>261</v>
      </c>
      <c r="B211" s="8">
        <v>45821</v>
      </c>
      <c r="C211" s="31" t="s">
        <v>262</v>
      </c>
      <c r="D211" s="7" t="s">
        <v>27</v>
      </c>
      <c r="E211" s="32"/>
      <c r="F211" s="32">
        <v>174692</v>
      </c>
      <c r="G211" s="23">
        <f t="shared" si="4"/>
        <v>416155239</v>
      </c>
      <c r="H211" s="26"/>
    </row>
    <row r="212" ht="30" customHeight="1" spans="1:8">
      <c r="A212" s="25"/>
      <c r="B212" s="8">
        <v>45821</v>
      </c>
      <c r="C212" s="31" t="s">
        <v>263</v>
      </c>
      <c r="D212" s="7" t="s">
        <v>27</v>
      </c>
      <c r="E212" s="32"/>
      <c r="F212" s="32">
        <v>215084</v>
      </c>
      <c r="G212" s="23">
        <f t="shared" si="4"/>
        <v>415940155</v>
      </c>
      <c r="H212" s="26"/>
    </row>
    <row r="213" ht="30" customHeight="1" spans="1:8">
      <c r="A213" s="25"/>
      <c r="B213" s="8">
        <v>45821</v>
      </c>
      <c r="C213" s="31" t="s">
        <v>219</v>
      </c>
      <c r="D213" s="7" t="s">
        <v>27</v>
      </c>
      <c r="E213" s="32"/>
      <c r="F213" s="32">
        <v>380000</v>
      </c>
      <c r="G213" s="23">
        <f t="shared" si="4"/>
        <v>415560155</v>
      </c>
      <c r="H213" s="26"/>
    </row>
    <row r="214" ht="30" customHeight="1" spans="1:8">
      <c r="A214" s="25"/>
      <c r="B214" s="8">
        <v>45821</v>
      </c>
      <c r="C214" s="31" t="s">
        <v>264</v>
      </c>
      <c r="D214" s="7" t="s">
        <v>27</v>
      </c>
      <c r="E214" s="32"/>
      <c r="F214" s="32">
        <v>526592</v>
      </c>
      <c r="G214" s="23">
        <f t="shared" si="4"/>
        <v>415033563</v>
      </c>
      <c r="H214" s="26"/>
    </row>
    <row r="215" ht="30" customHeight="1" spans="1:8">
      <c r="A215" s="25"/>
      <c r="B215" s="8">
        <v>45821</v>
      </c>
      <c r="C215" s="31" t="s">
        <v>124</v>
      </c>
      <c r="D215" s="7" t="s">
        <v>27</v>
      </c>
      <c r="E215" s="32"/>
      <c r="F215" s="32">
        <v>408000</v>
      </c>
      <c r="G215" s="23">
        <f t="shared" si="4"/>
        <v>414625563</v>
      </c>
      <c r="H215" s="26"/>
    </row>
    <row r="216" ht="30" customHeight="1" spans="1:8">
      <c r="A216" s="25"/>
      <c r="B216" s="8">
        <v>45821</v>
      </c>
      <c r="C216" s="31" t="s">
        <v>265</v>
      </c>
      <c r="D216" s="7" t="s">
        <v>27</v>
      </c>
      <c r="E216" s="32"/>
      <c r="F216" s="32">
        <v>410108</v>
      </c>
      <c r="G216" s="23">
        <f t="shared" si="4"/>
        <v>414215455</v>
      </c>
      <c r="H216" s="26">
        <f>SUM(F211:F216)</f>
        <v>2114476</v>
      </c>
    </row>
    <row r="217" ht="30" customHeight="1" spans="1:8">
      <c r="A217" s="25" t="s">
        <v>266</v>
      </c>
      <c r="B217" s="8">
        <v>45822</v>
      </c>
      <c r="C217" s="31" t="s">
        <v>267</v>
      </c>
      <c r="D217" s="7" t="s">
        <v>36</v>
      </c>
      <c r="E217" s="32"/>
      <c r="F217" s="32">
        <v>10171000</v>
      </c>
      <c r="G217" s="23">
        <f t="shared" si="4"/>
        <v>404044455</v>
      </c>
      <c r="H217" s="26"/>
    </row>
    <row r="218" ht="30" customHeight="1" spans="1:8">
      <c r="A218" s="25"/>
      <c r="B218" s="8">
        <v>45822</v>
      </c>
      <c r="C218" s="31" t="s">
        <v>268</v>
      </c>
      <c r="D218" s="7" t="s">
        <v>36</v>
      </c>
      <c r="E218" s="32"/>
      <c r="F218" s="32">
        <v>96000</v>
      </c>
      <c r="G218" s="23">
        <f t="shared" si="4"/>
        <v>403948455</v>
      </c>
      <c r="H218" s="26"/>
    </row>
    <row r="219" ht="30" customHeight="1" spans="1:8">
      <c r="A219" s="25"/>
      <c r="B219" s="8">
        <v>45822</v>
      </c>
      <c r="C219" s="31" t="s">
        <v>269</v>
      </c>
      <c r="D219" s="7" t="s">
        <v>36</v>
      </c>
      <c r="E219" s="32"/>
      <c r="F219" s="32">
        <v>450000</v>
      </c>
      <c r="G219" s="23">
        <f t="shared" si="4"/>
        <v>403498455</v>
      </c>
      <c r="H219" s="26"/>
    </row>
    <row r="220" ht="30" customHeight="1" spans="1:8">
      <c r="A220" s="25"/>
      <c r="B220" s="8">
        <v>45822</v>
      </c>
      <c r="C220" s="31" t="s">
        <v>270</v>
      </c>
      <c r="D220" s="7" t="s">
        <v>36</v>
      </c>
      <c r="E220" s="32"/>
      <c r="F220" s="32">
        <v>50000</v>
      </c>
      <c r="G220" s="23">
        <f t="shared" si="4"/>
        <v>403448455</v>
      </c>
      <c r="H220" s="26"/>
    </row>
    <row r="221" ht="30" customHeight="1" spans="1:8">
      <c r="A221" s="25"/>
      <c r="B221" s="8">
        <v>45822</v>
      </c>
      <c r="C221" s="31" t="s">
        <v>271</v>
      </c>
      <c r="D221" s="7" t="s">
        <v>36</v>
      </c>
      <c r="E221" s="32"/>
      <c r="F221" s="32">
        <v>1200000</v>
      </c>
      <c r="G221" s="23">
        <f t="shared" si="4"/>
        <v>402248455</v>
      </c>
      <c r="H221" s="26">
        <f>SUM(F217:F221)</f>
        <v>11967000</v>
      </c>
    </row>
    <row r="222" ht="30" customHeight="1" spans="1:8">
      <c r="A222" s="25" t="s">
        <v>272</v>
      </c>
      <c r="B222" s="8">
        <v>45822</v>
      </c>
      <c r="C222" s="31" t="s">
        <v>273</v>
      </c>
      <c r="D222" s="7" t="s">
        <v>274</v>
      </c>
      <c r="E222" s="32"/>
      <c r="F222" s="32">
        <v>11094979</v>
      </c>
      <c r="G222" s="23">
        <f t="shared" si="4"/>
        <v>391153476</v>
      </c>
      <c r="H222" s="26"/>
    </row>
    <row r="223" ht="30" customHeight="1" spans="1:8">
      <c r="A223" s="25"/>
      <c r="B223" s="8">
        <v>45822</v>
      </c>
      <c r="C223" s="31" t="s">
        <v>275</v>
      </c>
      <c r="D223" s="7" t="s">
        <v>274</v>
      </c>
      <c r="E223" s="32"/>
      <c r="F223" s="32">
        <v>18360000</v>
      </c>
      <c r="G223" s="23">
        <f t="shared" si="4"/>
        <v>372793476</v>
      </c>
      <c r="H223" s="26">
        <f>SUM(F222:F223)</f>
        <v>29454979</v>
      </c>
    </row>
    <row r="224" ht="30" customHeight="1" spans="1:8">
      <c r="A224" s="25" t="s">
        <v>276</v>
      </c>
      <c r="B224" s="8">
        <v>45822</v>
      </c>
      <c r="C224" s="31" t="s">
        <v>277</v>
      </c>
      <c r="D224" s="7" t="s">
        <v>27</v>
      </c>
      <c r="E224" s="32"/>
      <c r="F224" s="32">
        <v>590000</v>
      </c>
      <c r="G224" s="23">
        <f t="shared" si="4"/>
        <v>372203476</v>
      </c>
      <c r="H224" s="26">
        <f>F224</f>
        <v>590000</v>
      </c>
    </row>
    <row r="225" ht="30" customHeight="1" spans="1:8">
      <c r="A225" s="25" t="s">
        <v>278</v>
      </c>
      <c r="B225" s="8">
        <v>45822</v>
      </c>
      <c r="C225" s="31" t="s">
        <v>153</v>
      </c>
      <c r="D225" s="7" t="s">
        <v>43</v>
      </c>
      <c r="E225" s="32"/>
      <c r="F225" s="32">
        <v>49000</v>
      </c>
      <c r="G225" s="23">
        <f t="shared" si="4"/>
        <v>372154476</v>
      </c>
      <c r="H225" s="26"/>
    </row>
    <row r="226" ht="30" customHeight="1" spans="1:8">
      <c r="A226" s="25"/>
      <c r="B226" s="8">
        <v>45822</v>
      </c>
      <c r="C226" s="31" t="s">
        <v>279</v>
      </c>
      <c r="D226" s="7" t="s">
        <v>43</v>
      </c>
      <c r="E226" s="32"/>
      <c r="F226" s="32">
        <v>103400</v>
      </c>
      <c r="G226" s="23">
        <f t="shared" si="4"/>
        <v>372051076</v>
      </c>
      <c r="H226" s="26"/>
    </row>
    <row r="227" ht="30" customHeight="1" spans="1:8">
      <c r="A227" s="25"/>
      <c r="B227" s="8">
        <v>45822</v>
      </c>
      <c r="C227" s="31" t="s">
        <v>280</v>
      </c>
      <c r="D227" s="7" t="s">
        <v>43</v>
      </c>
      <c r="E227" s="32"/>
      <c r="F227" s="32">
        <v>106525</v>
      </c>
      <c r="G227" s="23">
        <f t="shared" si="4"/>
        <v>371944551</v>
      </c>
      <c r="H227" s="26">
        <f>SUM(F225:F227)</f>
        <v>258925</v>
      </c>
    </row>
    <row r="228" ht="30" customHeight="1" spans="1:8">
      <c r="A228" s="25" t="s">
        <v>281</v>
      </c>
      <c r="B228" s="8">
        <v>45822</v>
      </c>
      <c r="C228" s="31" t="s">
        <v>282</v>
      </c>
      <c r="D228" s="7" t="s">
        <v>36</v>
      </c>
      <c r="E228" s="32"/>
      <c r="F228" s="32">
        <v>14121000</v>
      </c>
      <c r="G228" s="23">
        <f t="shared" si="4"/>
        <v>357823551</v>
      </c>
      <c r="H228" s="26"/>
    </row>
    <row r="229" ht="30" customHeight="1" spans="1:8">
      <c r="A229" s="25"/>
      <c r="B229" s="8">
        <v>45822</v>
      </c>
      <c r="C229" s="31" t="s">
        <v>283</v>
      </c>
      <c r="D229" s="7" t="s">
        <v>36</v>
      </c>
      <c r="E229" s="32"/>
      <c r="F229" s="32">
        <v>163609500</v>
      </c>
      <c r="G229" s="23">
        <f t="shared" si="4"/>
        <v>194214051</v>
      </c>
      <c r="H229" s="26"/>
    </row>
    <row r="230" ht="30" customHeight="1" spans="1:8">
      <c r="A230" s="25"/>
      <c r="B230" s="8">
        <v>45822</v>
      </c>
      <c r="C230" s="31" t="s">
        <v>284</v>
      </c>
      <c r="D230" s="7" t="s">
        <v>36</v>
      </c>
      <c r="E230" s="32"/>
      <c r="F230" s="32">
        <v>3391000</v>
      </c>
      <c r="G230" s="23">
        <f t="shared" si="4"/>
        <v>190823051</v>
      </c>
      <c r="H230" s="26">
        <f>SUM(F228:F230)</f>
        <v>181121500</v>
      </c>
    </row>
    <row r="231" ht="30" customHeight="1" spans="1:8">
      <c r="A231" s="25" t="s">
        <v>285</v>
      </c>
      <c r="B231" s="8">
        <v>45822</v>
      </c>
      <c r="C231" s="31" t="s">
        <v>286</v>
      </c>
      <c r="D231" s="7" t="s">
        <v>133</v>
      </c>
      <c r="E231" s="32"/>
      <c r="F231" s="32">
        <v>95000</v>
      </c>
      <c r="G231" s="23">
        <f t="shared" si="4"/>
        <v>190728051</v>
      </c>
      <c r="H231" s="26"/>
    </row>
    <row r="232" ht="30" customHeight="1" spans="1:8">
      <c r="A232" s="25"/>
      <c r="B232" s="8">
        <v>45822</v>
      </c>
      <c r="C232" s="31" t="s">
        <v>287</v>
      </c>
      <c r="D232" s="7" t="s">
        <v>133</v>
      </c>
      <c r="E232" s="32"/>
      <c r="F232" s="32">
        <v>160000</v>
      </c>
      <c r="G232" s="23">
        <f t="shared" si="4"/>
        <v>190568051</v>
      </c>
      <c r="H232" s="26"/>
    </row>
    <row r="233" ht="30" customHeight="1" spans="1:8">
      <c r="A233" s="25"/>
      <c r="B233" s="8">
        <v>45822</v>
      </c>
      <c r="C233" s="31" t="s">
        <v>288</v>
      </c>
      <c r="D233" s="7" t="s">
        <v>133</v>
      </c>
      <c r="E233" s="32"/>
      <c r="F233" s="32">
        <v>1339500</v>
      </c>
      <c r="G233" s="23">
        <f t="shared" si="4"/>
        <v>189228551</v>
      </c>
      <c r="H233" s="26">
        <f>SUM(F231:F233)</f>
        <v>1594500</v>
      </c>
    </row>
    <row r="234" ht="30" customHeight="1" spans="1:8">
      <c r="A234" s="25" t="s">
        <v>289</v>
      </c>
      <c r="B234" s="8">
        <v>45822</v>
      </c>
      <c r="C234" s="31" t="s">
        <v>169</v>
      </c>
      <c r="D234" s="7" t="s">
        <v>27</v>
      </c>
      <c r="E234" s="32"/>
      <c r="F234" s="32">
        <v>30000</v>
      </c>
      <c r="G234" s="23">
        <f t="shared" si="4"/>
        <v>189198551</v>
      </c>
      <c r="H234" s="26"/>
    </row>
    <row r="235" ht="30" customHeight="1" spans="1:8">
      <c r="A235" s="25"/>
      <c r="B235" s="8">
        <v>45822</v>
      </c>
      <c r="C235" s="31" t="s">
        <v>290</v>
      </c>
      <c r="D235" s="7" t="s">
        <v>27</v>
      </c>
      <c r="E235" s="32"/>
      <c r="F235" s="32">
        <v>40000</v>
      </c>
      <c r="G235" s="23">
        <f t="shared" si="4"/>
        <v>189158551</v>
      </c>
      <c r="H235" s="26"/>
    </row>
    <row r="236" ht="30" customHeight="1" spans="1:8">
      <c r="A236" s="25"/>
      <c r="B236" s="8">
        <v>45822</v>
      </c>
      <c r="C236" s="31" t="s">
        <v>291</v>
      </c>
      <c r="D236" s="7" t="s">
        <v>27</v>
      </c>
      <c r="E236" s="32"/>
      <c r="F236" s="32">
        <v>24000</v>
      </c>
      <c r="G236" s="23">
        <f t="shared" si="4"/>
        <v>189134551</v>
      </c>
      <c r="H236" s="26"/>
    </row>
    <row r="237" ht="30" customHeight="1" spans="1:8">
      <c r="A237" s="25"/>
      <c r="B237" s="8">
        <v>45822</v>
      </c>
      <c r="C237" s="31" t="s">
        <v>169</v>
      </c>
      <c r="D237" s="7" t="s">
        <v>27</v>
      </c>
      <c r="E237" s="32"/>
      <c r="F237" s="32">
        <v>24000</v>
      </c>
      <c r="G237" s="23">
        <f t="shared" si="4"/>
        <v>189110551</v>
      </c>
      <c r="H237" s="26">
        <f>SUM(F234:F237)</f>
        <v>118000</v>
      </c>
    </row>
    <row r="238" ht="30" customHeight="1" spans="1:8">
      <c r="A238" s="25" t="s">
        <v>292</v>
      </c>
      <c r="B238" s="8">
        <v>45822</v>
      </c>
      <c r="C238" s="31" t="s">
        <v>293</v>
      </c>
      <c r="D238" s="7" t="s">
        <v>27</v>
      </c>
      <c r="E238" s="32"/>
      <c r="F238" s="32">
        <v>401608</v>
      </c>
      <c r="G238" s="23">
        <f t="shared" si="4"/>
        <v>188708943</v>
      </c>
      <c r="H238" s="26"/>
    </row>
    <row r="239" ht="30" customHeight="1" spans="1:8">
      <c r="A239" s="25"/>
      <c r="B239" s="8">
        <v>45822</v>
      </c>
      <c r="C239" s="31" t="s">
        <v>294</v>
      </c>
      <c r="D239" s="7" t="s">
        <v>27</v>
      </c>
      <c r="E239" s="32"/>
      <c r="F239" s="32">
        <v>197404</v>
      </c>
      <c r="G239" s="23">
        <f t="shared" si="4"/>
        <v>188511539</v>
      </c>
      <c r="H239" s="26"/>
    </row>
    <row r="240" ht="30" customHeight="1" spans="1:8">
      <c r="A240" s="25"/>
      <c r="B240" s="8">
        <v>45822</v>
      </c>
      <c r="C240" s="31" t="s">
        <v>295</v>
      </c>
      <c r="D240" s="7" t="s">
        <v>27</v>
      </c>
      <c r="E240" s="32"/>
      <c r="F240" s="32">
        <v>550596</v>
      </c>
      <c r="G240" s="23">
        <f t="shared" si="4"/>
        <v>187960943</v>
      </c>
      <c r="H240" s="26"/>
    </row>
    <row r="241" ht="30" customHeight="1" spans="1:8">
      <c r="A241" s="25"/>
      <c r="B241" s="8">
        <v>45822</v>
      </c>
      <c r="C241" s="31" t="s">
        <v>296</v>
      </c>
      <c r="D241" s="7" t="s">
        <v>27</v>
      </c>
      <c r="E241" s="32"/>
      <c r="F241" s="32">
        <v>177072</v>
      </c>
      <c r="G241" s="23">
        <f t="shared" si="4"/>
        <v>187783871</v>
      </c>
      <c r="H241" s="26"/>
    </row>
    <row r="242" ht="30" customHeight="1" spans="1:8">
      <c r="A242" s="25"/>
      <c r="B242" s="8">
        <v>45822</v>
      </c>
      <c r="C242" s="31" t="s">
        <v>297</v>
      </c>
      <c r="D242" s="7" t="s">
        <v>27</v>
      </c>
      <c r="E242" s="32"/>
      <c r="F242" s="32">
        <v>380120</v>
      </c>
      <c r="G242" s="23">
        <f t="shared" si="4"/>
        <v>187403751</v>
      </c>
      <c r="H242" s="26"/>
    </row>
    <row r="243" ht="30" customHeight="1" spans="1:8">
      <c r="A243" s="25"/>
      <c r="B243" s="8">
        <v>45822</v>
      </c>
      <c r="C243" s="31" t="s">
        <v>298</v>
      </c>
      <c r="D243" s="7" t="s">
        <v>27</v>
      </c>
      <c r="E243" s="32"/>
      <c r="F243" s="32">
        <v>432888</v>
      </c>
      <c r="G243" s="23">
        <f t="shared" si="4"/>
        <v>186970863</v>
      </c>
      <c r="H243" s="26"/>
    </row>
    <row r="244" ht="30" customHeight="1" spans="1:8">
      <c r="A244" s="25"/>
      <c r="B244" s="8">
        <v>45822</v>
      </c>
      <c r="C244" s="31" t="s">
        <v>59</v>
      </c>
      <c r="D244" s="7" t="s">
        <v>27</v>
      </c>
      <c r="E244" s="32"/>
      <c r="F244" s="32">
        <v>490000</v>
      </c>
      <c r="G244" s="23">
        <f t="shared" si="4"/>
        <v>186480863</v>
      </c>
      <c r="H244" s="26">
        <f>SUM(F238:F244)</f>
        <v>2629688</v>
      </c>
    </row>
    <row r="245" ht="30" customHeight="1" spans="1:8">
      <c r="A245" s="25" t="s">
        <v>299</v>
      </c>
      <c r="B245" s="8">
        <v>45822</v>
      </c>
      <c r="C245" s="31" t="s">
        <v>300</v>
      </c>
      <c r="D245" s="7" t="s">
        <v>43</v>
      </c>
      <c r="E245" s="32"/>
      <c r="F245" s="32">
        <v>16100</v>
      </c>
      <c r="G245" s="23">
        <f t="shared" si="4"/>
        <v>186464763</v>
      </c>
      <c r="H245" s="26"/>
    </row>
    <row r="246" ht="30" customHeight="1" spans="1:8">
      <c r="A246" s="25"/>
      <c r="B246" s="8">
        <v>45822</v>
      </c>
      <c r="C246" s="31" t="s">
        <v>301</v>
      </c>
      <c r="D246" s="7" t="s">
        <v>43</v>
      </c>
      <c r="E246" s="32"/>
      <c r="F246" s="32">
        <v>148400</v>
      </c>
      <c r="G246" s="23">
        <f t="shared" si="4"/>
        <v>186316363</v>
      </c>
      <c r="H246" s="26"/>
    </row>
    <row r="247" ht="30" customHeight="1" spans="1:8">
      <c r="A247" s="25"/>
      <c r="B247" s="8">
        <v>45822</v>
      </c>
      <c r="C247" s="31" t="s">
        <v>302</v>
      </c>
      <c r="D247" s="7" t="s">
        <v>43</v>
      </c>
      <c r="E247" s="32"/>
      <c r="F247" s="32">
        <v>250000</v>
      </c>
      <c r="G247" s="23">
        <f t="shared" si="4"/>
        <v>186066363</v>
      </c>
      <c r="H247" s="26"/>
    </row>
    <row r="248" ht="30" customHeight="1" spans="1:8">
      <c r="A248" s="25"/>
      <c r="B248" s="8">
        <v>45822</v>
      </c>
      <c r="C248" s="31" t="s">
        <v>303</v>
      </c>
      <c r="D248" s="7" t="s">
        <v>43</v>
      </c>
      <c r="E248" s="32"/>
      <c r="F248" s="32">
        <v>57000</v>
      </c>
      <c r="G248" s="23">
        <f t="shared" si="4"/>
        <v>186009363</v>
      </c>
      <c r="H248" s="26"/>
    </row>
    <row r="249" ht="30" customHeight="1" spans="1:8">
      <c r="A249" s="25"/>
      <c r="B249" s="8">
        <v>45822</v>
      </c>
      <c r="C249" s="31" t="s">
        <v>304</v>
      </c>
      <c r="D249" s="7" t="s">
        <v>43</v>
      </c>
      <c r="E249" s="32"/>
      <c r="F249" s="32">
        <v>61500</v>
      </c>
      <c r="G249" s="23">
        <f t="shared" si="4"/>
        <v>185947863</v>
      </c>
      <c r="H249" s="26"/>
    </row>
    <row r="250" ht="30" customHeight="1" spans="1:8">
      <c r="A250" s="25"/>
      <c r="B250" s="8">
        <v>45822</v>
      </c>
      <c r="C250" s="31" t="s">
        <v>305</v>
      </c>
      <c r="D250" s="7" t="s">
        <v>43</v>
      </c>
      <c r="E250" s="32"/>
      <c r="F250" s="32">
        <v>347000</v>
      </c>
      <c r="G250" s="23">
        <f t="shared" si="4"/>
        <v>185600863</v>
      </c>
      <c r="H250" s="26">
        <f>SUM(F245:F250)</f>
        <v>880000</v>
      </c>
    </row>
    <row r="251" ht="30" customHeight="1" spans="1:8">
      <c r="A251" s="25" t="s">
        <v>306</v>
      </c>
      <c r="B251" s="8">
        <v>45822</v>
      </c>
      <c r="C251" s="31" t="s">
        <v>307</v>
      </c>
      <c r="D251" s="7" t="s">
        <v>82</v>
      </c>
      <c r="E251" s="32"/>
      <c r="F251" s="32">
        <v>50000</v>
      </c>
      <c r="G251" s="23">
        <f t="shared" si="4"/>
        <v>185550863</v>
      </c>
      <c r="H251" s="26">
        <f>F251</f>
        <v>50000</v>
      </c>
    </row>
    <row r="252" ht="30" customHeight="1" spans="1:8">
      <c r="A252" s="25" t="s">
        <v>308</v>
      </c>
      <c r="B252" s="8">
        <v>45822</v>
      </c>
      <c r="C252" s="31" t="s">
        <v>309</v>
      </c>
      <c r="D252" s="7" t="s">
        <v>43</v>
      </c>
      <c r="E252" s="32"/>
      <c r="F252" s="32">
        <v>223200</v>
      </c>
      <c r="G252" s="23">
        <f t="shared" si="4"/>
        <v>185327663</v>
      </c>
      <c r="H252" s="26"/>
    </row>
    <row r="253" ht="30" customHeight="1" spans="1:8">
      <c r="A253" s="25"/>
      <c r="B253" s="8">
        <v>45822</v>
      </c>
      <c r="C253" s="31" t="s">
        <v>310</v>
      </c>
      <c r="D253" s="7" t="s">
        <v>43</v>
      </c>
      <c r="E253" s="32"/>
      <c r="F253" s="32">
        <v>120500</v>
      </c>
      <c r="G253" s="23">
        <f t="shared" si="4"/>
        <v>185207163</v>
      </c>
      <c r="H253" s="26"/>
    </row>
    <row r="254" ht="30" customHeight="1" spans="1:8">
      <c r="A254" s="25"/>
      <c r="B254" s="8">
        <v>45822</v>
      </c>
      <c r="C254" s="31" t="s">
        <v>311</v>
      </c>
      <c r="D254" s="7" t="s">
        <v>43</v>
      </c>
      <c r="E254" s="32"/>
      <c r="F254" s="32">
        <v>307000</v>
      </c>
      <c r="G254" s="23">
        <f t="shared" si="4"/>
        <v>184900163</v>
      </c>
      <c r="H254" s="26"/>
    </row>
    <row r="255" ht="30" customHeight="1" spans="1:8">
      <c r="A255" s="25"/>
      <c r="B255" s="8">
        <v>45822</v>
      </c>
      <c r="C255" s="31" t="s">
        <v>312</v>
      </c>
      <c r="D255" s="7" t="s">
        <v>43</v>
      </c>
      <c r="E255" s="32"/>
      <c r="F255" s="32">
        <v>110000</v>
      </c>
      <c r="G255" s="23">
        <f t="shared" si="4"/>
        <v>184790163</v>
      </c>
      <c r="H255" s="26"/>
    </row>
    <row r="256" ht="30" customHeight="1" spans="1:8">
      <c r="A256" s="25"/>
      <c r="B256" s="8">
        <v>45822</v>
      </c>
      <c r="C256" s="31" t="s">
        <v>313</v>
      </c>
      <c r="D256" s="7" t="s">
        <v>43</v>
      </c>
      <c r="E256" s="32"/>
      <c r="F256" s="32">
        <v>116655</v>
      </c>
      <c r="G256" s="23">
        <f t="shared" si="4"/>
        <v>184673508</v>
      </c>
      <c r="H256" s="26"/>
    </row>
    <row r="257" ht="30" customHeight="1" spans="1:8">
      <c r="A257" s="25"/>
      <c r="B257" s="8">
        <v>45822</v>
      </c>
      <c r="C257" s="31" t="s">
        <v>314</v>
      </c>
      <c r="D257" s="7" t="s">
        <v>43</v>
      </c>
      <c r="E257" s="32"/>
      <c r="F257" s="32">
        <v>52000</v>
      </c>
      <c r="G257" s="23">
        <f t="shared" si="4"/>
        <v>184621508</v>
      </c>
      <c r="H257" s="26"/>
    </row>
    <row r="258" ht="30" customHeight="1" spans="1:8">
      <c r="A258" s="25"/>
      <c r="B258" s="8">
        <v>45822</v>
      </c>
      <c r="C258" s="31" t="s">
        <v>315</v>
      </c>
      <c r="D258" s="7" t="s">
        <v>43</v>
      </c>
      <c r="E258" s="32"/>
      <c r="F258" s="32">
        <v>43000</v>
      </c>
      <c r="G258" s="23">
        <f t="shared" si="4"/>
        <v>184578508</v>
      </c>
      <c r="H258" s="26">
        <f>SUM(F252:F258)</f>
        <v>972355</v>
      </c>
    </row>
    <row r="259" ht="30" customHeight="1" spans="1:8">
      <c r="A259" s="27" t="s">
        <v>316</v>
      </c>
      <c r="B259" s="8">
        <v>45822</v>
      </c>
      <c r="C259" s="31" t="s">
        <v>317</v>
      </c>
      <c r="D259" s="7" t="s">
        <v>318</v>
      </c>
      <c r="E259" s="32"/>
      <c r="F259" s="32">
        <v>37831026</v>
      </c>
      <c r="G259" s="23">
        <f t="shared" si="4"/>
        <v>146747482</v>
      </c>
      <c r="H259" s="26">
        <f>G259</f>
        <v>146747482</v>
      </c>
    </row>
    <row r="260" ht="36" customHeight="1" spans="1:8">
      <c r="A260" s="37" t="s">
        <v>319</v>
      </c>
      <c r="B260" s="38"/>
      <c r="C260" s="38"/>
      <c r="D260" s="39"/>
      <c r="E260" s="40">
        <f>SUM(E4:E259)</f>
        <v>507794111</v>
      </c>
      <c r="F260" s="40">
        <f>SUM(F4:F259)</f>
        <v>361046629</v>
      </c>
      <c r="G260" s="40">
        <f>G259</f>
        <v>146747482</v>
      </c>
      <c r="H260" s="20"/>
    </row>
  </sheetData>
  <mergeCells count="51">
    <mergeCell ref="A260:D260"/>
    <mergeCell ref="A7:A13"/>
    <mergeCell ref="A14:A20"/>
    <mergeCell ref="A21:A26"/>
    <mergeCell ref="A27:A32"/>
    <mergeCell ref="A33:A37"/>
    <mergeCell ref="A38:A40"/>
    <mergeCell ref="A41:A47"/>
    <mergeCell ref="A48:A53"/>
    <mergeCell ref="A54:A57"/>
    <mergeCell ref="A58:A64"/>
    <mergeCell ref="A65:A71"/>
    <mergeCell ref="A72:A78"/>
    <mergeCell ref="A79:A83"/>
    <mergeCell ref="A84:A90"/>
    <mergeCell ref="A91:A97"/>
    <mergeCell ref="A98:A102"/>
    <mergeCell ref="A103:A109"/>
    <mergeCell ref="A110:A115"/>
    <mergeCell ref="A116:A120"/>
    <mergeCell ref="A121:A124"/>
    <mergeCell ref="A125:A126"/>
    <mergeCell ref="A127:A133"/>
    <mergeCell ref="A134:A139"/>
    <mergeCell ref="A141:A142"/>
    <mergeCell ref="A144:A149"/>
    <mergeCell ref="A150:A151"/>
    <mergeCell ref="A152:A158"/>
    <mergeCell ref="A159:A162"/>
    <mergeCell ref="A163:A164"/>
    <mergeCell ref="A165:A171"/>
    <mergeCell ref="A172:A178"/>
    <mergeCell ref="A179:A185"/>
    <mergeCell ref="A187:A189"/>
    <mergeCell ref="A190:A194"/>
    <mergeCell ref="A195:A200"/>
    <mergeCell ref="A202:A203"/>
    <mergeCell ref="A204:A205"/>
    <mergeCell ref="A206:A207"/>
    <mergeCell ref="A208:A210"/>
    <mergeCell ref="A211:A216"/>
    <mergeCell ref="A217:A221"/>
    <mergeCell ref="A222:A223"/>
    <mergeCell ref="A225:A227"/>
    <mergeCell ref="A228:A230"/>
    <mergeCell ref="A231:A233"/>
    <mergeCell ref="A234:A237"/>
    <mergeCell ref="A238:A244"/>
    <mergeCell ref="A245:A250"/>
    <mergeCell ref="A252:A258"/>
    <mergeCell ref="A1:G2"/>
  </mergeCells>
  <pageMargins left="0.75" right="0.75" top="1" bottom="1" header="0.5" footer="0.5"/>
  <pageSetup paperSize="9" scale="4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opLeftCell="A8" workbookViewId="0">
      <selection activeCell="C19" sqref="C19"/>
    </sheetView>
  </sheetViews>
  <sheetFormatPr defaultColWidth="8.88888888888889" defaultRowHeight="14.4" outlineLevelCol="5"/>
  <cols>
    <col min="1" max="1" width="31.5555555555556" customWidth="1"/>
    <col min="2" max="2" width="25.1111111111111" customWidth="1"/>
    <col min="3" max="3" width="40.2222222222222" customWidth="1"/>
    <col min="4" max="4" width="32.3333333333333" customWidth="1"/>
    <col min="5" max="5" width="32.1111111111111" customWidth="1"/>
    <col min="6" max="6" width="26.3333333333333" customWidth="1"/>
  </cols>
  <sheetData>
    <row r="1" spans="1:5">
      <c r="A1" s="1" t="s">
        <v>320</v>
      </c>
      <c r="B1" s="1"/>
      <c r="C1" s="2"/>
      <c r="D1" s="1"/>
      <c r="E1" s="3"/>
    </row>
    <row r="2" spans="1:5">
      <c r="A2" s="1"/>
      <c r="B2" s="1"/>
      <c r="C2" s="2"/>
      <c r="D2" s="1"/>
      <c r="E2" s="3"/>
    </row>
    <row r="3" ht="30" customHeight="1" spans="1:5">
      <c r="A3" s="4" t="s">
        <v>321</v>
      </c>
      <c r="B3" s="5" t="s">
        <v>2</v>
      </c>
      <c r="C3" s="5" t="s">
        <v>3</v>
      </c>
      <c r="D3" s="5" t="s">
        <v>4</v>
      </c>
      <c r="E3" s="6"/>
    </row>
    <row r="4" ht="34" customHeight="1" spans="1:6">
      <c r="A4" s="7" t="s">
        <v>322</v>
      </c>
      <c r="B4" s="8">
        <v>45819</v>
      </c>
      <c r="C4" s="9" t="s">
        <v>323</v>
      </c>
      <c r="D4" s="10" t="s">
        <v>36</v>
      </c>
      <c r="E4" s="11">
        <v>267000</v>
      </c>
      <c r="F4" s="12"/>
    </row>
    <row r="5" ht="30" customHeight="1" spans="1:6">
      <c r="A5" s="7"/>
      <c r="B5" s="8">
        <v>45819</v>
      </c>
      <c r="C5" s="9" t="s">
        <v>324</v>
      </c>
      <c r="D5" s="10" t="s">
        <v>232</v>
      </c>
      <c r="E5" s="11">
        <v>250000</v>
      </c>
      <c r="F5" s="12"/>
    </row>
    <row r="6" ht="30" customHeight="1" spans="1:6">
      <c r="A6" s="7"/>
      <c r="B6" s="8">
        <v>45819</v>
      </c>
      <c r="C6" s="9" t="s">
        <v>325</v>
      </c>
      <c r="D6" s="10" t="s">
        <v>204</v>
      </c>
      <c r="E6" s="11">
        <v>410586</v>
      </c>
      <c r="F6" s="12"/>
    </row>
    <row r="7" ht="30" customHeight="1" spans="1:6">
      <c r="A7" s="7"/>
      <c r="B7" s="8">
        <v>45819</v>
      </c>
      <c r="C7" s="9" t="s">
        <v>323</v>
      </c>
      <c r="D7" s="10" t="s">
        <v>36</v>
      </c>
      <c r="E7" s="11">
        <v>202000</v>
      </c>
      <c r="F7" s="13">
        <f>SUM(E4:E7)</f>
        <v>1129586</v>
      </c>
    </row>
    <row r="8" ht="30" customHeight="1" spans="1:6">
      <c r="A8" s="7" t="s">
        <v>326</v>
      </c>
      <c r="B8" s="8">
        <v>45820</v>
      </c>
      <c r="C8" s="9" t="s">
        <v>327</v>
      </c>
      <c r="D8" s="10" t="s">
        <v>190</v>
      </c>
      <c r="E8" s="11">
        <v>745590</v>
      </c>
      <c r="F8" s="12"/>
    </row>
    <row r="9" ht="30" customHeight="1" spans="1:6">
      <c r="A9" s="7"/>
      <c r="B9" s="8">
        <v>45820</v>
      </c>
      <c r="C9" s="9" t="s">
        <v>328</v>
      </c>
      <c r="D9" s="10" t="s">
        <v>190</v>
      </c>
      <c r="E9" s="11">
        <v>319350</v>
      </c>
      <c r="F9" s="12"/>
    </row>
    <row r="10" ht="34" customHeight="1" spans="1:6">
      <c r="A10" s="7"/>
      <c r="B10" s="8">
        <v>45820</v>
      </c>
      <c r="C10" s="9" t="s">
        <v>329</v>
      </c>
      <c r="D10" s="10" t="s">
        <v>36</v>
      </c>
      <c r="E10" s="11">
        <v>156000</v>
      </c>
      <c r="F10" s="12"/>
    </row>
    <row r="11" ht="30" customHeight="1" spans="1:6">
      <c r="A11" s="7"/>
      <c r="B11" s="8">
        <v>45820</v>
      </c>
      <c r="C11" s="9" t="s">
        <v>330</v>
      </c>
      <c r="D11" s="10" t="s">
        <v>36</v>
      </c>
      <c r="E11" s="11">
        <v>20000</v>
      </c>
      <c r="F11" s="12"/>
    </row>
    <row r="12" ht="30" customHeight="1" spans="1:6">
      <c r="A12" s="7"/>
      <c r="B12" s="8">
        <v>45820</v>
      </c>
      <c r="C12" s="9" t="s">
        <v>323</v>
      </c>
      <c r="D12" s="10" t="s">
        <v>36</v>
      </c>
      <c r="E12" s="11">
        <v>292000</v>
      </c>
      <c r="F12" s="12">
        <f>SUM(E8:E12)</f>
        <v>1532940</v>
      </c>
    </row>
    <row r="13" ht="30" customHeight="1" spans="1:6">
      <c r="A13" s="14" t="s">
        <v>331</v>
      </c>
      <c r="B13" s="8">
        <v>45823</v>
      </c>
      <c r="C13" s="9" t="s">
        <v>323</v>
      </c>
      <c r="D13" s="10" t="s">
        <v>36</v>
      </c>
      <c r="E13" s="11">
        <v>36000</v>
      </c>
      <c r="F13" s="12"/>
    </row>
    <row r="14" ht="30" customHeight="1" spans="1:6">
      <c r="A14" s="14"/>
      <c r="B14" s="8">
        <v>45823</v>
      </c>
      <c r="C14" s="9" t="s">
        <v>323</v>
      </c>
      <c r="D14" s="10" t="s">
        <v>36</v>
      </c>
      <c r="E14" s="11">
        <v>287000</v>
      </c>
      <c r="F14" s="12"/>
    </row>
    <row r="15" ht="30" customHeight="1" spans="1:6">
      <c r="A15" s="14"/>
      <c r="B15" s="8">
        <v>45823</v>
      </c>
      <c r="C15" s="9" t="s">
        <v>323</v>
      </c>
      <c r="D15" s="10" t="s">
        <v>36</v>
      </c>
      <c r="E15" s="11">
        <v>84000</v>
      </c>
      <c r="F15" s="12"/>
    </row>
    <row r="16" ht="30" customHeight="1" spans="1:5">
      <c r="A16" s="14"/>
      <c r="B16" s="8">
        <v>45823</v>
      </c>
      <c r="C16" s="9" t="s">
        <v>332</v>
      </c>
      <c r="D16" s="10" t="s">
        <v>257</v>
      </c>
      <c r="E16" s="11">
        <v>1003000</v>
      </c>
    </row>
    <row r="17" ht="30" customHeight="1" spans="1:6">
      <c r="A17" s="14"/>
      <c r="B17" s="8">
        <v>45823</v>
      </c>
      <c r="C17" s="9" t="s">
        <v>333</v>
      </c>
      <c r="D17" s="10" t="s">
        <v>36</v>
      </c>
      <c r="E17" s="11">
        <v>1204000</v>
      </c>
      <c r="F17" s="12"/>
    </row>
    <row r="18" ht="30" customHeight="1" spans="1:6">
      <c r="A18" s="14"/>
      <c r="B18" s="8">
        <v>45823</v>
      </c>
      <c r="C18" s="9" t="s">
        <v>334</v>
      </c>
      <c r="D18" s="10" t="s">
        <v>36</v>
      </c>
      <c r="E18" s="11">
        <v>31770500</v>
      </c>
      <c r="F18" s="12"/>
    </row>
    <row r="19" ht="30" customHeight="1" spans="1:6">
      <c r="A19" s="15"/>
      <c r="B19" s="8">
        <v>45823</v>
      </c>
      <c r="C19" s="9" t="s">
        <v>335</v>
      </c>
      <c r="D19" s="10" t="s">
        <v>36</v>
      </c>
      <c r="E19" s="11">
        <v>784000</v>
      </c>
      <c r="F19" s="12">
        <f>SUM(E13:E19)</f>
        <v>35168500</v>
      </c>
    </row>
    <row r="20" spans="1:5">
      <c r="A20" s="16" t="s">
        <v>319</v>
      </c>
      <c r="B20" s="16"/>
      <c r="C20" s="16"/>
      <c r="D20" s="16"/>
      <c r="E20" s="17">
        <f>SUM(E4:E19)</f>
        <v>37831026</v>
      </c>
    </row>
    <row r="21" spans="1:5">
      <c r="A21" s="16"/>
      <c r="B21" s="16"/>
      <c r="C21" s="16"/>
      <c r="D21" s="16"/>
      <c r="E21" s="17"/>
    </row>
  </sheetData>
  <mergeCells count="6">
    <mergeCell ref="A4:A7"/>
    <mergeCell ref="A8:A12"/>
    <mergeCell ref="A13:A19"/>
    <mergeCell ref="E20:E21"/>
    <mergeCell ref="A1:E2"/>
    <mergeCell ref="A20:D21"/>
  </mergeCell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JUNI 2</vt:lpstr>
      <vt:lpstr>A-10 JUNI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2024-10-24T04:56:00Z</dcterms:created>
  <dcterms:modified xsi:type="dcterms:W3CDTF">2025-07-12T04:08:56Z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31AD9ED00851463FB778611AF06C00B3_13</vt:lpwstr>
  </property>
  <property fmtid="{D5CDD505-2E9C-101B-9397-08002B2CF9AE}" pid="3" name="KSOProductBuildVer">
    <vt:lpwstr>2052-12.1.0.21915</vt:lpwstr>
  </property>
</Properties>
</file>