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2188" windowHeight="9180"/>
  </bookViews>
  <sheets>
    <sheet name="2025-06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<sst xmlns="http://schemas.openxmlformats.org/spreadsheetml/2006/main" count="185" uniqueCount="103">
  <si>
    <t>KTS-ONLINESHOP JUNI 2025</t>
  </si>
  <si>
    <t>TANGGAL</t>
  </si>
  <si>
    <t>NAMA BARANG</t>
  </si>
  <si>
    <t>KOLI</t>
  </si>
  <si>
    <t>PCS</t>
  </si>
  <si>
    <t>TOTAL</t>
  </si>
  <si>
    <t>HARGA</t>
  </si>
  <si>
    <t>JUMLAH</t>
  </si>
  <si>
    <t>KIPAS DORAEMON HAKAMITSU</t>
  </si>
  <si>
    <t>KIPAS HELLO KITTY HAKAMITSU</t>
  </si>
  <si>
    <t>KIPAS MINION HAKAMITSU</t>
  </si>
  <si>
    <t>FADING DEKSTOP</t>
  </si>
  <si>
    <t>KIPAS USB BESI PINK YAZUKO</t>
  </si>
  <si>
    <t xml:space="preserve">LAP GANTUNG </t>
  </si>
  <si>
    <t>SEWING KIT BOX / ALAT JAHIT @ 180 PCS</t>
  </si>
  <si>
    <t>SENDOK STANLESS @ 60 LUSIN</t>
  </si>
  <si>
    <r>
      <rPr>
        <sz val="12"/>
        <color theme="1"/>
        <rFont val="Calibri"/>
        <charset val="134"/>
      </rPr>
      <t xml:space="preserve">LAMPU DC 30W HAKAMITSU </t>
    </r>
    <r>
      <rPr>
        <b/>
        <sz val="12"/>
        <color theme="1"/>
        <rFont val="Calibri"/>
        <charset val="134"/>
      </rPr>
      <t>@ 50 PCS</t>
    </r>
  </si>
  <si>
    <t>LAMPU T-BULB 30W HAKAMITSU @ 40 PCS</t>
  </si>
  <si>
    <t>KIPAS USB BESI YAZUHO BIRU @ 60 PCS</t>
  </si>
  <si>
    <t>BUBBLE HOPE</t>
  </si>
  <si>
    <t>KIPAS USB BESI BIRU-YAZUHO</t>
  </si>
  <si>
    <t xml:space="preserve">SC-301 </t>
  </si>
  <si>
    <t>RAK KOSMETIK 3 SUSUN / RK03</t>
  </si>
  <si>
    <t xml:space="preserve">OBENG HTP 3011 </t>
  </si>
  <si>
    <t>KERTAS RESI DATAR/TERMAL @500 LEMBAR</t>
  </si>
  <si>
    <t>KOMPOR OMICKO HITAM @ 10 PCS</t>
  </si>
  <si>
    <t>KIPAS USB BIRU YAZUHO @ 60PCS</t>
  </si>
  <si>
    <t xml:space="preserve">LAKBAN KHINKO TAPE @ 72PCS </t>
  </si>
  <si>
    <t>POMPA SABUN</t>
  </si>
  <si>
    <t>FOLDING DEKSTOP @ 200 PCS</t>
  </si>
  <si>
    <t>SC 723 @ 160 PCS</t>
  </si>
  <si>
    <t>SOROT 20W PUTIH</t>
  </si>
  <si>
    <t>SC-773 @ 360 PCS</t>
  </si>
  <si>
    <t>KTS-ONLINESHOP Juni 2025</t>
  </si>
  <si>
    <t>TGL</t>
  </si>
  <si>
    <t>Nama Barang</t>
  </si>
  <si>
    <t>Banyak Barang</t>
  </si>
  <si>
    <t xml:space="preserve">harga </t>
  </si>
  <si>
    <t>Total</t>
  </si>
  <si>
    <t xml:space="preserve">13 JUNI </t>
  </si>
  <si>
    <t>HAOMEN 60 WATT</t>
  </si>
  <si>
    <t>HAOMEN 20 WATT</t>
  </si>
  <si>
    <t>HAOMEN 40 WATT</t>
  </si>
  <si>
    <t>HAOMEN 15 WATT</t>
  </si>
  <si>
    <t>HAOMEN 5 WATT</t>
  </si>
  <si>
    <t>HAOMEN 30 WATT</t>
  </si>
  <si>
    <t>HAOMEN 10 WATT</t>
  </si>
  <si>
    <t>STOP KONTAK 2 LUBANG SC-722</t>
  </si>
  <si>
    <t>STOP KONTAK 2 LUBANG SC-724</t>
  </si>
  <si>
    <t>STOP KONTAK 2 LUBANG SC-723</t>
  </si>
  <si>
    <t>LAMPU HK ABULB 18 WATT</t>
  </si>
  <si>
    <t>LAMPU HK ABULB 15 WATT</t>
  </si>
  <si>
    <t>LAMPU HK ABULB 20 WATT</t>
  </si>
  <si>
    <t>LAMPU HK ABULB 30 WATT</t>
  </si>
  <si>
    <t>SENTER KEPALA 65 WATT</t>
  </si>
  <si>
    <t>SC-203</t>
  </si>
  <si>
    <t>KIPAS JEPIT HK-750</t>
  </si>
  <si>
    <t>HELIFAN 20WATT</t>
  </si>
  <si>
    <t>TL 15WATT</t>
  </si>
  <si>
    <t>TL 9WATT</t>
  </si>
  <si>
    <t>TL 19WATT</t>
  </si>
  <si>
    <t>DC 20 WATT</t>
  </si>
  <si>
    <t>DC 25 WATT ( 15W )</t>
  </si>
  <si>
    <t>DC 30 WATT</t>
  </si>
  <si>
    <t>DC 29 WATT ( 5W)</t>
  </si>
  <si>
    <t>DC 10 WATT</t>
  </si>
  <si>
    <t>SC-402</t>
  </si>
  <si>
    <t>SC-397</t>
  </si>
  <si>
    <t>SC-307</t>
  </si>
  <si>
    <t>SC-312</t>
  </si>
  <si>
    <t>SC-394</t>
  </si>
  <si>
    <t>SC-316</t>
  </si>
  <si>
    <t>SC-793 M</t>
  </si>
  <si>
    <t>SC-795 5 M</t>
  </si>
  <si>
    <t>SC-794 1.5 M</t>
  </si>
  <si>
    <t>SC-733 3 M</t>
  </si>
  <si>
    <t>SC-735 5 M</t>
  </si>
  <si>
    <t>SC-735 3 M</t>
  </si>
  <si>
    <t>SC-755 5 M</t>
  </si>
  <si>
    <t>SC-733 1.5 M</t>
  </si>
  <si>
    <t>SC-733 3M</t>
  </si>
  <si>
    <t>SC-732 5 M</t>
  </si>
  <si>
    <t>SC-734 1.5</t>
  </si>
  <si>
    <t>SC-752 1,5 M</t>
  </si>
  <si>
    <t>SC-752 3 M</t>
  </si>
  <si>
    <t>SC-6511</t>
  </si>
  <si>
    <t>SC-382</t>
  </si>
  <si>
    <t>DOWNLIGTH 18 WATT BULAT</t>
  </si>
  <si>
    <t>DOWNLIGTH 15 WATT BULAT</t>
  </si>
  <si>
    <t>DOWNLIGTH 7 WATT BULAT</t>
  </si>
  <si>
    <t>DOWNLIGTH 12 WATT BULAT</t>
  </si>
  <si>
    <t>DOWNLIGTH 6 WATT SEGI</t>
  </si>
  <si>
    <t>DOWNLIGTH 6 WATT BULAT</t>
  </si>
  <si>
    <t>DOWNLIGTH 5 WATT BULAT</t>
  </si>
  <si>
    <t>DOWNLIGTH 9 WATT BULAT</t>
  </si>
  <si>
    <t>FROZEN EMERGENCY 20 WATT</t>
  </si>
  <si>
    <t>FROZEN EMERGENCY 10 WATT</t>
  </si>
  <si>
    <t>FROZEN EMERGENCY 15 WATT</t>
  </si>
  <si>
    <t>LED CAHAYA 12 WATT</t>
  </si>
  <si>
    <t>LED CAHAYA 5 WATT</t>
  </si>
  <si>
    <t>LED CAHAYA 30 WATT</t>
  </si>
  <si>
    <t>SC-201</t>
  </si>
  <si>
    <t>SC-204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</si>
</sst>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10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_ * #,##0_ ;_ * \-#,##0_ ;_ * &quot;-&quot;??_ ;_ @_ "/>
    <numFmt numFmtId="179" formatCode="[$-409]dd\-mmm\-yy;@"/>
    <numFmt numFmtId="180" formatCode="[$-409]dd\-mmm\-yy"/>
    <numFmt numFmtId="181" formatCode="[$Rp-421]#,##0;\-[$Rp-421]#,##0"/>
    <numFmt numFmtId="182" formatCode="[$-421]dd\ mmmm\ yyyy;@"/>
    <numFmt numFmtId="183" formatCode="#,##0_ "/>
  </numFmts>
  <fonts count="29">
    <font>
      <sz val="11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8"/>
      <color theme="1"/>
      <name val="Arial Black"/>
      <charset val="134"/>
    </font>
    <font>
      <b/>
      <sz val="16"/>
      <color theme="1"/>
      <name val="Calibri"/>
      <charset val="134"/>
    </font>
    <font>
      <b/>
      <sz val="16"/>
      <name val="Calibri"/>
      <charset val="134"/>
    </font>
    <font>
      <sz val="12"/>
      <color theme="1"/>
      <name val="Calibri"/>
      <charset val="134"/>
    </font>
    <font>
      <sz val="12"/>
      <name val="Calibri"/>
      <charset val="134"/>
    </font>
    <font>
      <b/>
      <sz val="18"/>
      <color theme="1"/>
      <name val="Calibri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2"/>
      <color theme="1"/>
      <name val="Calibri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2" borderId="4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3" borderId="7" applyNumberFormat="0" applyAlignment="0" applyProtection="0">
      <alignment vertical="center"/>
    </xf>
    <xf numFmtId="0" fontId="18" fillId="4" borderId="8" applyNumberFormat="0" applyAlignment="0" applyProtection="0">
      <alignment vertical="center"/>
    </xf>
    <xf numFmtId="0" fontId="19" fillId="4" borderId="7" applyNumberFormat="0" applyAlignment="0" applyProtection="0">
      <alignment vertical="center"/>
    </xf>
    <xf numFmtId="0" fontId="20" fillId="5" borderId="9" applyNumberFormat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</cellStyleXfs>
  <cellXfs count="46">
    <xf numFmtId="0" fontId="0" fillId="0" borderId="0" xfId="0">
      <alignment vertical="center"/>
    </xf>
    <xf numFmtId="0" fontId="0" fillId="0" borderId="0" xfId="0" applyFill="1" applyAlignment="1"/>
    <xf numFmtId="178" fontId="0" fillId="0" borderId="0" xfId="1" applyNumberFormat="1" applyFill="1" applyBorder="1" applyAlignment="1"/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78" fontId="2" fillId="0" borderId="1" xfId="1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178" fontId="0" fillId="0" borderId="1" xfId="1" applyNumberFormat="1" applyFill="1" applyBorder="1" applyAlignment="1">
      <alignment horizontal="center" vertical="center"/>
    </xf>
    <xf numFmtId="178" fontId="0" fillId="0" borderId="2" xfId="0" applyNumberFormat="1" applyFill="1" applyBorder="1" applyAlignment="1">
      <alignment horizontal="center" vertical="center"/>
    </xf>
    <xf numFmtId="178" fontId="0" fillId="0" borderId="0" xfId="0" applyNumberFormat="1" applyFill="1" applyAlignment="1"/>
    <xf numFmtId="0" fontId="0" fillId="0" borderId="0" xfId="0" applyFill="1" applyAlignment="1">
      <alignment vertical="center"/>
    </xf>
    <xf numFmtId="3" fontId="0" fillId="0" borderId="0" xfId="0" applyNumberFormat="1" applyFill="1" applyAlignment="1">
      <alignment horizontal="center" vertical="center"/>
    </xf>
    <xf numFmtId="178" fontId="0" fillId="0" borderId="0" xfId="1" applyNumberFormat="1" applyFill="1" applyAlignment="1">
      <alignment vertical="center"/>
    </xf>
    <xf numFmtId="0" fontId="3" fillId="0" borderId="1" xfId="0" applyFont="1" applyFill="1" applyBorder="1" applyAlignment="1">
      <alignment horizontal="center" vertical="center"/>
    </xf>
    <xf numFmtId="179" fontId="3" fillId="0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/>
    </xf>
    <xf numFmtId="178" fontId="3" fillId="0" borderId="1" xfId="1" applyNumberFormat="1" applyFont="1" applyFill="1" applyBorder="1" applyAlignment="1">
      <alignment vertical="center"/>
    </xf>
    <xf numFmtId="180" fontId="4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3" fontId="4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181" fontId="5" fillId="0" borderId="1" xfId="0" applyNumberFormat="1" applyFont="1" applyFill="1" applyBorder="1" applyAlignment="1">
      <alignment horizontal="center" vertical="center"/>
    </xf>
    <xf numFmtId="181" fontId="4" fillId="0" borderId="1" xfId="0" applyNumberFormat="1" applyFont="1" applyFill="1" applyBorder="1" applyAlignment="1">
      <alignment horizontal="center" vertical="center"/>
    </xf>
    <xf numFmtId="178" fontId="4" fillId="0" borderId="3" xfId="1" applyNumberFormat="1" applyFont="1" applyFill="1" applyBorder="1" applyAlignment="1">
      <alignment horizontal="center" vertical="center"/>
    </xf>
    <xf numFmtId="182" fontId="6" fillId="0" borderId="1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vertical="center" wrapText="1"/>
    </xf>
    <xf numFmtId="3" fontId="6" fillId="0" borderId="1" xfId="0" applyNumberFormat="1" applyFont="1" applyFill="1" applyBorder="1" applyAlignment="1">
      <alignment horizontal="center" vertical="center"/>
    </xf>
    <xf numFmtId="181" fontId="7" fillId="0" borderId="1" xfId="0" applyNumberFormat="1" applyFont="1" applyFill="1" applyBorder="1" applyAlignment="1">
      <alignment horizontal="center" vertical="center"/>
    </xf>
    <xf numFmtId="181" fontId="6" fillId="0" borderId="1" xfId="0" applyNumberFormat="1" applyFont="1" applyFill="1" applyBorder="1" applyAlignment="1">
      <alignment horizontal="center" vertical="center"/>
    </xf>
    <xf numFmtId="178" fontId="6" fillId="0" borderId="1" xfId="1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182" fontId="6" fillId="0" borderId="1" xfId="0" applyNumberFormat="1" applyFont="1" applyFill="1" applyBorder="1" applyAlignment="1">
      <alignment vertical="center"/>
    </xf>
    <xf numFmtId="178" fontId="6" fillId="0" borderId="1" xfId="1" applyNumberFormat="1" applyFont="1" applyFill="1" applyBorder="1" applyAlignment="1">
      <alignment vertical="center"/>
    </xf>
    <xf numFmtId="0" fontId="0" fillId="0" borderId="1" xfId="0" applyFill="1" applyBorder="1" applyAlignment="1">
      <alignment vertical="center"/>
    </xf>
    <xf numFmtId="3" fontId="7" fillId="0" borderId="1" xfId="0" applyNumberFormat="1" applyFont="1" applyFill="1" applyBorder="1" applyAlignment="1">
      <alignment horizontal="center" vertical="center"/>
    </xf>
    <xf numFmtId="182" fontId="8" fillId="0" borderId="1" xfId="0" applyNumberFormat="1" applyFont="1" applyFill="1" applyBorder="1" applyAlignment="1">
      <alignment horizontal="center" vertical="center"/>
    </xf>
    <xf numFmtId="3" fontId="8" fillId="0" borderId="1" xfId="0" applyNumberFormat="1" applyFont="1" applyFill="1" applyBorder="1" applyAlignment="1">
      <alignment horizontal="center" vertical="center"/>
    </xf>
    <xf numFmtId="183" fontId="8" fillId="0" borderId="1" xfId="0" applyNumberFormat="1" applyFont="1" applyFill="1" applyBorder="1" applyAlignment="1">
      <alignment horizontal="center" vertical="center"/>
    </xf>
    <xf numFmtId="181" fontId="8" fillId="0" borderId="1" xfId="0" applyNumberFormat="1" applyFont="1" applyFill="1" applyBorder="1" applyAlignment="1">
      <alignment horizontal="center" vertical="center"/>
    </xf>
    <xf numFmtId="178" fontId="8" fillId="0" borderId="1" xfId="1" applyNumberFormat="1" applyFont="1" applyFill="1" applyBorder="1" applyAlignment="1">
      <alignment vertical="center"/>
    </xf>
    <xf numFmtId="0" fontId="0" fillId="0" borderId="0" xfId="0" applyFill="1" applyAlignment="1">
      <alignment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6"/>
  <sheetViews>
    <sheetView showGridLines="0" tabSelected="1" zoomScale="70" zoomScaleNormal="70" topLeftCell="A30" workbookViewId="0">
      <selection activeCell="L44" sqref="L44"/>
    </sheetView>
  </sheetViews>
  <sheetFormatPr defaultColWidth="8.88888888888889" defaultRowHeight="14.4"/>
  <cols>
    <col min="1" max="1" width="21.2222222222222" style="5" customWidth="1"/>
    <col min="2" max="2" width="46.4444444444444" style="14" customWidth="1"/>
    <col min="3" max="3" width="9" style="15" customWidth="1"/>
    <col min="4" max="4" width="10.5555555555556" style="15" customWidth="1"/>
    <col min="5" max="5" width="11.1111111111111" style="5" customWidth="1"/>
    <col min="6" max="6" width="18.4444444444444" style="5" customWidth="1"/>
    <col min="7" max="7" width="23.8888888888889" style="5" customWidth="1"/>
    <col min="8" max="8" width="26.8611111111111" style="16" customWidth="1"/>
    <col min="9" max="16384" width="8.88888888888889" style="14"/>
  </cols>
  <sheetData>
    <row r="1" s="14" customFormat="1" ht="47" customHeight="1" spans="1:8">
      <c r="A1" s="17" t="s">
        <v>0</v>
      </c>
      <c r="B1" s="18"/>
      <c r="C1" s="19"/>
      <c r="D1" s="19"/>
      <c r="E1" s="17"/>
      <c r="F1" s="17"/>
      <c r="G1" s="17"/>
      <c r="H1" s="20"/>
    </row>
    <row r="2" s="14" customFormat="1" ht="39" customHeight="1" spans="1:8">
      <c r="A2" s="21" t="s">
        <v>1</v>
      </c>
      <c r="B2" s="22" t="s">
        <v>2</v>
      </c>
      <c r="C2" s="23" t="s">
        <v>3</v>
      </c>
      <c r="D2" s="23" t="s">
        <v>4</v>
      </c>
      <c r="E2" s="24" t="s">
        <v>5</v>
      </c>
      <c r="F2" s="25" t="s">
        <v>6</v>
      </c>
      <c r="G2" s="26" t="s">
        <v>7</v>
      </c>
      <c r="H2" s="27" t="s">
        <v>5</v>
      </c>
    </row>
    <row r="3" s="14" customFormat="1" ht="27" customHeight="1" spans="1:8">
      <c r="A3" s="28">
        <v>45810</v>
      </c>
      <c r="B3" s="29" t="s">
        <v>8</v>
      </c>
      <c r="C3" s="30">
        <v>5</v>
      </c>
      <c r="D3" s="30">
        <v>12</v>
      </c>
      <c r="E3" s="30">
        <f t="shared" ref="E3:E20" si="0">D3*C3</f>
        <v>60</v>
      </c>
      <c r="F3" s="31">
        <v>40000</v>
      </c>
      <c r="G3" s="32">
        <f t="shared" ref="G3:G10" si="1">E3*F3</f>
        <v>2400000</v>
      </c>
      <c r="H3" s="33">
        <f>SUM(G3:G7)</f>
        <v>9898000</v>
      </c>
    </row>
    <row r="4" s="14" customFormat="1" ht="27" customHeight="1" spans="1:8">
      <c r="A4" s="28"/>
      <c r="B4" s="29" t="s">
        <v>9</v>
      </c>
      <c r="C4" s="30">
        <v>5</v>
      </c>
      <c r="D4" s="30">
        <v>12</v>
      </c>
      <c r="E4" s="30">
        <f t="shared" si="0"/>
        <v>60</v>
      </c>
      <c r="F4" s="31">
        <v>40000</v>
      </c>
      <c r="G4" s="32">
        <f t="shared" si="1"/>
        <v>2400000</v>
      </c>
      <c r="H4" s="33"/>
    </row>
    <row r="5" s="14" customFormat="1" ht="27" customHeight="1" spans="1:8">
      <c r="A5" s="28"/>
      <c r="B5" s="29" t="s">
        <v>10</v>
      </c>
      <c r="C5" s="30">
        <v>5</v>
      </c>
      <c r="D5" s="30">
        <v>12</v>
      </c>
      <c r="E5" s="30">
        <f t="shared" si="0"/>
        <v>60</v>
      </c>
      <c r="F5" s="32">
        <v>40000</v>
      </c>
      <c r="G5" s="32">
        <f t="shared" si="1"/>
        <v>2400000</v>
      </c>
      <c r="H5" s="33"/>
    </row>
    <row r="6" s="14" customFormat="1" ht="27" customHeight="1" spans="1:11">
      <c r="A6" s="28"/>
      <c r="B6" s="34" t="s">
        <v>11</v>
      </c>
      <c r="C6" s="30">
        <v>1</v>
      </c>
      <c r="D6" s="30">
        <v>200</v>
      </c>
      <c r="E6" s="30">
        <f t="shared" si="0"/>
        <v>200</v>
      </c>
      <c r="F6" s="31">
        <v>8000</v>
      </c>
      <c r="G6" s="32">
        <f t="shared" si="1"/>
        <v>1600000</v>
      </c>
      <c r="H6" s="33"/>
      <c r="K6" s="45"/>
    </row>
    <row r="7" s="14" customFormat="1" ht="27" customHeight="1" spans="1:8">
      <c r="A7" s="28"/>
      <c r="B7" s="34" t="s">
        <v>12</v>
      </c>
      <c r="C7" s="30">
        <v>1</v>
      </c>
      <c r="D7" s="30">
        <v>60</v>
      </c>
      <c r="E7" s="30">
        <f t="shared" si="0"/>
        <v>60</v>
      </c>
      <c r="F7" s="31">
        <v>18300</v>
      </c>
      <c r="G7" s="32">
        <f t="shared" si="1"/>
        <v>1098000</v>
      </c>
      <c r="H7" s="33"/>
    </row>
    <row r="8" s="14" customFormat="1" ht="27" customHeight="1" spans="1:8">
      <c r="A8" s="28">
        <v>45812</v>
      </c>
      <c r="B8" s="35" t="s">
        <v>10</v>
      </c>
      <c r="C8" s="30">
        <v>4</v>
      </c>
      <c r="D8" s="30">
        <v>12</v>
      </c>
      <c r="E8" s="30">
        <f t="shared" si="0"/>
        <v>48</v>
      </c>
      <c r="F8" s="31">
        <v>40000</v>
      </c>
      <c r="G8" s="32">
        <f t="shared" si="1"/>
        <v>1920000</v>
      </c>
      <c r="H8" s="33">
        <f>SUM(G8:G9)</f>
        <v>1920000</v>
      </c>
    </row>
    <row r="9" s="14" customFormat="1" ht="27" customHeight="1" spans="1:8">
      <c r="A9" s="28"/>
      <c r="B9" s="34" t="s">
        <v>13</v>
      </c>
      <c r="C9" s="30">
        <v>1</v>
      </c>
      <c r="D9" s="30">
        <v>500</v>
      </c>
      <c r="E9" s="30">
        <f t="shared" si="0"/>
        <v>500</v>
      </c>
      <c r="F9" s="31"/>
      <c r="G9" s="32">
        <f t="shared" si="1"/>
        <v>0</v>
      </c>
      <c r="H9" s="33"/>
    </row>
    <row r="10" s="14" customFormat="1" ht="27" customHeight="1" spans="1:8">
      <c r="A10" s="28">
        <v>45813</v>
      </c>
      <c r="B10" s="36" t="s">
        <v>14</v>
      </c>
      <c r="C10" s="30">
        <v>1</v>
      </c>
      <c r="D10" s="30">
        <v>180</v>
      </c>
      <c r="E10" s="30">
        <f t="shared" si="0"/>
        <v>180</v>
      </c>
      <c r="F10" s="31">
        <v>6800</v>
      </c>
      <c r="G10" s="32">
        <f t="shared" si="1"/>
        <v>1224000</v>
      </c>
      <c r="H10" s="33">
        <f>SUM(G10:G14)</f>
        <v>5214500</v>
      </c>
    </row>
    <row r="11" s="14" customFormat="1" ht="27" customHeight="1" spans="1:8">
      <c r="A11" s="28"/>
      <c r="B11" s="29" t="s">
        <v>15</v>
      </c>
      <c r="C11" s="30">
        <v>5</v>
      </c>
      <c r="D11" s="30">
        <v>60</v>
      </c>
      <c r="E11" s="30">
        <f t="shared" si="0"/>
        <v>300</v>
      </c>
      <c r="F11" s="31">
        <v>6000</v>
      </c>
      <c r="G11" s="32">
        <f t="shared" ref="G11:G18" si="2">E11*F11</f>
        <v>1800000</v>
      </c>
      <c r="H11" s="33"/>
    </row>
    <row r="12" s="14" customFormat="1" ht="27" customHeight="1" spans="1:8">
      <c r="A12" s="28"/>
      <c r="B12" s="36" t="s">
        <v>16</v>
      </c>
      <c r="C12" s="30">
        <v>2</v>
      </c>
      <c r="D12" s="30">
        <v>50</v>
      </c>
      <c r="E12" s="30">
        <f t="shared" si="0"/>
        <v>100</v>
      </c>
      <c r="F12" s="31">
        <v>10925</v>
      </c>
      <c r="G12" s="32">
        <f t="shared" si="2"/>
        <v>1092500</v>
      </c>
      <c r="H12" s="33"/>
    </row>
    <row r="13" s="14" customFormat="1" ht="27" customHeight="1" spans="1:8">
      <c r="A13" s="28"/>
      <c r="B13" s="34" t="s">
        <v>17</v>
      </c>
      <c r="C13" s="30">
        <v>1</v>
      </c>
      <c r="D13" s="30">
        <v>40</v>
      </c>
      <c r="E13" s="30">
        <f t="shared" si="0"/>
        <v>40</v>
      </c>
      <c r="F13" s="31"/>
      <c r="G13" s="32">
        <f t="shared" si="2"/>
        <v>0</v>
      </c>
      <c r="H13" s="33"/>
    </row>
    <row r="14" s="14" customFormat="1" ht="27" customHeight="1" spans="1:8">
      <c r="A14" s="28"/>
      <c r="B14" s="36" t="s">
        <v>18</v>
      </c>
      <c r="C14" s="30">
        <v>1</v>
      </c>
      <c r="D14" s="30">
        <v>60</v>
      </c>
      <c r="E14" s="30">
        <f t="shared" si="0"/>
        <v>60</v>
      </c>
      <c r="F14" s="31">
        <v>18300</v>
      </c>
      <c r="G14" s="32">
        <f t="shared" si="2"/>
        <v>1098000</v>
      </c>
      <c r="H14" s="33"/>
    </row>
    <row r="15" s="14" customFormat="1" ht="27" customHeight="1" spans="1:8">
      <c r="A15" s="28">
        <v>45815</v>
      </c>
      <c r="B15" s="14" t="s">
        <v>19</v>
      </c>
      <c r="C15" s="30">
        <v>20</v>
      </c>
      <c r="D15" s="30">
        <v>1</v>
      </c>
      <c r="E15" s="30">
        <f t="shared" si="0"/>
        <v>20</v>
      </c>
      <c r="F15" s="31">
        <v>75000</v>
      </c>
      <c r="G15" s="32">
        <f t="shared" si="2"/>
        <v>1500000</v>
      </c>
      <c r="H15" s="37">
        <f>SUM(G15)</f>
        <v>1500000</v>
      </c>
    </row>
    <row r="16" s="14" customFormat="1" ht="27" customHeight="1" spans="1:8">
      <c r="A16" s="28">
        <v>45817</v>
      </c>
      <c r="B16" s="34" t="s">
        <v>20</v>
      </c>
      <c r="C16" s="30">
        <v>1</v>
      </c>
      <c r="D16" s="30">
        <v>60</v>
      </c>
      <c r="E16" s="30">
        <f t="shared" si="0"/>
        <v>60</v>
      </c>
      <c r="F16" s="31">
        <v>18300</v>
      </c>
      <c r="G16" s="32">
        <f t="shared" si="2"/>
        <v>1098000</v>
      </c>
      <c r="H16" s="33">
        <f>SUM(G16:G17)</f>
        <v>2538000</v>
      </c>
    </row>
    <row r="17" s="14" customFormat="1" ht="27" customHeight="1" spans="1:8">
      <c r="A17" s="28"/>
      <c r="B17" s="36" t="s">
        <v>21</v>
      </c>
      <c r="C17" s="30">
        <v>1</v>
      </c>
      <c r="D17" s="30">
        <v>600</v>
      </c>
      <c r="E17" s="30">
        <f t="shared" si="0"/>
        <v>600</v>
      </c>
      <c r="F17" s="31">
        <v>2400</v>
      </c>
      <c r="G17" s="32">
        <f t="shared" si="2"/>
        <v>1440000</v>
      </c>
      <c r="H17" s="33"/>
    </row>
    <row r="18" s="14" customFormat="1" ht="27" customHeight="1" spans="1:8">
      <c r="A18" s="28">
        <v>45818</v>
      </c>
      <c r="B18" s="14" t="s">
        <v>8</v>
      </c>
      <c r="C18" s="30">
        <v>5</v>
      </c>
      <c r="D18" s="30">
        <v>12</v>
      </c>
      <c r="E18" s="30">
        <f t="shared" si="0"/>
        <v>60</v>
      </c>
      <c r="F18" s="31">
        <v>40000</v>
      </c>
      <c r="G18" s="32">
        <f t="shared" si="2"/>
        <v>2400000</v>
      </c>
      <c r="H18" s="33">
        <f>SUM(G18:G21)</f>
        <v>8300000</v>
      </c>
    </row>
    <row r="19" s="14" customFormat="1" ht="27" customHeight="1" spans="1:8">
      <c r="A19" s="28"/>
      <c r="B19" s="34" t="s">
        <v>9</v>
      </c>
      <c r="C19" s="30">
        <v>5</v>
      </c>
      <c r="D19" s="30">
        <v>12</v>
      </c>
      <c r="E19" s="30">
        <f t="shared" si="0"/>
        <v>60</v>
      </c>
      <c r="F19" s="31">
        <v>40000</v>
      </c>
      <c r="G19" s="32">
        <f t="shared" ref="G19:G23" si="3">E19*F19</f>
        <v>2400000</v>
      </c>
      <c r="H19" s="33"/>
    </row>
    <row r="20" s="14" customFormat="1" ht="27" customHeight="1" spans="1:8">
      <c r="A20" s="28"/>
      <c r="B20" s="36" t="s">
        <v>10</v>
      </c>
      <c r="C20" s="30">
        <v>5</v>
      </c>
      <c r="D20" s="30">
        <v>12</v>
      </c>
      <c r="E20" s="30">
        <f t="shared" si="0"/>
        <v>60</v>
      </c>
      <c r="F20" s="32">
        <v>40000</v>
      </c>
      <c r="G20" s="32">
        <f t="shared" si="3"/>
        <v>2400000</v>
      </c>
      <c r="H20" s="33"/>
    </row>
    <row r="21" s="14" customFormat="1" ht="27" customHeight="1" spans="1:8">
      <c r="A21" s="28"/>
      <c r="B21" s="29" t="s">
        <v>22</v>
      </c>
      <c r="C21" s="30">
        <v>50</v>
      </c>
      <c r="D21" s="30">
        <v>0</v>
      </c>
      <c r="E21" s="30">
        <f>C21</f>
        <v>50</v>
      </c>
      <c r="F21" s="31">
        <v>22000</v>
      </c>
      <c r="G21" s="32">
        <f t="shared" si="3"/>
        <v>1100000</v>
      </c>
      <c r="H21" s="33"/>
    </row>
    <row r="22" s="14" customFormat="1" ht="27" customHeight="1" spans="1:8">
      <c r="A22" s="28"/>
      <c r="B22" s="36" t="s">
        <v>23</v>
      </c>
      <c r="C22" s="30">
        <v>25</v>
      </c>
      <c r="D22" s="30">
        <v>20</v>
      </c>
      <c r="E22" s="30">
        <f t="shared" ref="E22:E32" si="4">D22*C22</f>
        <v>500</v>
      </c>
      <c r="F22" s="32">
        <v>1400</v>
      </c>
      <c r="G22" s="32">
        <f t="shared" si="3"/>
        <v>700000</v>
      </c>
      <c r="H22" s="33"/>
    </row>
    <row r="23" s="14" customFormat="1" ht="27" customHeight="1" spans="1:8">
      <c r="A23" s="28">
        <v>45820</v>
      </c>
      <c r="B23" s="29" t="s">
        <v>18</v>
      </c>
      <c r="C23" s="30">
        <v>2</v>
      </c>
      <c r="D23" s="30">
        <v>60</v>
      </c>
      <c r="E23" s="30">
        <f t="shared" si="4"/>
        <v>120</v>
      </c>
      <c r="F23" s="31">
        <v>18300</v>
      </c>
      <c r="G23" s="32">
        <f t="shared" si="3"/>
        <v>2196000</v>
      </c>
      <c r="H23" s="33">
        <f>SUM(G23:G24)</f>
        <v>3420000</v>
      </c>
    </row>
    <row r="24" s="14" customFormat="1" ht="27" customHeight="1" spans="1:8">
      <c r="A24" s="28"/>
      <c r="B24" s="29" t="s">
        <v>14</v>
      </c>
      <c r="C24" s="30">
        <v>1</v>
      </c>
      <c r="D24" s="30">
        <v>180</v>
      </c>
      <c r="E24" s="30">
        <f t="shared" si="4"/>
        <v>180</v>
      </c>
      <c r="F24" s="31">
        <v>6800</v>
      </c>
      <c r="G24" s="32">
        <f t="shared" ref="G24:G29" si="5">E24*F24</f>
        <v>1224000</v>
      </c>
      <c r="H24" s="33"/>
    </row>
    <row r="25" s="14" customFormat="1" ht="27" customHeight="1" spans="1:8">
      <c r="A25" s="28">
        <v>45824</v>
      </c>
      <c r="B25" s="29" t="s">
        <v>24</v>
      </c>
      <c r="C25" s="30">
        <v>2</v>
      </c>
      <c r="D25" s="30">
        <v>500</v>
      </c>
      <c r="E25" s="30">
        <f t="shared" si="4"/>
        <v>1000</v>
      </c>
      <c r="F25" s="31">
        <v>357500</v>
      </c>
      <c r="G25" s="32">
        <f t="shared" si="5"/>
        <v>357500000</v>
      </c>
      <c r="H25" s="33">
        <f>SUM(G25:G26)</f>
        <v>359696000</v>
      </c>
    </row>
    <row r="26" s="14" customFormat="1" ht="27" customHeight="1" spans="1:8">
      <c r="A26" s="28"/>
      <c r="B26" s="29" t="s">
        <v>18</v>
      </c>
      <c r="C26" s="30">
        <v>2</v>
      </c>
      <c r="D26" s="30">
        <v>60</v>
      </c>
      <c r="E26" s="30">
        <f t="shared" si="4"/>
        <v>120</v>
      </c>
      <c r="F26" s="31">
        <v>18300</v>
      </c>
      <c r="G26" s="32">
        <f t="shared" si="5"/>
        <v>2196000</v>
      </c>
      <c r="H26" s="33"/>
    </row>
    <row r="27" s="14" customFormat="1" ht="27" customHeight="1" spans="1:8">
      <c r="A27" s="28">
        <v>45825</v>
      </c>
      <c r="B27" s="29" t="s">
        <v>25</v>
      </c>
      <c r="C27" s="30">
        <v>1</v>
      </c>
      <c r="D27" s="30">
        <v>10</v>
      </c>
      <c r="E27" s="30">
        <f t="shared" si="4"/>
        <v>10</v>
      </c>
      <c r="F27" s="31">
        <v>80000</v>
      </c>
      <c r="G27" s="32">
        <f t="shared" si="5"/>
        <v>800000</v>
      </c>
      <c r="H27" s="37">
        <f>G27</f>
        <v>800000</v>
      </c>
    </row>
    <row r="28" s="14" customFormat="1" ht="27" customHeight="1" spans="1:8">
      <c r="A28" s="28">
        <v>45826</v>
      </c>
      <c r="B28" s="14" t="s">
        <v>8</v>
      </c>
      <c r="C28" s="30">
        <v>5</v>
      </c>
      <c r="D28" s="30">
        <v>12</v>
      </c>
      <c r="E28" s="30">
        <f t="shared" si="4"/>
        <v>60</v>
      </c>
      <c r="F28" s="31">
        <v>40000</v>
      </c>
      <c r="G28" s="32">
        <f t="shared" si="5"/>
        <v>2400000</v>
      </c>
      <c r="H28" s="33">
        <f>SUM(G28:G32)</f>
        <v>8298000</v>
      </c>
    </row>
    <row r="29" s="14" customFormat="1" ht="27" customHeight="1" spans="1:8">
      <c r="A29" s="28"/>
      <c r="B29" s="34" t="s">
        <v>9</v>
      </c>
      <c r="C29" s="30">
        <v>5</v>
      </c>
      <c r="D29" s="30">
        <v>12</v>
      </c>
      <c r="E29" s="30">
        <f t="shared" si="4"/>
        <v>60</v>
      </c>
      <c r="F29" s="31">
        <v>40000</v>
      </c>
      <c r="G29" s="32">
        <f t="shared" si="5"/>
        <v>2400000</v>
      </c>
      <c r="H29" s="33"/>
    </row>
    <row r="30" s="14" customFormat="1" ht="27" customHeight="1" spans="1:8">
      <c r="A30" s="28"/>
      <c r="B30" s="36" t="s">
        <v>10</v>
      </c>
      <c r="C30" s="30">
        <v>5</v>
      </c>
      <c r="D30" s="30">
        <v>12</v>
      </c>
      <c r="E30" s="30">
        <f t="shared" si="4"/>
        <v>60</v>
      </c>
      <c r="F30" s="32">
        <v>40000</v>
      </c>
      <c r="G30" s="32">
        <f t="shared" ref="G30:G35" si="6">E30*F30</f>
        <v>2400000</v>
      </c>
      <c r="H30" s="33"/>
    </row>
    <row r="31" s="14" customFormat="1" ht="27" customHeight="1" spans="1:8">
      <c r="A31" s="28"/>
      <c r="B31" s="34" t="s">
        <v>26</v>
      </c>
      <c r="C31" s="30">
        <v>1</v>
      </c>
      <c r="D31" s="30">
        <v>60</v>
      </c>
      <c r="E31" s="30">
        <f t="shared" si="4"/>
        <v>60</v>
      </c>
      <c r="F31" s="31">
        <v>18300</v>
      </c>
      <c r="G31" s="32">
        <f t="shared" si="6"/>
        <v>1098000</v>
      </c>
      <c r="H31" s="33"/>
    </row>
    <row r="32" s="14" customFormat="1" ht="27" customHeight="1" spans="1:8">
      <c r="A32" s="28"/>
      <c r="B32" s="38" t="s">
        <v>27</v>
      </c>
      <c r="C32" s="30">
        <v>1</v>
      </c>
      <c r="D32" s="30">
        <v>72</v>
      </c>
      <c r="E32" s="30">
        <f t="shared" si="4"/>
        <v>72</v>
      </c>
      <c r="F32" s="31"/>
      <c r="G32" s="32">
        <f t="shared" si="6"/>
        <v>0</v>
      </c>
      <c r="H32" s="33"/>
    </row>
    <row r="33" s="14" customFormat="1" ht="28" customHeight="1" spans="1:8">
      <c r="A33" s="28">
        <v>45827</v>
      </c>
      <c r="B33" s="14" t="s">
        <v>19</v>
      </c>
      <c r="C33" s="30">
        <v>20</v>
      </c>
      <c r="D33" s="30"/>
      <c r="E33" s="30">
        <v>20</v>
      </c>
      <c r="F33" s="31">
        <v>75000</v>
      </c>
      <c r="G33" s="32">
        <f t="shared" si="6"/>
        <v>1500000</v>
      </c>
      <c r="H33" s="37">
        <f>G33</f>
        <v>1500000</v>
      </c>
    </row>
    <row r="34" s="14" customFormat="1" ht="28" customHeight="1" spans="1:8">
      <c r="A34" s="28">
        <v>45829</v>
      </c>
      <c r="B34" s="34" t="s">
        <v>28</v>
      </c>
      <c r="C34" s="30">
        <v>1</v>
      </c>
      <c r="D34" s="30">
        <v>100</v>
      </c>
      <c r="E34" s="30">
        <f t="shared" ref="E34:E42" si="7">D34*C34</f>
        <v>100</v>
      </c>
      <c r="F34" s="31">
        <v>9000</v>
      </c>
      <c r="G34" s="32">
        <f t="shared" si="6"/>
        <v>900000</v>
      </c>
      <c r="H34" s="33">
        <f>SUM(G34:G35)</f>
        <v>2500000</v>
      </c>
    </row>
    <row r="35" s="14" customFormat="1" ht="28" customHeight="1" spans="1:8">
      <c r="A35" s="28"/>
      <c r="B35" s="14" t="s">
        <v>29</v>
      </c>
      <c r="C35" s="30">
        <v>1</v>
      </c>
      <c r="D35" s="30">
        <v>200</v>
      </c>
      <c r="E35" s="30">
        <f t="shared" si="7"/>
        <v>200</v>
      </c>
      <c r="F35" s="31">
        <v>8000</v>
      </c>
      <c r="G35" s="32">
        <f t="shared" si="6"/>
        <v>1600000</v>
      </c>
      <c r="H35" s="33"/>
    </row>
    <row r="36" s="14" customFormat="1" ht="28" customHeight="1" spans="1:8">
      <c r="A36" s="28">
        <v>45831</v>
      </c>
      <c r="B36" s="34" t="s">
        <v>27</v>
      </c>
      <c r="C36" s="30">
        <v>1</v>
      </c>
      <c r="D36" s="30">
        <v>72</v>
      </c>
      <c r="E36" s="30">
        <f t="shared" si="7"/>
        <v>72</v>
      </c>
      <c r="F36" s="31"/>
      <c r="G36" s="32">
        <f t="shared" ref="G36:G43" si="8">E36*F36</f>
        <v>0</v>
      </c>
      <c r="H36" s="37">
        <f>G36</f>
        <v>0</v>
      </c>
    </row>
    <row r="37" s="14" customFormat="1" ht="28" customHeight="1" spans="1:8">
      <c r="A37" s="28">
        <v>45832</v>
      </c>
      <c r="B37" s="29" t="s">
        <v>30</v>
      </c>
      <c r="C37" s="30">
        <v>1</v>
      </c>
      <c r="D37" s="30">
        <v>160</v>
      </c>
      <c r="E37" s="30">
        <f t="shared" si="7"/>
        <v>160</v>
      </c>
      <c r="F37" s="31"/>
      <c r="G37" s="32">
        <f t="shared" si="8"/>
        <v>0</v>
      </c>
      <c r="H37" s="33">
        <f>SUM(G37:G38)</f>
        <v>0</v>
      </c>
    </row>
    <row r="38" s="14" customFormat="1" ht="28" customHeight="1" spans="1:8">
      <c r="A38" s="28"/>
      <c r="B38" s="34" t="s">
        <v>31</v>
      </c>
      <c r="C38" s="30">
        <v>2</v>
      </c>
      <c r="D38" s="30"/>
      <c r="E38" s="30">
        <v>2</v>
      </c>
      <c r="F38" s="31"/>
      <c r="G38" s="32">
        <f t="shared" si="8"/>
        <v>0</v>
      </c>
      <c r="H38" s="33"/>
    </row>
    <row r="39" s="14" customFormat="1" ht="28" customHeight="1" spans="1:8">
      <c r="A39" s="28">
        <v>45833</v>
      </c>
      <c r="B39" s="29" t="s">
        <v>27</v>
      </c>
      <c r="C39" s="30">
        <v>5</v>
      </c>
      <c r="D39" s="30">
        <v>72</v>
      </c>
      <c r="E39" s="30">
        <f t="shared" si="7"/>
        <v>360</v>
      </c>
      <c r="F39" s="31"/>
      <c r="G39" s="32">
        <f t="shared" si="8"/>
        <v>0</v>
      </c>
      <c r="H39" s="37">
        <f>G39</f>
        <v>0</v>
      </c>
    </row>
    <row r="40" s="14" customFormat="1" ht="28" customHeight="1" spans="1:8">
      <c r="A40" s="28">
        <v>45834</v>
      </c>
      <c r="B40" s="34" t="s">
        <v>26</v>
      </c>
      <c r="C40" s="39">
        <v>2</v>
      </c>
      <c r="D40" s="39">
        <v>60</v>
      </c>
      <c r="E40" s="30">
        <f t="shared" si="7"/>
        <v>120</v>
      </c>
      <c r="F40" s="31">
        <v>18300</v>
      </c>
      <c r="G40" s="32">
        <f t="shared" si="8"/>
        <v>2196000</v>
      </c>
      <c r="H40" s="37">
        <f>G40</f>
        <v>2196000</v>
      </c>
    </row>
    <row r="41" s="14" customFormat="1" ht="28" customHeight="1" spans="1:8">
      <c r="A41" s="28">
        <v>45836</v>
      </c>
      <c r="B41" s="36" t="s">
        <v>9</v>
      </c>
      <c r="C41" s="39">
        <v>5</v>
      </c>
      <c r="D41" s="39">
        <v>12</v>
      </c>
      <c r="E41" s="30">
        <f t="shared" si="7"/>
        <v>60</v>
      </c>
      <c r="F41" s="32">
        <v>40000</v>
      </c>
      <c r="G41" s="32">
        <f t="shared" si="8"/>
        <v>2400000</v>
      </c>
      <c r="H41" s="33">
        <f>SUM(G41:G42)</f>
        <v>4168320</v>
      </c>
    </row>
    <row r="42" s="14" customFormat="1" ht="28" customHeight="1" spans="1:8">
      <c r="A42" s="28"/>
      <c r="B42" s="36" t="s">
        <v>32</v>
      </c>
      <c r="C42" s="39">
        <v>1</v>
      </c>
      <c r="D42" s="39">
        <v>360</v>
      </c>
      <c r="E42" s="30">
        <f t="shared" si="7"/>
        <v>360</v>
      </c>
      <c r="F42" s="32">
        <v>4912</v>
      </c>
      <c r="G42" s="32">
        <f t="shared" si="8"/>
        <v>1768320</v>
      </c>
      <c r="H42" s="33"/>
    </row>
    <row r="43" s="14" customFormat="1" ht="28" customHeight="1" spans="1:8">
      <c r="A43" s="28">
        <v>45838</v>
      </c>
      <c r="B43" s="14" t="s">
        <v>19</v>
      </c>
      <c r="C43" s="39">
        <v>1</v>
      </c>
      <c r="D43" s="39">
        <v>20</v>
      </c>
      <c r="E43" s="30">
        <v>20</v>
      </c>
      <c r="F43" s="31">
        <v>75000</v>
      </c>
      <c r="G43" s="32">
        <f t="shared" si="8"/>
        <v>1500000</v>
      </c>
      <c r="H43" s="37">
        <f>G43</f>
        <v>1500000</v>
      </c>
    </row>
    <row r="44" s="14" customFormat="1" ht="28" customHeight="1" spans="1:8">
      <c r="A44" s="36"/>
      <c r="B44" s="36"/>
      <c r="C44" s="36"/>
      <c r="D44" s="36"/>
      <c r="E44" s="36"/>
      <c r="F44" s="36"/>
      <c r="G44" s="36"/>
      <c r="H44" s="37"/>
    </row>
    <row r="45" s="14" customFormat="1" ht="28" customHeight="1" spans="1:8">
      <c r="A45" s="36"/>
      <c r="B45" s="36"/>
      <c r="C45" s="36"/>
      <c r="D45" s="36"/>
      <c r="E45" s="36"/>
      <c r="F45" s="36"/>
      <c r="G45" s="36"/>
      <c r="H45" s="37"/>
    </row>
    <row r="46" s="14" customFormat="1" ht="44" customHeight="1" spans="1:8">
      <c r="A46" s="40" t="s">
        <v>5</v>
      </c>
      <c r="B46" s="40"/>
      <c r="C46" s="41">
        <f>SUM(C3:C45)</f>
        <v>209</v>
      </c>
      <c r="D46" s="41"/>
      <c r="E46" s="42">
        <f>SUM(E3:E45)</f>
        <v>6294</v>
      </c>
      <c r="F46" s="43"/>
      <c r="G46" s="43">
        <f>SUM(G3:G45)</f>
        <v>414148820</v>
      </c>
      <c r="H46" s="44">
        <f>SUM(H3:H45)</f>
        <v>413448820</v>
      </c>
    </row>
  </sheetData>
  <mergeCells count="25">
    <mergeCell ref="A1:H1"/>
    <mergeCell ref="A46:B46"/>
    <mergeCell ref="A3:A7"/>
    <mergeCell ref="A8:A9"/>
    <mergeCell ref="A10:A14"/>
    <mergeCell ref="A16:A17"/>
    <mergeCell ref="A18:A22"/>
    <mergeCell ref="A23:A24"/>
    <mergeCell ref="A25:A26"/>
    <mergeCell ref="A28:A32"/>
    <mergeCell ref="A34:A35"/>
    <mergeCell ref="A37:A38"/>
    <mergeCell ref="A41:A42"/>
    <mergeCell ref="H3:H7"/>
    <mergeCell ref="H8:H9"/>
    <mergeCell ref="H10:H14"/>
    <mergeCell ref="H16:H17"/>
    <mergeCell ref="H18:H22"/>
    <mergeCell ref="H23:H24"/>
    <mergeCell ref="H25:H26"/>
    <mergeCell ref="H28:H32"/>
    <mergeCell ref="H34:H35"/>
    <mergeCell ref="H37:H38"/>
    <mergeCell ref="H41:H42"/>
    <mergeCell ref="K6:L7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7"/>
  <sheetViews>
    <sheetView zoomScale="115" zoomScaleNormal="115" topLeftCell="A51" workbookViewId="0">
      <selection activeCell="F11" sqref="F11"/>
    </sheetView>
  </sheetViews>
  <sheetFormatPr defaultColWidth="9" defaultRowHeight="14.4" outlineLevelCol="7"/>
  <cols>
    <col min="1" max="1" width="9" style="1"/>
    <col min="2" max="2" width="32.2222222222222" style="1" customWidth="1"/>
    <col min="3" max="3" width="15.9351851851852" style="1" customWidth="1"/>
    <col min="4" max="4" width="19.3333333333333" style="2" customWidth="1"/>
    <col min="5" max="5" width="13.8888888888889" style="1" customWidth="1"/>
    <col min="6" max="6" width="31.3333333333333" style="1" customWidth="1"/>
    <col min="7" max="7" width="17.3333333333333" style="1" customWidth="1"/>
    <col min="8" max="8" width="10.7777777777778" style="3" customWidth="1"/>
    <col min="9" max="16384" width="9" style="1"/>
  </cols>
  <sheetData>
    <row r="1" ht="40" customHeight="1" spans="1:5">
      <c r="A1" s="4" t="s">
        <v>33</v>
      </c>
      <c r="B1" s="5"/>
      <c r="C1" s="5"/>
      <c r="D1" s="5"/>
      <c r="E1" s="5"/>
    </row>
    <row r="2" s="1" customFormat="1" ht="29" customHeight="1" spans="1:8">
      <c r="A2" s="6" t="s">
        <v>34</v>
      </c>
      <c r="B2" s="6" t="s">
        <v>35</v>
      </c>
      <c r="C2" s="6" t="s">
        <v>36</v>
      </c>
      <c r="D2" s="7" t="s">
        <v>37</v>
      </c>
      <c r="E2" s="8" t="s">
        <v>38</v>
      </c>
      <c r="H2" s="9"/>
    </row>
    <row r="3" s="1" customFormat="1" spans="1:8">
      <c r="A3" s="10" t="s">
        <v>39</v>
      </c>
      <c r="B3" s="10" t="s">
        <v>40</v>
      </c>
      <c r="C3" s="10">
        <v>4</v>
      </c>
      <c r="D3" s="11">
        <v>10500</v>
      </c>
      <c r="E3" s="12">
        <f>C3*D3</f>
        <v>42000</v>
      </c>
      <c r="H3" s="3"/>
    </row>
    <row r="4" s="1" customFormat="1" spans="1:8">
      <c r="A4" s="10" t="s">
        <v>39</v>
      </c>
      <c r="B4" s="10" t="s">
        <v>41</v>
      </c>
      <c r="C4" s="10">
        <v>6</v>
      </c>
      <c r="D4" s="11">
        <v>3600</v>
      </c>
      <c r="E4" s="12">
        <f t="shared" ref="E4:E35" si="0">C4*D4</f>
        <v>21600</v>
      </c>
      <c r="H4" s="3"/>
    </row>
    <row r="5" s="1" customFormat="1" spans="1:8">
      <c r="A5" s="10" t="s">
        <v>39</v>
      </c>
      <c r="B5" s="10" t="s">
        <v>42</v>
      </c>
      <c r="C5" s="10">
        <v>3</v>
      </c>
      <c r="D5" s="11">
        <v>6100</v>
      </c>
      <c r="E5" s="12">
        <f t="shared" si="0"/>
        <v>18300</v>
      </c>
      <c r="H5" s="3"/>
    </row>
    <row r="6" s="1" customFormat="1" spans="1:8">
      <c r="A6" s="10" t="s">
        <v>39</v>
      </c>
      <c r="B6" s="10" t="s">
        <v>43</v>
      </c>
      <c r="C6" s="10">
        <v>4</v>
      </c>
      <c r="D6" s="11">
        <v>2750</v>
      </c>
      <c r="E6" s="12">
        <f t="shared" si="0"/>
        <v>11000</v>
      </c>
      <c r="H6" s="3"/>
    </row>
    <row r="7" s="1" customFormat="1" spans="1:8">
      <c r="A7" s="10" t="s">
        <v>39</v>
      </c>
      <c r="B7" s="10" t="s">
        <v>44</v>
      </c>
      <c r="C7" s="10">
        <v>2</v>
      </c>
      <c r="D7" s="11">
        <v>1850</v>
      </c>
      <c r="E7" s="12">
        <f t="shared" si="0"/>
        <v>3700</v>
      </c>
      <c r="H7" s="3"/>
    </row>
    <row r="8" s="1" customFormat="1" spans="1:8">
      <c r="A8" s="10" t="s">
        <v>39</v>
      </c>
      <c r="B8" s="10" t="s">
        <v>45</v>
      </c>
      <c r="C8" s="10">
        <v>2</v>
      </c>
      <c r="D8" s="11">
        <v>4550</v>
      </c>
      <c r="E8" s="12">
        <f t="shared" si="0"/>
        <v>9100</v>
      </c>
      <c r="H8" s="3"/>
    </row>
    <row r="9" s="1" customFormat="1" spans="1:8">
      <c r="A9" s="10" t="s">
        <v>39</v>
      </c>
      <c r="B9" s="10" t="s">
        <v>46</v>
      </c>
      <c r="C9" s="10">
        <v>9</v>
      </c>
      <c r="D9" s="11">
        <v>2325</v>
      </c>
      <c r="E9" s="12">
        <f t="shared" si="0"/>
        <v>20925</v>
      </c>
      <c r="H9" s="3"/>
    </row>
    <row r="10" s="1" customFormat="1" spans="1:8">
      <c r="A10" s="10" t="s">
        <v>39</v>
      </c>
      <c r="B10" s="10" t="s">
        <v>47</v>
      </c>
      <c r="C10" s="10">
        <v>6</v>
      </c>
      <c r="D10" s="11">
        <v>5200</v>
      </c>
      <c r="E10" s="12">
        <f t="shared" si="0"/>
        <v>31200</v>
      </c>
      <c r="H10" s="3"/>
    </row>
    <row r="11" s="1" customFormat="1" spans="1:8">
      <c r="A11" s="10" t="s">
        <v>39</v>
      </c>
      <c r="B11" s="10" t="s">
        <v>48</v>
      </c>
      <c r="C11" s="10">
        <v>5</v>
      </c>
      <c r="D11" s="11">
        <v>9300</v>
      </c>
      <c r="E11" s="12">
        <f t="shared" si="0"/>
        <v>46500</v>
      </c>
      <c r="H11" s="3"/>
    </row>
    <row r="12" s="1" customFormat="1" spans="1:8">
      <c r="A12" s="10" t="s">
        <v>39</v>
      </c>
      <c r="B12" s="10" t="s">
        <v>49</v>
      </c>
      <c r="C12" s="10">
        <v>1</v>
      </c>
      <c r="D12" s="11">
        <v>6580</v>
      </c>
      <c r="E12" s="12">
        <f t="shared" si="0"/>
        <v>6580</v>
      </c>
      <c r="H12" s="3"/>
    </row>
    <row r="13" s="1" customFormat="1" spans="1:8">
      <c r="A13" s="10" t="s">
        <v>39</v>
      </c>
      <c r="B13" s="10" t="s">
        <v>50</v>
      </c>
      <c r="C13" s="10">
        <v>2</v>
      </c>
      <c r="D13" s="11">
        <v>14800</v>
      </c>
      <c r="E13" s="12">
        <f t="shared" si="0"/>
        <v>29600</v>
      </c>
      <c r="H13" s="3"/>
    </row>
    <row r="14" s="1" customFormat="1" spans="1:8">
      <c r="A14" s="10" t="s">
        <v>39</v>
      </c>
      <c r="B14" s="10" t="s">
        <v>51</v>
      </c>
      <c r="C14" s="10">
        <v>1</v>
      </c>
      <c r="D14" s="11">
        <v>11700</v>
      </c>
      <c r="E14" s="12">
        <f t="shared" si="0"/>
        <v>11700</v>
      </c>
      <c r="H14" s="3"/>
    </row>
    <row r="15" s="1" customFormat="1" spans="1:8">
      <c r="A15" s="10" t="s">
        <v>39</v>
      </c>
      <c r="B15" s="10" t="s">
        <v>52</v>
      </c>
      <c r="C15" s="10">
        <v>1</v>
      </c>
      <c r="D15" s="11">
        <v>13808</v>
      </c>
      <c r="E15" s="12">
        <f t="shared" si="0"/>
        <v>13808</v>
      </c>
      <c r="H15" s="3"/>
    </row>
    <row r="16" s="1" customFormat="1" spans="1:8">
      <c r="A16" s="10" t="s">
        <v>39</v>
      </c>
      <c r="B16" s="10" t="s">
        <v>53</v>
      </c>
      <c r="C16" s="10">
        <v>1</v>
      </c>
      <c r="D16" s="11">
        <v>39100</v>
      </c>
      <c r="E16" s="12">
        <f t="shared" si="0"/>
        <v>39100</v>
      </c>
      <c r="H16" s="3"/>
    </row>
    <row r="17" s="1" customFormat="1" spans="1:8">
      <c r="A17" s="10" t="s">
        <v>39</v>
      </c>
      <c r="B17" s="10" t="s">
        <v>54</v>
      </c>
      <c r="C17" s="10">
        <v>1</v>
      </c>
      <c r="D17" s="11">
        <v>33000</v>
      </c>
      <c r="E17" s="12">
        <f t="shared" si="0"/>
        <v>33000</v>
      </c>
      <c r="H17" s="3"/>
    </row>
    <row r="18" s="1" customFormat="1" spans="1:8">
      <c r="A18" s="10" t="s">
        <v>39</v>
      </c>
      <c r="B18" s="10" t="s">
        <v>55</v>
      </c>
      <c r="C18" s="10">
        <v>4</v>
      </c>
      <c r="D18" s="11">
        <v>4000</v>
      </c>
      <c r="E18" s="12">
        <f t="shared" si="0"/>
        <v>16000</v>
      </c>
      <c r="H18" s="3"/>
    </row>
    <row r="19" s="1" customFormat="1" spans="1:8">
      <c r="A19" s="10" t="s">
        <v>39</v>
      </c>
      <c r="B19" s="10" t="s">
        <v>56</v>
      </c>
      <c r="C19" s="10">
        <v>3</v>
      </c>
      <c r="D19" s="11">
        <v>42500</v>
      </c>
      <c r="E19" s="12">
        <f t="shared" si="0"/>
        <v>127500</v>
      </c>
      <c r="H19" s="3"/>
    </row>
    <row r="20" s="1" customFormat="1" spans="1:8">
      <c r="A20" s="10" t="s">
        <v>39</v>
      </c>
      <c r="B20" s="10" t="s">
        <v>57</v>
      </c>
      <c r="C20" s="10">
        <v>2</v>
      </c>
      <c r="D20" s="11">
        <v>31500</v>
      </c>
      <c r="E20" s="12">
        <f t="shared" si="0"/>
        <v>63000</v>
      </c>
      <c r="H20" s="3"/>
    </row>
    <row r="21" s="1" customFormat="1" spans="1:8">
      <c r="A21" s="10" t="s">
        <v>39</v>
      </c>
      <c r="B21" s="10" t="s">
        <v>58</v>
      </c>
      <c r="C21" s="10">
        <v>35</v>
      </c>
      <c r="D21" s="11">
        <v>19505</v>
      </c>
      <c r="E21" s="12">
        <f t="shared" si="0"/>
        <v>682675</v>
      </c>
      <c r="H21" s="3"/>
    </row>
    <row r="22" s="1" customFormat="1" spans="1:8">
      <c r="A22" s="10" t="s">
        <v>39</v>
      </c>
      <c r="B22" s="10" t="s">
        <v>59</v>
      </c>
      <c r="C22" s="10">
        <v>6</v>
      </c>
      <c r="D22" s="11">
        <v>15745</v>
      </c>
      <c r="E22" s="12">
        <f t="shared" si="0"/>
        <v>94470</v>
      </c>
      <c r="H22" s="3"/>
    </row>
    <row r="23" s="1" customFormat="1" spans="1:8">
      <c r="A23" s="10" t="s">
        <v>39</v>
      </c>
      <c r="B23" s="10" t="s">
        <v>60</v>
      </c>
      <c r="C23" s="10">
        <v>1</v>
      </c>
      <c r="D23" s="11">
        <v>32000</v>
      </c>
      <c r="E23" s="12">
        <f t="shared" si="0"/>
        <v>32000</v>
      </c>
      <c r="H23" s="3"/>
    </row>
    <row r="24" s="1" customFormat="1" spans="1:8">
      <c r="A24" s="10" t="s">
        <v>39</v>
      </c>
      <c r="B24" s="10" t="s">
        <v>61</v>
      </c>
      <c r="C24" s="10">
        <v>21</v>
      </c>
      <c r="D24" s="11">
        <v>9500</v>
      </c>
      <c r="E24" s="12">
        <f t="shared" si="0"/>
        <v>199500</v>
      </c>
      <c r="H24" s="3"/>
    </row>
    <row r="25" s="1" customFormat="1" spans="1:8">
      <c r="A25" s="10" t="s">
        <v>39</v>
      </c>
      <c r="B25" s="10" t="s">
        <v>62</v>
      </c>
      <c r="C25" s="10">
        <v>25</v>
      </c>
      <c r="D25" s="11">
        <v>8075</v>
      </c>
      <c r="E25" s="12">
        <f t="shared" si="0"/>
        <v>201875</v>
      </c>
      <c r="H25" s="3"/>
    </row>
    <row r="26" s="1" customFormat="1" spans="1:8">
      <c r="A26" s="10" t="s">
        <v>39</v>
      </c>
      <c r="B26" s="10" t="s">
        <v>63</v>
      </c>
      <c r="C26" s="10">
        <v>38</v>
      </c>
      <c r="D26" s="11">
        <v>10925</v>
      </c>
      <c r="E26" s="12">
        <f t="shared" si="0"/>
        <v>415150</v>
      </c>
      <c r="H26" s="3"/>
    </row>
    <row r="27" s="1" customFormat="1" spans="1:8">
      <c r="A27" s="10" t="s">
        <v>39</v>
      </c>
      <c r="B27" s="10" t="s">
        <v>64</v>
      </c>
      <c r="C27" s="10">
        <v>29</v>
      </c>
      <c r="D27" s="11">
        <v>5225</v>
      </c>
      <c r="E27" s="12">
        <f t="shared" si="0"/>
        <v>151525</v>
      </c>
      <c r="H27" s="3"/>
    </row>
    <row r="28" s="1" customFormat="1" spans="1:8">
      <c r="A28" s="10" t="s">
        <v>39</v>
      </c>
      <c r="B28" s="10" t="s">
        <v>65</v>
      </c>
      <c r="C28" s="10">
        <v>23</v>
      </c>
      <c r="D28" s="11">
        <v>6650</v>
      </c>
      <c r="E28" s="12">
        <f t="shared" si="0"/>
        <v>152950</v>
      </c>
      <c r="H28" s="3"/>
    </row>
    <row r="29" s="1" customFormat="1" spans="1:8">
      <c r="A29" s="10" t="s">
        <v>39</v>
      </c>
      <c r="B29" s="10" t="s">
        <v>66</v>
      </c>
      <c r="C29" s="10">
        <v>2</v>
      </c>
      <c r="D29" s="11">
        <v>3990</v>
      </c>
      <c r="E29" s="12">
        <f t="shared" si="0"/>
        <v>7980</v>
      </c>
      <c r="H29" s="3"/>
    </row>
    <row r="30" s="1" customFormat="1" spans="1:8">
      <c r="A30" s="10" t="s">
        <v>39</v>
      </c>
      <c r="B30" s="10" t="s">
        <v>67</v>
      </c>
      <c r="C30" s="10">
        <v>1</v>
      </c>
      <c r="D30" s="11">
        <v>4800</v>
      </c>
      <c r="E30" s="12">
        <f t="shared" si="0"/>
        <v>4800</v>
      </c>
      <c r="H30" s="3"/>
    </row>
    <row r="31" s="1" customFormat="1" spans="1:8">
      <c r="A31" s="10" t="s">
        <v>39</v>
      </c>
      <c r="B31" s="10" t="s">
        <v>68</v>
      </c>
      <c r="C31" s="10">
        <v>2</v>
      </c>
      <c r="D31" s="11">
        <v>2800</v>
      </c>
      <c r="E31" s="12">
        <f t="shared" si="0"/>
        <v>5600</v>
      </c>
      <c r="H31" s="3"/>
    </row>
    <row r="32" s="1" customFormat="1" spans="1:8">
      <c r="A32" s="10" t="s">
        <v>39</v>
      </c>
      <c r="B32" s="10" t="s">
        <v>69</v>
      </c>
      <c r="C32" s="10">
        <v>1</v>
      </c>
      <c r="D32" s="11">
        <v>1000</v>
      </c>
      <c r="E32" s="12">
        <f t="shared" si="0"/>
        <v>1000</v>
      </c>
      <c r="H32" s="3"/>
    </row>
    <row r="33" s="1" customFormat="1" spans="1:8">
      <c r="A33" s="10" t="s">
        <v>39</v>
      </c>
      <c r="B33" s="10" t="s">
        <v>70</v>
      </c>
      <c r="C33" s="10">
        <v>1</v>
      </c>
      <c r="D33" s="11">
        <v>12900</v>
      </c>
      <c r="E33" s="12">
        <f t="shared" si="0"/>
        <v>12900</v>
      </c>
      <c r="H33" s="3"/>
    </row>
    <row r="34" s="1" customFormat="1" spans="1:8">
      <c r="A34" s="10" t="s">
        <v>39</v>
      </c>
      <c r="B34" s="10" t="s">
        <v>71</v>
      </c>
      <c r="C34" s="10">
        <v>1</v>
      </c>
      <c r="D34" s="11">
        <v>3600</v>
      </c>
      <c r="E34" s="12">
        <f t="shared" si="0"/>
        <v>3600</v>
      </c>
      <c r="H34" s="3"/>
    </row>
    <row r="35" spans="1:5">
      <c r="A35" s="10" t="s">
        <v>39</v>
      </c>
      <c r="B35" s="10" t="s">
        <v>72</v>
      </c>
      <c r="C35" s="10">
        <v>1</v>
      </c>
      <c r="D35" s="11">
        <v>21160</v>
      </c>
      <c r="E35" s="12">
        <f t="shared" ref="E35:E66" si="1">C35*D35</f>
        <v>21160</v>
      </c>
    </row>
    <row r="36" spans="1:5">
      <c r="A36" s="10" t="s">
        <v>39</v>
      </c>
      <c r="B36" s="10" t="s">
        <v>73</v>
      </c>
      <c r="C36" s="10">
        <v>1</v>
      </c>
      <c r="D36" s="11">
        <v>31280</v>
      </c>
      <c r="E36" s="12">
        <f t="shared" si="1"/>
        <v>31280</v>
      </c>
    </row>
    <row r="37" spans="1:5">
      <c r="A37" s="10" t="s">
        <v>39</v>
      </c>
      <c r="B37" s="10" t="s">
        <v>74</v>
      </c>
      <c r="C37" s="10">
        <v>1</v>
      </c>
      <c r="D37" s="11">
        <v>23000</v>
      </c>
      <c r="E37" s="12">
        <f t="shared" si="1"/>
        <v>23000</v>
      </c>
    </row>
    <row r="38" spans="1:5">
      <c r="A38" s="10" t="s">
        <v>39</v>
      </c>
      <c r="B38" s="10" t="s">
        <v>75</v>
      </c>
      <c r="C38" s="10">
        <v>1</v>
      </c>
      <c r="D38" s="11">
        <v>11700</v>
      </c>
      <c r="E38" s="12">
        <f t="shared" si="1"/>
        <v>11700</v>
      </c>
    </row>
    <row r="39" spans="1:5">
      <c r="A39" s="10" t="s">
        <v>39</v>
      </c>
      <c r="B39" s="10" t="s">
        <v>76</v>
      </c>
      <c r="C39" s="10">
        <v>2</v>
      </c>
      <c r="D39" s="11">
        <v>16450</v>
      </c>
      <c r="E39" s="12">
        <f t="shared" si="1"/>
        <v>32900</v>
      </c>
    </row>
    <row r="40" spans="1:5">
      <c r="A40" s="10" t="s">
        <v>39</v>
      </c>
      <c r="B40" s="10" t="s">
        <v>77</v>
      </c>
      <c r="C40" s="10">
        <v>1</v>
      </c>
      <c r="D40" s="11">
        <v>14050</v>
      </c>
      <c r="E40" s="12">
        <f t="shared" si="1"/>
        <v>14050</v>
      </c>
    </row>
    <row r="41" spans="1:5">
      <c r="A41" s="10" t="s">
        <v>39</v>
      </c>
      <c r="B41" s="10" t="s">
        <v>76</v>
      </c>
      <c r="C41" s="10">
        <v>1</v>
      </c>
      <c r="D41" s="11">
        <v>14050</v>
      </c>
      <c r="E41" s="12">
        <f t="shared" si="1"/>
        <v>14050</v>
      </c>
    </row>
    <row r="42" spans="1:5">
      <c r="A42" s="10" t="s">
        <v>39</v>
      </c>
      <c r="B42" s="10" t="s">
        <v>78</v>
      </c>
      <c r="C42" s="10">
        <v>2</v>
      </c>
      <c r="D42" s="11">
        <v>16450</v>
      </c>
      <c r="E42" s="12">
        <f t="shared" si="1"/>
        <v>32900</v>
      </c>
    </row>
    <row r="43" spans="1:5">
      <c r="A43" s="10" t="s">
        <v>39</v>
      </c>
      <c r="B43" s="10" t="s">
        <v>79</v>
      </c>
      <c r="C43" s="10">
        <v>1</v>
      </c>
      <c r="D43" s="11">
        <v>10050</v>
      </c>
      <c r="E43" s="12">
        <f t="shared" si="1"/>
        <v>10050</v>
      </c>
    </row>
    <row r="44" spans="1:5">
      <c r="A44" s="10" t="s">
        <v>39</v>
      </c>
      <c r="B44" s="10" t="s">
        <v>80</v>
      </c>
      <c r="C44" s="10">
        <v>1</v>
      </c>
      <c r="D44" s="11">
        <v>11700</v>
      </c>
      <c r="E44" s="12">
        <f t="shared" si="1"/>
        <v>11700</v>
      </c>
    </row>
    <row r="45" spans="1:5">
      <c r="A45" s="10" t="s">
        <v>39</v>
      </c>
      <c r="B45" s="10" t="s">
        <v>81</v>
      </c>
      <c r="C45" s="10">
        <v>2</v>
      </c>
      <c r="D45" s="11">
        <v>13650</v>
      </c>
      <c r="E45" s="12">
        <f t="shared" si="1"/>
        <v>27300</v>
      </c>
    </row>
    <row r="46" spans="1:5">
      <c r="A46" s="10" t="s">
        <v>39</v>
      </c>
      <c r="B46" s="10" t="s">
        <v>82</v>
      </c>
      <c r="C46" s="10">
        <v>1</v>
      </c>
      <c r="D46" s="11">
        <v>11092</v>
      </c>
      <c r="E46" s="12">
        <f t="shared" si="1"/>
        <v>11092</v>
      </c>
    </row>
    <row r="47" spans="1:5">
      <c r="A47" s="10" t="s">
        <v>39</v>
      </c>
      <c r="B47" s="10" t="s">
        <v>83</v>
      </c>
      <c r="C47" s="10">
        <v>1</v>
      </c>
      <c r="D47" s="11">
        <v>8568</v>
      </c>
      <c r="E47" s="12">
        <f t="shared" si="1"/>
        <v>8568</v>
      </c>
    </row>
    <row r="48" spans="1:5">
      <c r="A48" s="10" t="s">
        <v>39</v>
      </c>
      <c r="B48" s="10" t="s">
        <v>84</v>
      </c>
      <c r="C48" s="10">
        <v>1</v>
      </c>
      <c r="D48" s="11">
        <v>10175</v>
      </c>
      <c r="E48" s="12">
        <f t="shared" si="1"/>
        <v>10175</v>
      </c>
    </row>
    <row r="49" spans="1:5">
      <c r="A49" s="10" t="s">
        <v>39</v>
      </c>
      <c r="B49" s="10" t="s">
        <v>85</v>
      </c>
      <c r="C49" s="10">
        <v>7</v>
      </c>
      <c r="D49" s="11">
        <v>2400</v>
      </c>
      <c r="E49" s="12">
        <f t="shared" si="1"/>
        <v>16800</v>
      </c>
    </row>
    <row r="50" spans="1:5">
      <c r="A50" s="10" t="s">
        <v>39</v>
      </c>
      <c r="B50" s="10" t="s">
        <v>86</v>
      </c>
      <c r="C50" s="10">
        <v>1</v>
      </c>
      <c r="D50" s="11">
        <v>7600</v>
      </c>
      <c r="E50" s="12">
        <f t="shared" si="1"/>
        <v>7600</v>
      </c>
    </row>
    <row r="51" spans="1:5">
      <c r="A51" s="10" t="s">
        <v>39</v>
      </c>
      <c r="B51" s="10" t="s">
        <v>87</v>
      </c>
      <c r="C51" s="10">
        <v>3</v>
      </c>
      <c r="D51" s="11">
        <v>21375</v>
      </c>
      <c r="E51" s="12">
        <f t="shared" si="1"/>
        <v>64125</v>
      </c>
    </row>
    <row r="52" spans="1:5">
      <c r="A52" s="10" t="s">
        <v>39</v>
      </c>
      <c r="B52" s="10" t="s">
        <v>88</v>
      </c>
      <c r="C52" s="10">
        <v>2</v>
      </c>
      <c r="D52" s="11">
        <v>20425</v>
      </c>
      <c r="E52" s="12">
        <f t="shared" si="1"/>
        <v>40850</v>
      </c>
    </row>
    <row r="53" spans="1:5">
      <c r="A53" s="10" t="s">
        <v>39</v>
      </c>
      <c r="B53" s="10" t="s">
        <v>89</v>
      </c>
      <c r="C53" s="10">
        <v>10</v>
      </c>
      <c r="D53" s="11">
        <v>11400</v>
      </c>
      <c r="E53" s="12">
        <f t="shared" si="1"/>
        <v>114000</v>
      </c>
    </row>
    <row r="54" spans="1:5">
      <c r="A54" s="10" t="s">
        <v>39</v>
      </c>
      <c r="B54" s="10" t="s">
        <v>90</v>
      </c>
      <c r="C54" s="10">
        <v>15</v>
      </c>
      <c r="D54" s="11">
        <v>17100</v>
      </c>
      <c r="E54" s="12">
        <f t="shared" si="1"/>
        <v>256500</v>
      </c>
    </row>
    <row r="55" spans="1:5">
      <c r="A55" s="10" t="s">
        <v>39</v>
      </c>
      <c r="B55" s="10" t="s">
        <v>91</v>
      </c>
      <c r="C55" s="10">
        <v>4</v>
      </c>
      <c r="D55" s="11">
        <v>9750</v>
      </c>
      <c r="E55" s="12">
        <f t="shared" si="1"/>
        <v>39000</v>
      </c>
    </row>
    <row r="56" spans="1:5">
      <c r="A56" s="10" t="s">
        <v>39</v>
      </c>
      <c r="B56" s="10" t="s">
        <v>92</v>
      </c>
      <c r="C56" s="10">
        <v>2</v>
      </c>
      <c r="D56" s="11">
        <v>9750</v>
      </c>
      <c r="E56" s="12">
        <f t="shared" si="1"/>
        <v>19500</v>
      </c>
    </row>
    <row r="57" spans="1:5">
      <c r="A57" s="10" t="s">
        <v>39</v>
      </c>
      <c r="B57" s="10" t="s">
        <v>93</v>
      </c>
      <c r="C57" s="10">
        <v>9</v>
      </c>
      <c r="D57" s="11">
        <v>9025</v>
      </c>
      <c r="E57" s="12">
        <f t="shared" si="1"/>
        <v>81225</v>
      </c>
    </row>
    <row r="58" spans="1:5">
      <c r="A58" s="10" t="s">
        <v>39</v>
      </c>
      <c r="B58" s="10" t="s">
        <v>94</v>
      </c>
      <c r="C58" s="10">
        <v>5</v>
      </c>
      <c r="D58" s="11">
        <v>12350</v>
      </c>
      <c r="E58" s="12">
        <f t="shared" si="1"/>
        <v>61750</v>
      </c>
    </row>
    <row r="59" spans="1:5">
      <c r="A59" s="10" t="s">
        <v>39</v>
      </c>
      <c r="B59" s="10" t="s">
        <v>95</v>
      </c>
      <c r="C59" s="10">
        <v>4</v>
      </c>
      <c r="D59" s="11">
        <v>21500</v>
      </c>
      <c r="E59" s="12">
        <f t="shared" si="1"/>
        <v>86000</v>
      </c>
    </row>
    <row r="60" spans="1:5">
      <c r="A60" s="10" t="s">
        <v>39</v>
      </c>
      <c r="B60" s="10" t="s">
        <v>96</v>
      </c>
      <c r="C60" s="10">
        <v>1</v>
      </c>
      <c r="D60" s="11">
        <v>16000</v>
      </c>
      <c r="E60" s="12">
        <f t="shared" si="1"/>
        <v>16000</v>
      </c>
    </row>
    <row r="61" spans="1:5">
      <c r="A61" s="10" t="s">
        <v>39</v>
      </c>
      <c r="B61" s="10" t="s">
        <v>97</v>
      </c>
      <c r="C61" s="10">
        <v>1</v>
      </c>
      <c r="D61" s="11">
        <v>17850</v>
      </c>
      <c r="E61" s="12">
        <f t="shared" si="1"/>
        <v>17850</v>
      </c>
    </row>
    <row r="62" spans="1:5">
      <c r="A62" s="10" t="s">
        <v>39</v>
      </c>
      <c r="B62" s="10" t="s">
        <v>98</v>
      </c>
      <c r="C62" s="10">
        <v>1</v>
      </c>
      <c r="D62" s="11">
        <v>17500</v>
      </c>
      <c r="E62" s="12">
        <f t="shared" si="1"/>
        <v>17500</v>
      </c>
    </row>
    <row r="63" spans="1:5">
      <c r="A63" s="10" t="s">
        <v>39</v>
      </c>
      <c r="B63" s="10" t="s">
        <v>99</v>
      </c>
      <c r="C63" s="10">
        <v>2</v>
      </c>
      <c r="D63" s="11">
        <v>9000</v>
      </c>
      <c r="E63" s="12">
        <f t="shared" si="1"/>
        <v>18000</v>
      </c>
    </row>
    <row r="64" spans="1:5">
      <c r="A64" s="10" t="s">
        <v>39</v>
      </c>
      <c r="B64" s="10" t="s">
        <v>100</v>
      </c>
      <c r="C64" s="10">
        <v>1</v>
      </c>
      <c r="D64" s="11">
        <v>39100</v>
      </c>
      <c r="E64" s="12">
        <f t="shared" si="1"/>
        <v>39100</v>
      </c>
    </row>
    <row r="65" spans="1:5">
      <c r="A65" s="10" t="s">
        <v>39</v>
      </c>
      <c r="B65" s="10" t="s">
        <v>101</v>
      </c>
      <c r="C65" s="10">
        <v>2</v>
      </c>
      <c r="D65" s="11">
        <v>3100</v>
      </c>
      <c r="E65" s="12">
        <f t="shared" si="1"/>
        <v>6200</v>
      </c>
    </row>
    <row r="66" spans="1:5">
      <c r="A66" s="10" t="s">
        <v>39</v>
      </c>
      <c r="B66" s="10" t="s">
        <v>102</v>
      </c>
      <c r="C66" s="10">
        <v>1</v>
      </c>
      <c r="D66" s="11">
        <v>4000</v>
      </c>
      <c r="E66" s="12">
        <f t="shared" si="1"/>
        <v>4000</v>
      </c>
    </row>
    <row r="67" spans="4:5">
      <c r="D67" s="2">
        <f>SUM(D3:D66)</f>
        <v>842478</v>
      </c>
      <c r="E67" s="13">
        <f>SUM(E3:E66)</f>
        <v>3676563</v>
      </c>
    </row>
  </sheetData>
  <mergeCells count="1">
    <mergeCell ref="A1:E1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2025-06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widiy</dc:creator>
  <cp:lastModifiedBy>WPS_1694575467</cp:lastModifiedBy>
  <dcterms:created xsi:type="dcterms:W3CDTF">2025-05-05T02:23:00Z</dcterms:created>
  <dcterms:modified xsi:type="dcterms:W3CDTF">2025-07-16T08:23:47Z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BC26E68B6DC44E7A8EABE78B45A4BC7A_13</vt:lpwstr>
  </property>
  <property fmtid="{D5CDD505-2E9C-101B-9397-08002B2CF9AE}" pid="3" name="KSOProductBuildVer">
    <vt:lpwstr>2052-12.1.0.21915</vt:lpwstr>
  </property>
</Properties>
</file>