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igamiUSA\Documents\ADMIN FILES\Board Meetings\2016\December\"/>
    </mc:Choice>
  </mc:AlternateContent>
  <bookViews>
    <workbookView xWindow="0" yWindow="0" windowWidth="17736" windowHeight="7380"/>
  </bookViews>
  <sheets>
    <sheet name="BUDGET VS ACTUAL-ALL DEPTS NEW" sheetId="1" r:id="rId1"/>
  </sheets>
  <definedNames>
    <definedName name="_xlnm.Print_Titles" localSheetId="0">'BUDGET VS ACTUAL-ALL DEPTS NEW'!$1:$1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0" i="1" l="1"/>
  <c r="H140" i="1"/>
  <c r="E140" i="1"/>
  <c r="I140" i="1"/>
  <c r="G140" i="1"/>
  <c r="F140" i="1"/>
  <c r="D140" i="1"/>
  <c r="C140" i="1"/>
  <c r="J138" i="1"/>
  <c r="H138" i="1"/>
  <c r="E138" i="1"/>
  <c r="I138" i="1"/>
  <c r="G138" i="1"/>
  <c r="F138" i="1"/>
  <c r="D138" i="1"/>
  <c r="C138" i="1"/>
  <c r="J136" i="1"/>
  <c r="H136" i="1"/>
  <c r="E136" i="1"/>
  <c r="J135" i="1"/>
  <c r="H135" i="1"/>
  <c r="E135" i="1"/>
  <c r="J134" i="1"/>
  <c r="H134" i="1"/>
  <c r="E134" i="1"/>
  <c r="J133" i="1"/>
  <c r="H133" i="1"/>
  <c r="E133" i="1"/>
  <c r="J132" i="1"/>
  <c r="H132" i="1"/>
  <c r="E132" i="1"/>
  <c r="J131" i="1"/>
  <c r="H131" i="1"/>
  <c r="E131" i="1"/>
  <c r="J130" i="1"/>
  <c r="H130" i="1"/>
  <c r="E130" i="1"/>
  <c r="J129" i="1"/>
  <c r="H129" i="1"/>
  <c r="E129" i="1"/>
  <c r="J128" i="1"/>
  <c r="H128" i="1"/>
  <c r="E128" i="1"/>
  <c r="J127" i="1"/>
  <c r="H127" i="1"/>
  <c r="E127" i="1"/>
  <c r="J126" i="1"/>
  <c r="H126" i="1"/>
  <c r="E126" i="1"/>
  <c r="J125" i="1"/>
  <c r="H125" i="1"/>
  <c r="E125" i="1"/>
  <c r="J124" i="1"/>
  <c r="H124" i="1"/>
  <c r="E124" i="1"/>
  <c r="J123" i="1"/>
  <c r="H123" i="1"/>
  <c r="E123" i="1"/>
  <c r="J122" i="1"/>
  <c r="H122" i="1"/>
  <c r="E122" i="1"/>
  <c r="J121" i="1"/>
  <c r="H121" i="1"/>
  <c r="E121" i="1"/>
  <c r="J120" i="1"/>
  <c r="H120" i="1"/>
  <c r="E120" i="1"/>
  <c r="J119" i="1"/>
  <c r="H119" i="1"/>
  <c r="E119" i="1"/>
  <c r="J118" i="1"/>
  <c r="H118" i="1"/>
  <c r="E118" i="1"/>
  <c r="J117" i="1"/>
  <c r="H117" i="1"/>
  <c r="E117" i="1"/>
  <c r="J116" i="1"/>
  <c r="H116" i="1"/>
  <c r="E116" i="1"/>
  <c r="J115" i="1"/>
  <c r="H115" i="1"/>
  <c r="E115" i="1"/>
  <c r="J114" i="1"/>
  <c r="H114" i="1"/>
  <c r="E114" i="1"/>
  <c r="J113" i="1"/>
  <c r="H113" i="1"/>
  <c r="E113" i="1"/>
  <c r="J112" i="1"/>
  <c r="H112" i="1"/>
  <c r="E112" i="1"/>
  <c r="J111" i="1"/>
  <c r="H111" i="1"/>
  <c r="E111" i="1"/>
  <c r="J110" i="1"/>
  <c r="H110" i="1"/>
  <c r="E110" i="1"/>
  <c r="J109" i="1"/>
  <c r="H109" i="1"/>
  <c r="E109" i="1"/>
  <c r="J108" i="1"/>
  <c r="H108" i="1"/>
  <c r="E108" i="1"/>
  <c r="J107" i="1"/>
  <c r="H107" i="1"/>
  <c r="E107" i="1"/>
  <c r="J106" i="1"/>
  <c r="H106" i="1"/>
  <c r="E106" i="1"/>
  <c r="J105" i="1"/>
  <c r="H105" i="1"/>
  <c r="E105" i="1"/>
  <c r="J104" i="1"/>
  <c r="H104" i="1"/>
  <c r="E104" i="1"/>
  <c r="J103" i="1"/>
  <c r="H103" i="1"/>
  <c r="E103" i="1"/>
  <c r="J102" i="1"/>
  <c r="H102" i="1"/>
  <c r="E102" i="1"/>
  <c r="J101" i="1"/>
  <c r="H101" i="1"/>
  <c r="E101" i="1"/>
  <c r="J100" i="1"/>
  <c r="H100" i="1"/>
  <c r="E100" i="1"/>
  <c r="J99" i="1"/>
  <c r="H99" i="1"/>
  <c r="E99" i="1"/>
  <c r="J98" i="1"/>
  <c r="H98" i="1"/>
  <c r="E98" i="1"/>
  <c r="J97" i="1"/>
  <c r="H97" i="1"/>
  <c r="E97" i="1"/>
  <c r="J96" i="1"/>
  <c r="H96" i="1"/>
  <c r="E96" i="1"/>
  <c r="J95" i="1"/>
  <c r="H95" i="1"/>
  <c r="E95" i="1"/>
  <c r="J94" i="1"/>
  <c r="H94" i="1"/>
  <c r="E94" i="1"/>
  <c r="J93" i="1"/>
  <c r="H93" i="1"/>
  <c r="E93" i="1"/>
  <c r="J92" i="1"/>
  <c r="H92" i="1"/>
  <c r="E92" i="1"/>
  <c r="J91" i="1"/>
  <c r="H91" i="1"/>
  <c r="E91" i="1"/>
  <c r="J90" i="1"/>
  <c r="H90" i="1"/>
  <c r="E90" i="1"/>
  <c r="J89" i="1"/>
  <c r="H89" i="1"/>
  <c r="E89" i="1"/>
  <c r="J88" i="1"/>
  <c r="H88" i="1"/>
  <c r="E88" i="1"/>
  <c r="J87" i="1"/>
  <c r="H87" i="1"/>
  <c r="E87" i="1"/>
  <c r="J86" i="1"/>
  <c r="H86" i="1"/>
  <c r="E86" i="1"/>
  <c r="J85" i="1"/>
  <c r="H85" i="1"/>
  <c r="E85" i="1"/>
  <c r="J84" i="1"/>
  <c r="H84" i="1"/>
  <c r="E84" i="1"/>
  <c r="J83" i="1"/>
  <c r="H83" i="1"/>
  <c r="E83" i="1"/>
  <c r="J82" i="1"/>
  <c r="H82" i="1"/>
  <c r="E82" i="1"/>
  <c r="J81" i="1"/>
  <c r="H81" i="1"/>
  <c r="E81" i="1"/>
  <c r="J80" i="1"/>
  <c r="H80" i="1"/>
  <c r="E80" i="1"/>
  <c r="J79" i="1"/>
  <c r="H79" i="1"/>
  <c r="E79" i="1"/>
  <c r="J78" i="1"/>
  <c r="H78" i="1"/>
  <c r="E78" i="1"/>
  <c r="J77" i="1"/>
  <c r="H77" i="1"/>
  <c r="E77" i="1"/>
  <c r="J76" i="1"/>
  <c r="H76" i="1"/>
  <c r="E76" i="1"/>
  <c r="J75" i="1"/>
  <c r="H75" i="1"/>
  <c r="E75" i="1"/>
  <c r="J74" i="1"/>
  <c r="H74" i="1"/>
  <c r="E74" i="1"/>
  <c r="J73" i="1"/>
  <c r="H73" i="1"/>
  <c r="E73" i="1"/>
  <c r="J72" i="1"/>
  <c r="H72" i="1"/>
  <c r="E72" i="1"/>
  <c r="J71" i="1"/>
  <c r="H71" i="1"/>
  <c r="E71" i="1"/>
  <c r="J70" i="1"/>
  <c r="H70" i="1"/>
  <c r="E70" i="1"/>
  <c r="J69" i="1"/>
  <c r="H69" i="1"/>
  <c r="E69" i="1"/>
  <c r="J68" i="1"/>
  <c r="H68" i="1"/>
  <c r="E68" i="1"/>
  <c r="J67" i="1"/>
  <c r="H67" i="1"/>
  <c r="E67" i="1"/>
  <c r="J66" i="1"/>
  <c r="H66" i="1"/>
  <c r="E66" i="1"/>
  <c r="J65" i="1"/>
  <c r="H65" i="1"/>
  <c r="E65" i="1"/>
  <c r="J64" i="1"/>
  <c r="H64" i="1"/>
  <c r="E64" i="1"/>
  <c r="J63" i="1"/>
  <c r="H63" i="1"/>
  <c r="E63" i="1"/>
  <c r="J62" i="1"/>
  <c r="H62" i="1"/>
  <c r="E62" i="1"/>
  <c r="J61" i="1"/>
  <c r="H61" i="1"/>
  <c r="E61" i="1"/>
  <c r="J60" i="1"/>
  <c r="H60" i="1"/>
  <c r="E60" i="1"/>
  <c r="J59" i="1"/>
  <c r="H59" i="1"/>
  <c r="E59" i="1"/>
  <c r="J58" i="1"/>
  <c r="H58" i="1"/>
  <c r="E58" i="1"/>
  <c r="J57" i="1"/>
  <c r="H57" i="1"/>
  <c r="E57" i="1"/>
  <c r="J56" i="1"/>
  <c r="H56" i="1"/>
  <c r="E56" i="1"/>
  <c r="J55" i="1"/>
  <c r="H55" i="1"/>
  <c r="E55" i="1"/>
  <c r="J54" i="1"/>
  <c r="H54" i="1"/>
  <c r="E54" i="1"/>
  <c r="J53" i="1"/>
  <c r="H53" i="1"/>
  <c r="E53" i="1"/>
  <c r="J52" i="1"/>
  <c r="H52" i="1"/>
  <c r="E52" i="1"/>
  <c r="J51" i="1"/>
  <c r="H51" i="1"/>
  <c r="E51" i="1"/>
  <c r="J50" i="1"/>
  <c r="H50" i="1"/>
  <c r="E50" i="1"/>
  <c r="J49" i="1"/>
  <c r="H49" i="1"/>
  <c r="E49" i="1"/>
  <c r="J48" i="1"/>
  <c r="H48" i="1"/>
  <c r="E48" i="1"/>
  <c r="J47" i="1"/>
  <c r="H47" i="1"/>
  <c r="E47" i="1"/>
  <c r="J46" i="1"/>
  <c r="H46" i="1"/>
  <c r="E46" i="1"/>
  <c r="J45" i="1"/>
  <c r="H45" i="1"/>
  <c r="E45" i="1"/>
  <c r="J44" i="1"/>
  <c r="H44" i="1"/>
  <c r="E44" i="1"/>
  <c r="J43" i="1"/>
  <c r="H43" i="1"/>
  <c r="E43" i="1"/>
  <c r="J42" i="1"/>
  <c r="H42" i="1"/>
  <c r="E42" i="1"/>
  <c r="J41" i="1"/>
  <c r="H41" i="1"/>
  <c r="E41" i="1"/>
  <c r="J40" i="1"/>
  <c r="H40" i="1"/>
  <c r="E40" i="1"/>
  <c r="J39" i="1"/>
  <c r="H39" i="1"/>
  <c r="E39" i="1"/>
  <c r="J38" i="1"/>
  <c r="H38" i="1"/>
  <c r="E38" i="1"/>
  <c r="J37" i="1"/>
  <c r="H37" i="1"/>
  <c r="E37" i="1"/>
  <c r="J36" i="1"/>
  <c r="H36" i="1"/>
  <c r="E36" i="1"/>
  <c r="J35" i="1"/>
  <c r="H35" i="1"/>
  <c r="E35" i="1"/>
  <c r="J34" i="1"/>
  <c r="H34" i="1"/>
  <c r="E34" i="1"/>
  <c r="J33" i="1"/>
  <c r="H33" i="1"/>
  <c r="E33" i="1"/>
  <c r="J32" i="1"/>
  <c r="H32" i="1"/>
  <c r="E32" i="1"/>
  <c r="J31" i="1"/>
  <c r="H31" i="1"/>
  <c r="E31" i="1"/>
  <c r="J30" i="1"/>
  <c r="H30" i="1"/>
  <c r="E30" i="1"/>
  <c r="J29" i="1"/>
  <c r="H29" i="1"/>
  <c r="E29" i="1"/>
  <c r="J28" i="1"/>
  <c r="H28" i="1"/>
  <c r="E28" i="1"/>
  <c r="J24" i="1"/>
  <c r="H24" i="1"/>
  <c r="E24" i="1"/>
  <c r="I24" i="1"/>
  <c r="G24" i="1"/>
  <c r="F24" i="1"/>
  <c r="D24" i="1"/>
  <c r="C24" i="1"/>
  <c r="J22" i="1"/>
  <c r="H22" i="1"/>
  <c r="E22" i="1"/>
  <c r="J21" i="1"/>
  <c r="H21" i="1"/>
  <c r="E21" i="1"/>
  <c r="J20" i="1"/>
  <c r="H20" i="1"/>
  <c r="E20" i="1"/>
  <c r="J19" i="1"/>
  <c r="H19" i="1"/>
  <c r="E19" i="1"/>
  <c r="J18" i="1"/>
  <c r="H18" i="1"/>
  <c r="E18" i="1"/>
  <c r="J17" i="1"/>
  <c r="H17" i="1"/>
  <c r="E17" i="1"/>
  <c r="J16" i="1"/>
  <c r="H16" i="1"/>
  <c r="E16" i="1"/>
  <c r="J15" i="1"/>
  <c r="H15" i="1"/>
  <c r="E15" i="1"/>
  <c r="J14" i="1"/>
  <c r="H14" i="1"/>
  <c r="E14" i="1"/>
  <c r="J13" i="1"/>
  <c r="H13" i="1"/>
  <c r="E13" i="1"/>
  <c r="J12" i="1"/>
  <c r="H12" i="1"/>
  <c r="E12" i="1"/>
  <c r="J11" i="1"/>
  <c r="H11" i="1"/>
  <c r="E11" i="1"/>
  <c r="J10" i="1"/>
  <c r="H10" i="1"/>
  <c r="E10" i="1"/>
  <c r="J9" i="1"/>
  <c r="H9" i="1"/>
  <c r="E9" i="1"/>
  <c r="J8" i="1"/>
  <c r="H8" i="1"/>
  <c r="E8" i="1"/>
  <c r="J7" i="1"/>
  <c r="H7" i="1"/>
  <c r="E7" i="1"/>
  <c r="J6" i="1"/>
  <c r="H6" i="1"/>
  <c r="E6" i="1"/>
  <c r="J5" i="1"/>
  <c r="H5" i="1"/>
  <c r="E5" i="1"/>
  <c r="J4" i="1"/>
  <c r="H4" i="1"/>
  <c r="E4" i="1"/>
  <c r="J2" i="1"/>
  <c r="H2" i="1"/>
  <c r="E2" i="1"/>
</calcChain>
</file>

<file path=xl/sharedStrings.xml><?xml version="1.0" encoding="utf-8"?>
<sst xmlns="http://schemas.openxmlformats.org/spreadsheetml/2006/main" count="277" uniqueCount="211">
  <si>
    <t xml:space="preserve">
</t>
  </si>
  <si>
    <t>GL 
Account</t>
  </si>
  <si>
    <t>Cur. Month
Budget</t>
  </si>
  <si>
    <t>Cur. Month
Actual</t>
  </si>
  <si>
    <t>Cur. Month
Variance</t>
  </si>
  <si>
    <t>Y-T-D
Budget</t>
  </si>
  <si>
    <t>Y-T-D
Actual</t>
  </si>
  <si>
    <t>Y-T-D
Variance</t>
  </si>
  <si>
    <t>Total
Budget</t>
  </si>
  <si>
    <t>Remaining
Budget</t>
  </si>
  <si>
    <t/>
  </si>
  <si>
    <t>Revenues</t>
  </si>
  <si>
    <t>Membership Income</t>
  </si>
  <si>
    <t>400-100</t>
  </si>
  <si>
    <t>Donations</t>
  </si>
  <si>
    <t>401-100</t>
  </si>
  <si>
    <t>401-400</t>
  </si>
  <si>
    <t>401-800</t>
  </si>
  <si>
    <t>401-900</t>
  </si>
  <si>
    <t>Special Sessions</t>
  </si>
  <si>
    <t>403-300</t>
  </si>
  <si>
    <t>Convention</t>
  </si>
  <si>
    <t>404-400</t>
  </si>
  <si>
    <t>Regional Convention</t>
  </si>
  <si>
    <t>404-800</t>
  </si>
  <si>
    <t>Cooperative Services</t>
  </si>
  <si>
    <t>404-850</t>
  </si>
  <si>
    <t>Origami Connect</t>
  </si>
  <si>
    <t>404-900</t>
  </si>
  <si>
    <t>Sale of Materials</t>
  </si>
  <si>
    <t>405-200</t>
  </si>
  <si>
    <t>Credit Card Rewards</t>
  </si>
  <si>
    <t>408-100</t>
  </si>
  <si>
    <t>Development</t>
  </si>
  <si>
    <t>410-550</t>
  </si>
  <si>
    <t>Housing</t>
  </si>
  <si>
    <t>412-400</t>
  </si>
  <si>
    <t>Convention Meals</t>
  </si>
  <si>
    <t>413-400</t>
  </si>
  <si>
    <t>Goldmine</t>
  </si>
  <si>
    <t>415-400</t>
  </si>
  <si>
    <t>Silent Auction</t>
  </si>
  <si>
    <t>416-400</t>
  </si>
  <si>
    <t>Planned Giving</t>
  </si>
  <si>
    <t>420-100</t>
  </si>
  <si>
    <t>Royalties</t>
  </si>
  <si>
    <t>430-100</t>
  </si>
  <si>
    <t>Total Revenues</t>
  </si>
  <si>
    <t>Expenses</t>
  </si>
  <si>
    <t>Cost of Materials</t>
  </si>
  <si>
    <t>501-200</t>
  </si>
  <si>
    <t>Commission Expense</t>
  </si>
  <si>
    <t>502-200</t>
  </si>
  <si>
    <t>Health Insurance</t>
  </si>
  <si>
    <t>504-100</t>
  </si>
  <si>
    <t>Salary</t>
  </si>
  <si>
    <t>505-100</t>
  </si>
  <si>
    <t>Temporary Staff</t>
  </si>
  <si>
    <t>507-200</t>
  </si>
  <si>
    <t>507-400</t>
  </si>
  <si>
    <t>Art Supplies</t>
  </si>
  <si>
    <t>508-400</t>
  </si>
  <si>
    <t>508-600</t>
  </si>
  <si>
    <t>Origami Paper</t>
  </si>
  <si>
    <t>509-100</t>
  </si>
  <si>
    <t>509-300</t>
  </si>
  <si>
    <t>509-550</t>
  </si>
  <si>
    <t>509-600</t>
  </si>
  <si>
    <t>Office Supplies</t>
  </si>
  <si>
    <t>510-100</t>
  </si>
  <si>
    <t>510-200</t>
  </si>
  <si>
    <t>510-350</t>
  </si>
  <si>
    <t>510-370</t>
  </si>
  <si>
    <t>510-400</t>
  </si>
  <si>
    <t>510-600</t>
  </si>
  <si>
    <t>Printing</t>
  </si>
  <si>
    <t>511-100</t>
  </si>
  <si>
    <t>511-200</t>
  </si>
  <si>
    <t>511-400</t>
  </si>
  <si>
    <t>511-500</t>
  </si>
  <si>
    <t>511-700</t>
  </si>
  <si>
    <t>Telephone</t>
  </si>
  <si>
    <t>512-100</t>
  </si>
  <si>
    <t>512-200</t>
  </si>
  <si>
    <t>TeleComm</t>
  </si>
  <si>
    <t>512-900</t>
  </si>
  <si>
    <t>Postage</t>
  </si>
  <si>
    <t>513-100</t>
  </si>
  <si>
    <t>513-200</t>
  </si>
  <si>
    <t>513-400</t>
  </si>
  <si>
    <t>513-500</t>
  </si>
  <si>
    <t>513-600</t>
  </si>
  <si>
    <t>513-800</t>
  </si>
  <si>
    <t>513-850</t>
  </si>
  <si>
    <t>513-900</t>
  </si>
  <si>
    <t>Space Rental</t>
  </si>
  <si>
    <t>514-200</t>
  </si>
  <si>
    <t>514-400</t>
  </si>
  <si>
    <t>514-600</t>
  </si>
  <si>
    <t>514-800</t>
  </si>
  <si>
    <t>Books - Research Library</t>
  </si>
  <si>
    <t>516-350</t>
  </si>
  <si>
    <t>Computer Service</t>
  </si>
  <si>
    <t>517-150</t>
  </si>
  <si>
    <t>Teaching Supplies</t>
  </si>
  <si>
    <t>518-400</t>
  </si>
  <si>
    <t>Donations (paper/supplies)</t>
  </si>
  <si>
    <t>520-850</t>
  </si>
  <si>
    <t>Office Furniture &amp; Equipment</t>
  </si>
  <si>
    <t>523-100</t>
  </si>
  <si>
    <t>523-200</t>
  </si>
  <si>
    <t>Equipment Rental</t>
  </si>
  <si>
    <t>530-100</t>
  </si>
  <si>
    <t>530-200</t>
  </si>
  <si>
    <t>530-400</t>
  </si>
  <si>
    <t>Equipment Maintenance</t>
  </si>
  <si>
    <t>531-100</t>
  </si>
  <si>
    <t>Computer Software &amp; Hardware</t>
  </si>
  <si>
    <t>533-100</t>
  </si>
  <si>
    <t>533-900</t>
  </si>
  <si>
    <t>Volunteer Recognition Postage</t>
  </si>
  <si>
    <t>540-100</t>
  </si>
  <si>
    <t>Awards</t>
  </si>
  <si>
    <t>544-100</t>
  </si>
  <si>
    <t>Volunteer Recognition</t>
  </si>
  <si>
    <t>545-100</t>
  </si>
  <si>
    <t>545-400</t>
  </si>
  <si>
    <t>Fundraising Expense</t>
  </si>
  <si>
    <t>546-100</t>
  </si>
  <si>
    <t>Membership Fulfillment</t>
  </si>
  <si>
    <t>548-100</t>
  </si>
  <si>
    <t>Advertising &amp; Promotion</t>
  </si>
  <si>
    <t>550-400</t>
  </si>
  <si>
    <t>Insurance</t>
  </si>
  <si>
    <t>552-100</t>
  </si>
  <si>
    <t>Insurance-Convention</t>
  </si>
  <si>
    <t>552-400</t>
  </si>
  <si>
    <t>Training for staff</t>
  </si>
  <si>
    <t>553-100</t>
  </si>
  <si>
    <t>Accounting Fees</t>
  </si>
  <si>
    <t>554-100</t>
  </si>
  <si>
    <t>Professional Fees</t>
  </si>
  <si>
    <t>555-100</t>
  </si>
  <si>
    <t>Consultant</t>
  </si>
  <si>
    <t>557-100</t>
  </si>
  <si>
    <t>557-500</t>
  </si>
  <si>
    <t>557-550</t>
  </si>
  <si>
    <t>557-850</t>
  </si>
  <si>
    <t>557-900</t>
  </si>
  <si>
    <t>Legal Fees</t>
  </si>
  <si>
    <t>558-100</t>
  </si>
  <si>
    <t>Dues/Subscriptions</t>
  </si>
  <si>
    <t>560-100</t>
  </si>
  <si>
    <t>Travel (Long Distance)</t>
  </si>
  <si>
    <t>563-100</t>
  </si>
  <si>
    <t>563-400</t>
  </si>
  <si>
    <t>563-800</t>
  </si>
  <si>
    <t>Entertainment/Meals</t>
  </si>
  <si>
    <t>564-200</t>
  </si>
  <si>
    <t>564-400</t>
  </si>
  <si>
    <t>564-800</t>
  </si>
  <si>
    <t>Transportation</t>
  </si>
  <si>
    <t>565-100</t>
  </si>
  <si>
    <t>565-200</t>
  </si>
  <si>
    <t>565-400</t>
  </si>
  <si>
    <t>565-600</t>
  </si>
  <si>
    <t>565-800</t>
  </si>
  <si>
    <t>Golf Carts</t>
  </si>
  <si>
    <t>566-400</t>
  </si>
  <si>
    <t>Refreshments</t>
  </si>
  <si>
    <t>567-100</t>
  </si>
  <si>
    <t>567-200</t>
  </si>
  <si>
    <t>567-400</t>
  </si>
  <si>
    <t>Board Expense</t>
  </si>
  <si>
    <t>568-100</t>
  </si>
  <si>
    <t>Convention Housing</t>
  </si>
  <si>
    <t>569-400</t>
  </si>
  <si>
    <t>570-400</t>
  </si>
  <si>
    <t>Dinner</t>
  </si>
  <si>
    <t>571-400</t>
  </si>
  <si>
    <t>Survival Kits</t>
  </si>
  <si>
    <t>573-400</t>
  </si>
  <si>
    <t>T-Shirts</t>
  </si>
  <si>
    <t>575-100</t>
  </si>
  <si>
    <t>575-400</t>
  </si>
  <si>
    <t>Logistics</t>
  </si>
  <si>
    <t>576-200</t>
  </si>
  <si>
    <t>576-400</t>
  </si>
  <si>
    <t>Convention Gold Mine</t>
  </si>
  <si>
    <t>579-400</t>
  </si>
  <si>
    <t>Bank Charges</t>
  </si>
  <si>
    <t>581-100</t>
  </si>
  <si>
    <t>Credit Card Charges</t>
  </si>
  <si>
    <t>582-100</t>
  </si>
  <si>
    <t>582-200</t>
  </si>
  <si>
    <t>582-300</t>
  </si>
  <si>
    <t>582-400</t>
  </si>
  <si>
    <t>582-800</t>
  </si>
  <si>
    <t>582-850</t>
  </si>
  <si>
    <t>582-900</t>
  </si>
  <si>
    <t>PayPal Charges</t>
  </si>
  <si>
    <t>584-100</t>
  </si>
  <si>
    <t>584-200</t>
  </si>
  <si>
    <t>584-300</t>
  </si>
  <si>
    <t>584-400</t>
  </si>
  <si>
    <t>584-850</t>
  </si>
  <si>
    <t>584-900</t>
  </si>
  <si>
    <t>Other Tax Expenses</t>
  </si>
  <si>
    <t>592-200</t>
  </si>
  <si>
    <t>Total Expenses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</si>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</sst>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&quot;$&quot;* #,##0;\(&quot;$&quot;* #,##0\)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right"/>
    </xf>
    <xf numFmtId="49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49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abSelected="1" workbookViewId="0">
      <pane ySplit="1" topLeftCell="A2" activePane="bottomLeft" state="frozenSplit"/>
      <selection pane="bottomLeft"/>
    </sheetView>
  </sheetViews>
  <sheetFormatPr defaultRowHeight="13.2" x14ac:dyDescent="0.25"/>
  <cols>
    <col min="1" max="1" width="31.77734375" style="1" customWidth="1"/>
    <col min="2" max="2" width="9.77734375" style="1" customWidth="1"/>
    <col min="3" max="10" width="12.77734375" style="1" customWidth="1"/>
    <col min="11" max="16384" width="8.88671875" style="1"/>
  </cols>
  <sheetData>
    <row r="1" spans="1:10" ht="26.4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 x14ac:dyDescent="0.25">
      <c r="A2" s="4" t="s">
        <v>10</v>
      </c>
      <c r="B2" s="4" t="s">
        <v>10</v>
      </c>
      <c r="C2" s="5">
        <v>20094</v>
      </c>
      <c r="D2" s="5">
        <v>22353</v>
      </c>
      <c r="E2" s="5">
        <f>ROUND(D2-C2,0)</f>
        <v>2259</v>
      </c>
      <c r="F2" s="5">
        <v>420700</v>
      </c>
      <c r="G2" s="5">
        <v>398988</v>
      </c>
      <c r="H2" s="5">
        <f>ROUND(G2-F2,0)</f>
        <v>-21712</v>
      </c>
      <c r="I2" s="5">
        <v>420700</v>
      </c>
      <c r="J2" s="5">
        <f>ROUND(I2-F2,0)</f>
        <v>0</v>
      </c>
    </row>
    <row r="3" spans="1:10" x14ac:dyDescent="0.25">
      <c r="A3" s="4" t="s">
        <v>11</v>
      </c>
    </row>
    <row r="4" spans="1:10" x14ac:dyDescent="0.25">
      <c r="A4" s="4" t="s">
        <v>12</v>
      </c>
      <c r="B4" s="4" t="s">
        <v>13</v>
      </c>
      <c r="C4" s="5">
        <v>6605</v>
      </c>
      <c r="D4" s="5">
        <v>6023</v>
      </c>
      <c r="E4" s="5">
        <f>ROUND(D4-C4,0)</f>
        <v>-582</v>
      </c>
      <c r="F4" s="5">
        <v>85000</v>
      </c>
      <c r="G4" s="5">
        <v>77362</v>
      </c>
      <c r="H4" s="5">
        <f>ROUND(G4-F4,0)</f>
        <v>-7638</v>
      </c>
      <c r="I4" s="5">
        <v>85000</v>
      </c>
      <c r="J4" s="5">
        <f>ROUND(I4-F4,0)</f>
        <v>0</v>
      </c>
    </row>
    <row r="5" spans="1:10" x14ac:dyDescent="0.25">
      <c r="A5" s="4" t="s">
        <v>14</v>
      </c>
      <c r="B5" s="4" t="s">
        <v>15</v>
      </c>
      <c r="C5" s="5">
        <v>2673</v>
      </c>
      <c r="D5" s="5">
        <v>3203</v>
      </c>
      <c r="E5" s="5">
        <f>ROUND(D5-C5,0)</f>
        <v>530</v>
      </c>
      <c r="F5" s="5">
        <v>11000</v>
      </c>
      <c r="G5" s="5">
        <v>15026</v>
      </c>
      <c r="H5" s="5">
        <f>ROUND(G5-F5,0)</f>
        <v>4026</v>
      </c>
      <c r="I5" s="5">
        <v>11000</v>
      </c>
      <c r="J5" s="5">
        <f>ROUND(I5-F5,0)</f>
        <v>0</v>
      </c>
    </row>
    <row r="6" spans="1:10" x14ac:dyDescent="0.25">
      <c r="A6" s="4" t="s">
        <v>14</v>
      </c>
      <c r="B6" s="4" t="s">
        <v>16</v>
      </c>
      <c r="C6" s="5">
        <v>0</v>
      </c>
      <c r="D6" s="5">
        <v>0</v>
      </c>
      <c r="E6" s="5">
        <f>ROUND(D6-C6,0)</f>
        <v>0</v>
      </c>
      <c r="F6" s="5">
        <v>11000</v>
      </c>
      <c r="G6" s="5">
        <v>11290</v>
      </c>
      <c r="H6" s="5">
        <f>ROUND(G6-F6,0)</f>
        <v>290</v>
      </c>
      <c r="I6" s="5">
        <v>11000</v>
      </c>
      <c r="J6" s="5">
        <f>ROUND(I6-F6,0)</f>
        <v>0</v>
      </c>
    </row>
    <row r="7" spans="1:10" x14ac:dyDescent="0.25">
      <c r="A7" s="4" t="s">
        <v>14</v>
      </c>
      <c r="B7" s="4" t="s">
        <v>17</v>
      </c>
      <c r="C7" s="5">
        <v>0</v>
      </c>
      <c r="D7" s="5">
        <v>0</v>
      </c>
      <c r="E7" s="5">
        <f>ROUND(D7-C7,0)</f>
        <v>0</v>
      </c>
      <c r="F7" s="5">
        <v>0</v>
      </c>
      <c r="G7" s="5">
        <v>577</v>
      </c>
      <c r="H7" s="5">
        <f>ROUND(G7-F7,0)</f>
        <v>577</v>
      </c>
      <c r="I7" s="5">
        <v>0</v>
      </c>
      <c r="J7" s="5">
        <f>ROUND(I7-F7,0)</f>
        <v>0</v>
      </c>
    </row>
    <row r="8" spans="1:10" x14ac:dyDescent="0.25">
      <c r="A8" s="4" t="s">
        <v>14</v>
      </c>
      <c r="B8" s="4" t="s">
        <v>18</v>
      </c>
      <c r="C8" s="5">
        <v>0</v>
      </c>
      <c r="D8" s="5">
        <v>0</v>
      </c>
      <c r="E8" s="5">
        <f>ROUND(D8-C8,0)</f>
        <v>0</v>
      </c>
      <c r="F8" s="5">
        <v>800</v>
      </c>
      <c r="G8" s="5">
        <v>475</v>
      </c>
      <c r="H8" s="5">
        <f>ROUND(G8-F8,0)</f>
        <v>-325</v>
      </c>
      <c r="I8" s="5">
        <v>800</v>
      </c>
      <c r="J8" s="5">
        <f>ROUND(I8-F8,0)</f>
        <v>0</v>
      </c>
    </row>
    <row r="9" spans="1:10" x14ac:dyDescent="0.25">
      <c r="A9" s="4" t="s">
        <v>19</v>
      </c>
      <c r="B9" s="4" t="s">
        <v>20</v>
      </c>
      <c r="C9" s="5">
        <v>580</v>
      </c>
      <c r="D9" s="5">
        <v>135</v>
      </c>
      <c r="E9" s="5">
        <f>ROUND(D9-C9,0)</f>
        <v>-445</v>
      </c>
      <c r="F9" s="5">
        <v>4000</v>
      </c>
      <c r="G9" s="5">
        <v>4256</v>
      </c>
      <c r="H9" s="5">
        <f>ROUND(G9-F9,0)</f>
        <v>256</v>
      </c>
      <c r="I9" s="5">
        <v>4000</v>
      </c>
      <c r="J9" s="5">
        <f>ROUND(I9-F9,0)</f>
        <v>0</v>
      </c>
    </row>
    <row r="10" spans="1:10" x14ac:dyDescent="0.25">
      <c r="A10" s="4" t="s">
        <v>21</v>
      </c>
      <c r="B10" s="4" t="s">
        <v>22</v>
      </c>
      <c r="C10" s="5">
        <v>0</v>
      </c>
      <c r="D10" s="5">
        <v>0</v>
      </c>
      <c r="E10" s="5">
        <f>ROUND(D10-C10,0)</f>
        <v>0</v>
      </c>
      <c r="F10" s="5">
        <v>100000</v>
      </c>
      <c r="G10" s="5">
        <v>92641</v>
      </c>
      <c r="H10" s="5">
        <f>ROUND(G10-F10,0)</f>
        <v>-7359</v>
      </c>
      <c r="I10" s="5">
        <v>100000</v>
      </c>
      <c r="J10" s="5">
        <f>ROUND(I10-F10,0)</f>
        <v>0</v>
      </c>
    </row>
    <row r="11" spans="1:10" x14ac:dyDescent="0.25">
      <c r="A11" s="4" t="s">
        <v>23</v>
      </c>
      <c r="B11" s="4" t="s">
        <v>24</v>
      </c>
      <c r="C11" s="5">
        <v>0</v>
      </c>
      <c r="D11" s="5">
        <v>0</v>
      </c>
      <c r="E11" s="5">
        <f>ROUND(D11-C11,0)</f>
        <v>0</v>
      </c>
      <c r="F11" s="5">
        <v>0</v>
      </c>
      <c r="G11" s="5">
        <v>17</v>
      </c>
      <c r="H11" s="5">
        <f>ROUND(G11-F11,0)</f>
        <v>17</v>
      </c>
      <c r="I11" s="5">
        <v>0</v>
      </c>
      <c r="J11" s="5">
        <f>ROUND(I11-F11,0)</f>
        <v>0</v>
      </c>
    </row>
    <row r="12" spans="1:10" x14ac:dyDescent="0.25">
      <c r="A12" s="4" t="s">
        <v>25</v>
      </c>
      <c r="B12" s="4" t="s">
        <v>26</v>
      </c>
      <c r="C12" s="5">
        <v>0</v>
      </c>
      <c r="D12" s="5">
        <v>0</v>
      </c>
      <c r="E12" s="5">
        <f>ROUND(D12-C12,0)</f>
        <v>0</v>
      </c>
      <c r="F12" s="5">
        <v>6000</v>
      </c>
      <c r="G12" s="5">
        <v>6896</v>
      </c>
      <c r="H12" s="5">
        <f>ROUND(G12-F12,0)</f>
        <v>896</v>
      </c>
      <c r="I12" s="5">
        <v>6000</v>
      </c>
      <c r="J12" s="5">
        <f>ROUND(I12-F12,0)</f>
        <v>0</v>
      </c>
    </row>
    <row r="13" spans="1:10" x14ac:dyDescent="0.25">
      <c r="A13" s="4" t="s">
        <v>27</v>
      </c>
      <c r="B13" s="4" t="s">
        <v>28</v>
      </c>
      <c r="C13" s="5">
        <v>0</v>
      </c>
      <c r="D13" s="5">
        <v>5</v>
      </c>
      <c r="E13" s="5">
        <f>ROUND(D13-C13,0)</f>
        <v>5</v>
      </c>
      <c r="F13" s="5">
        <v>1000</v>
      </c>
      <c r="G13" s="5">
        <v>1798</v>
      </c>
      <c r="H13" s="5">
        <f>ROUND(G13-F13,0)</f>
        <v>798</v>
      </c>
      <c r="I13" s="5">
        <v>1000</v>
      </c>
      <c r="J13" s="5">
        <f>ROUND(I13-F13,0)</f>
        <v>0</v>
      </c>
    </row>
    <row r="14" spans="1:10" x14ac:dyDescent="0.25">
      <c r="A14" s="4" t="s">
        <v>29</v>
      </c>
      <c r="B14" s="4" t="s">
        <v>30</v>
      </c>
      <c r="C14" s="5">
        <v>10236</v>
      </c>
      <c r="D14" s="5">
        <v>4790</v>
      </c>
      <c r="E14" s="5">
        <f>ROUND(D14-C14,0)</f>
        <v>-5446</v>
      </c>
      <c r="F14" s="5">
        <v>100000</v>
      </c>
      <c r="G14" s="5">
        <v>80073</v>
      </c>
      <c r="H14" s="5">
        <f>ROUND(G14-F14,0)</f>
        <v>-19927</v>
      </c>
      <c r="I14" s="5">
        <v>100000</v>
      </c>
      <c r="J14" s="5">
        <f>ROUND(I14-F14,0)</f>
        <v>0</v>
      </c>
    </row>
    <row r="15" spans="1:10" x14ac:dyDescent="0.25">
      <c r="A15" s="4" t="s">
        <v>31</v>
      </c>
      <c r="B15" s="4" t="s">
        <v>32</v>
      </c>
      <c r="C15" s="5">
        <v>0</v>
      </c>
      <c r="D15" s="5">
        <v>0</v>
      </c>
      <c r="E15" s="5">
        <f>ROUND(D15-C15,0)</f>
        <v>0</v>
      </c>
      <c r="F15" s="5">
        <v>1400</v>
      </c>
      <c r="G15" s="5">
        <v>1400</v>
      </c>
      <c r="H15" s="5">
        <f>ROUND(G15-F15,0)</f>
        <v>0</v>
      </c>
      <c r="I15" s="5">
        <v>1400</v>
      </c>
      <c r="J15" s="5">
        <f>ROUND(I15-F15,0)</f>
        <v>0</v>
      </c>
    </row>
    <row r="16" spans="1:10" x14ac:dyDescent="0.25">
      <c r="A16" s="4" t="s">
        <v>33</v>
      </c>
      <c r="B16" s="4" t="s">
        <v>34</v>
      </c>
      <c r="C16" s="5">
        <v>0</v>
      </c>
      <c r="D16" s="5">
        <v>2138</v>
      </c>
      <c r="E16" s="5">
        <f>ROUND(D16-C16,0)</f>
        <v>2138</v>
      </c>
      <c r="F16" s="5">
        <v>0</v>
      </c>
      <c r="G16" s="5">
        <v>3035</v>
      </c>
      <c r="H16" s="5">
        <f>ROUND(G16-F16,0)</f>
        <v>3035</v>
      </c>
      <c r="I16" s="5">
        <v>0</v>
      </c>
      <c r="J16" s="5">
        <f>ROUND(I16-F16,0)</f>
        <v>0</v>
      </c>
    </row>
    <row r="17" spans="1:10" x14ac:dyDescent="0.25">
      <c r="A17" s="4" t="s">
        <v>35</v>
      </c>
      <c r="B17" s="4" t="s">
        <v>36</v>
      </c>
      <c r="C17" s="5">
        <v>0</v>
      </c>
      <c r="D17" s="5">
        <v>0</v>
      </c>
      <c r="E17" s="5">
        <f>ROUND(D17-C17,0)</f>
        <v>0</v>
      </c>
      <c r="F17" s="5">
        <v>55000</v>
      </c>
      <c r="G17" s="5">
        <v>86279</v>
      </c>
      <c r="H17" s="5">
        <f>ROUND(G17-F17,0)</f>
        <v>31279</v>
      </c>
      <c r="I17" s="5">
        <v>55000</v>
      </c>
      <c r="J17" s="5">
        <f>ROUND(I17-F17,0)</f>
        <v>0</v>
      </c>
    </row>
    <row r="18" spans="1:10" x14ac:dyDescent="0.25">
      <c r="A18" s="4" t="s">
        <v>37</v>
      </c>
      <c r="B18" s="4" t="s">
        <v>38</v>
      </c>
      <c r="C18" s="5">
        <v>0</v>
      </c>
      <c r="D18" s="5">
        <v>0</v>
      </c>
      <c r="E18" s="5">
        <f>ROUND(D18-C18,0)</f>
        <v>0</v>
      </c>
      <c r="F18" s="5">
        <v>35000</v>
      </c>
      <c r="G18" s="5">
        <v>0</v>
      </c>
      <c r="H18" s="5">
        <f>ROUND(G18-F18,0)</f>
        <v>-35000</v>
      </c>
      <c r="I18" s="5">
        <v>35000</v>
      </c>
      <c r="J18" s="5">
        <f>ROUND(I18-F18,0)</f>
        <v>0</v>
      </c>
    </row>
    <row r="19" spans="1:10" x14ac:dyDescent="0.25">
      <c r="A19" s="4" t="s">
        <v>39</v>
      </c>
      <c r="B19" s="4" t="s">
        <v>40</v>
      </c>
      <c r="C19" s="5">
        <v>0</v>
      </c>
      <c r="D19" s="5">
        <v>152</v>
      </c>
      <c r="E19" s="5">
        <f>ROUND(D19-C19,0)</f>
        <v>152</v>
      </c>
      <c r="F19" s="5">
        <v>7500</v>
      </c>
      <c r="G19" s="5">
        <v>8791</v>
      </c>
      <c r="H19" s="5">
        <f>ROUND(G19-F19,0)</f>
        <v>1291</v>
      </c>
      <c r="I19" s="5">
        <v>7500</v>
      </c>
      <c r="J19" s="5">
        <f>ROUND(I19-F19,0)</f>
        <v>0</v>
      </c>
    </row>
    <row r="20" spans="1:10" x14ac:dyDescent="0.25">
      <c r="A20" s="4" t="s">
        <v>41</v>
      </c>
      <c r="B20" s="4" t="s">
        <v>42</v>
      </c>
      <c r="C20" s="5">
        <v>0</v>
      </c>
      <c r="D20" s="5">
        <v>0</v>
      </c>
      <c r="E20" s="5">
        <f>ROUND(D20-C20,0)</f>
        <v>0</v>
      </c>
      <c r="F20" s="5">
        <v>2000</v>
      </c>
      <c r="G20" s="5">
        <v>1835</v>
      </c>
      <c r="H20" s="5">
        <f>ROUND(G20-F20,0)</f>
        <v>-165</v>
      </c>
      <c r="I20" s="5">
        <v>2000</v>
      </c>
      <c r="J20" s="5">
        <f>ROUND(I20-F20,0)</f>
        <v>0</v>
      </c>
    </row>
    <row r="21" spans="1:10" x14ac:dyDescent="0.25">
      <c r="A21" s="4" t="s">
        <v>43</v>
      </c>
      <c r="B21" s="4" t="s">
        <v>44</v>
      </c>
      <c r="C21" s="5">
        <v>0</v>
      </c>
      <c r="D21" s="5">
        <v>5907</v>
      </c>
      <c r="E21" s="5">
        <f>ROUND(D21-C21,0)</f>
        <v>5907</v>
      </c>
      <c r="F21" s="5">
        <v>0</v>
      </c>
      <c r="G21" s="5">
        <v>5907</v>
      </c>
      <c r="H21" s="5">
        <f>ROUND(G21-F21,0)</f>
        <v>5907</v>
      </c>
      <c r="I21" s="5">
        <v>0</v>
      </c>
      <c r="J21" s="5">
        <f>ROUND(I21-F21,0)</f>
        <v>0</v>
      </c>
    </row>
    <row r="22" spans="1:10" x14ac:dyDescent="0.25">
      <c r="A22" s="4" t="s">
        <v>45</v>
      </c>
      <c r="B22" s="4" t="s">
        <v>46</v>
      </c>
      <c r="C22" s="5">
        <v>0</v>
      </c>
      <c r="D22" s="5">
        <v>0</v>
      </c>
      <c r="E22" s="5">
        <f>ROUND(D22-C22,0)</f>
        <v>0</v>
      </c>
      <c r="F22" s="5">
        <v>1000</v>
      </c>
      <c r="G22" s="5">
        <v>1330</v>
      </c>
      <c r="H22" s="5">
        <f>ROUND(G22-F22,0)</f>
        <v>330</v>
      </c>
      <c r="I22" s="5">
        <v>1000</v>
      </c>
      <c r="J22" s="5">
        <f>ROUND(I22-F22,0)</f>
        <v>0</v>
      </c>
    </row>
    <row r="23" spans="1:10" customFormat="1" ht="14.4" x14ac:dyDescent="0.3">
      <c r="A23" s="6"/>
      <c r="B23" s="6"/>
      <c r="C23" s="7"/>
      <c r="D23" s="7"/>
      <c r="E23" s="7"/>
      <c r="F23" s="7"/>
      <c r="G23" s="7"/>
      <c r="H23" s="7"/>
      <c r="I23" s="7"/>
      <c r="J23" s="7"/>
    </row>
    <row r="24" spans="1:10" x14ac:dyDescent="0.25">
      <c r="A24" s="4" t="s">
        <v>47</v>
      </c>
      <c r="B24" s="4" t="s">
        <v>10</v>
      </c>
      <c r="C24" s="5">
        <f>ROUND(SUBTOTAL(9, C3:C23), 5)</f>
        <v>20094</v>
      </c>
      <c r="D24" s="5">
        <f>ROUND(SUBTOTAL(9, D3:D23), 5)</f>
        <v>22353</v>
      </c>
      <c r="E24" s="5">
        <f>ROUND(D24-C24,0)</f>
        <v>2259</v>
      </c>
      <c r="F24" s="5">
        <f>ROUND(SUBTOTAL(9, F3:F23), 5)</f>
        <v>420700</v>
      </c>
      <c r="G24" s="5">
        <f>ROUND(SUBTOTAL(9, G3:G23), 5)</f>
        <v>398988</v>
      </c>
      <c r="H24" s="5">
        <f>ROUND(G24-F24,0)</f>
        <v>-21712</v>
      </c>
      <c r="I24" s="5">
        <f>ROUND(SUBTOTAL(9, I3:I23), 5)</f>
        <v>420700</v>
      </c>
      <c r="J24" s="5">
        <f>ROUND(I24-F24,0)</f>
        <v>0</v>
      </c>
    </row>
    <row r="25" spans="1:10" customFormat="1" ht="14.4" x14ac:dyDescent="0.3">
      <c r="A25" s="6"/>
      <c r="B25" s="6"/>
      <c r="C25" s="7"/>
      <c r="D25" s="7"/>
      <c r="E25" s="7"/>
      <c r="F25" s="7"/>
      <c r="G25" s="7"/>
      <c r="H25" s="7"/>
      <c r="I25" s="7"/>
      <c r="J25" s="7"/>
    </row>
    <row r="26" spans="1:10" x14ac:dyDescent="0.25">
      <c r="A26" s="8" t="s">
        <v>10</v>
      </c>
    </row>
    <row r="27" spans="1:10" x14ac:dyDescent="0.25">
      <c r="A27" s="4" t="s">
        <v>48</v>
      </c>
    </row>
    <row r="28" spans="1:10" x14ac:dyDescent="0.25">
      <c r="A28" s="4" t="s">
        <v>49</v>
      </c>
      <c r="B28" s="4" t="s">
        <v>50</v>
      </c>
      <c r="C28" s="5">
        <v>3185</v>
      </c>
      <c r="D28" s="5">
        <v>4083</v>
      </c>
      <c r="E28" s="5">
        <f>ROUND(D28-C28,0)</f>
        <v>898</v>
      </c>
      <c r="F28" s="5">
        <v>45000</v>
      </c>
      <c r="G28" s="5">
        <v>32651</v>
      </c>
      <c r="H28" s="5">
        <f>ROUND(G28-F28,0)</f>
        <v>-12349</v>
      </c>
      <c r="I28" s="5">
        <v>45000</v>
      </c>
      <c r="J28" s="5">
        <f>ROUND(I28-F28,0)</f>
        <v>0</v>
      </c>
    </row>
    <row r="29" spans="1:10" x14ac:dyDescent="0.25">
      <c r="A29" s="4" t="s">
        <v>51</v>
      </c>
      <c r="B29" s="4" t="s">
        <v>52</v>
      </c>
      <c r="C29" s="5">
        <v>1024</v>
      </c>
      <c r="D29" s="5">
        <v>0</v>
      </c>
      <c r="E29" s="5">
        <f>ROUND(D29-C29,0)</f>
        <v>-1024</v>
      </c>
      <c r="F29" s="5">
        <v>10000</v>
      </c>
      <c r="G29" s="5">
        <v>7936</v>
      </c>
      <c r="H29" s="5">
        <f>ROUND(G29-F29,0)</f>
        <v>-2064</v>
      </c>
      <c r="I29" s="5">
        <v>10000</v>
      </c>
      <c r="J29" s="5">
        <f>ROUND(I29-F29,0)</f>
        <v>0</v>
      </c>
    </row>
    <row r="30" spans="1:10" x14ac:dyDescent="0.25">
      <c r="A30" s="4" t="s">
        <v>53</v>
      </c>
      <c r="B30" s="4" t="s">
        <v>54</v>
      </c>
      <c r="C30" s="5">
        <v>188</v>
      </c>
      <c r="D30" s="5">
        <v>66</v>
      </c>
      <c r="E30" s="5">
        <f>ROUND(D30-C30,0)</f>
        <v>-122</v>
      </c>
      <c r="F30" s="5">
        <v>3856</v>
      </c>
      <c r="G30" s="5">
        <v>3777</v>
      </c>
      <c r="H30" s="5">
        <f>ROUND(G30-F30,0)</f>
        <v>-79</v>
      </c>
      <c r="I30" s="5">
        <v>3856</v>
      </c>
      <c r="J30" s="5">
        <f>ROUND(I30-F30,0)</f>
        <v>0</v>
      </c>
    </row>
    <row r="31" spans="1:10" x14ac:dyDescent="0.25">
      <c r="A31" s="4" t="s">
        <v>55</v>
      </c>
      <c r="B31" s="4" t="s">
        <v>56</v>
      </c>
      <c r="C31" s="5">
        <v>7387</v>
      </c>
      <c r="D31" s="5">
        <v>6969</v>
      </c>
      <c r="E31" s="5">
        <f>ROUND(D31-C31,0)</f>
        <v>-418</v>
      </c>
      <c r="F31" s="5">
        <v>70000</v>
      </c>
      <c r="G31" s="5">
        <v>67311</v>
      </c>
      <c r="H31" s="5">
        <f>ROUND(G31-F31,0)</f>
        <v>-2689</v>
      </c>
      <c r="I31" s="5">
        <v>70000</v>
      </c>
      <c r="J31" s="5">
        <f>ROUND(I31-F31,0)</f>
        <v>0</v>
      </c>
    </row>
    <row r="32" spans="1:10" x14ac:dyDescent="0.25">
      <c r="A32" s="4" t="s">
        <v>57</v>
      </c>
      <c r="B32" s="4" t="s">
        <v>58</v>
      </c>
      <c r="C32" s="5">
        <v>0</v>
      </c>
      <c r="D32" s="5">
        <v>0</v>
      </c>
      <c r="E32" s="5">
        <f>ROUND(D32-C32,0)</f>
        <v>0</v>
      </c>
      <c r="F32" s="5">
        <v>1000</v>
      </c>
      <c r="G32" s="5">
        <v>993</v>
      </c>
      <c r="H32" s="5">
        <f>ROUND(G32-F32,0)</f>
        <v>-7</v>
      </c>
      <c r="I32" s="5">
        <v>1000</v>
      </c>
      <c r="J32" s="5">
        <f>ROUND(I32-F32,0)</f>
        <v>0</v>
      </c>
    </row>
    <row r="33" spans="1:10" x14ac:dyDescent="0.25">
      <c r="A33" s="4" t="s">
        <v>57</v>
      </c>
      <c r="B33" s="4" t="s">
        <v>59</v>
      </c>
      <c r="C33" s="5">
        <v>0</v>
      </c>
      <c r="D33" s="5">
        <v>0</v>
      </c>
      <c r="E33" s="5">
        <f>ROUND(D33-C33,0)</f>
        <v>0</v>
      </c>
      <c r="F33" s="5">
        <v>6000</v>
      </c>
      <c r="G33" s="5">
        <v>5203</v>
      </c>
      <c r="H33" s="5">
        <f>ROUND(G33-F33,0)</f>
        <v>-797</v>
      </c>
      <c r="I33" s="5">
        <v>6000</v>
      </c>
      <c r="J33" s="5">
        <f>ROUND(I33-F33,0)</f>
        <v>0</v>
      </c>
    </row>
    <row r="34" spans="1:10" x14ac:dyDescent="0.25">
      <c r="A34" s="4" t="s">
        <v>60</v>
      </c>
      <c r="B34" s="4" t="s">
        <v>61</v>
      </c>
      <c r="C34" s="5">
        <v>0</v>
      </c>
      <c r="D34" s="5">
        <v>0</v>
      </c>
      <c r="E34" s="5">
        <f>ROUND(D34-C34,0)</f>
        <v>0</v>
      </c>
      <c r="F34" s="5">
        <v>500</v>
      </c>
      <c r="G34" s="5">
        <v>12</v>
      </c>
      <c r="H34" s="5">
        <f>ROUND(G34-F34,0)</f>
        <v>-488</v>
      </c>
      <c r="I34" s="5">
        <v>500</v>
      </c>
      <c r="J34" s="5">
        <f>ROUND(I34-F34,0)</f>
        <v>0</v>
      </c>
    </row>
    <row r="35" spans="1:10" x14ac:dyDescent="0.25">
      <c r="A35" s="4" t="s">
        <v>60</v>
      </c>
      <c r="B35" s="4" t="s">
        <v>62</v>
      </c>
      <c r="C35" s="5">
        <v>255</v>
      </c>
      <c r="D35" s="5">
        <v>42</v>
      </c>
      <c r="E35" s="5">
        <f>ROUND(D35-C35,0)</f>
        <v>-213</v>
      </c>
      <c r="F35" s="5">
        <v>400</v>
      </c>
      <c r="G35" s="5">
        <v>369</v>
      </c>
      <c r="H35" s="5">
        <f>ROUND(G35-F35,0)</f>
        <v>-31</v>
      </c>
      <c r="I35" s="5">
        <v>400</v>
      </c>
      <c r="J35" s="5">
        <f>ROUND(I35-F35,0)</f>
        <v>0</v>
      </c>
    </row>
    <row r="36" spans="1:10" x14ac:dyDescent="0.25">
      <c r="A36" s="4" t="s">
        <v>63</v>
      </c>
      <c r="B36" s="4" t="s">
        <v>64</v>
      </c>
      <c r="C36" s="5">
        <v>0</v>
      </c>
      <c r="D36" s="5">
        <v>71</v>
      </c>
      <c r="E36" s="5">
        <f>ROUND(D36-C36,0)</f>
        <v>71</v>
      </c>
      <c r="F36" s="5">
        <v>500</v>
      </c>
      <c r="G36" s="5">
        <v>137</v>
      </c>
      <c r="H36" s="5">
        <f>ROUND(G36-F36,0)</f>
        <v>-363</v>
      </c>
      <c r="I36" s="5">
        <v>500</v>
      </c>
      <c r="J36" s="5">
        <f>ROUND(I36-F36,0)</f>
        <v>0</v>
      </c>
    </row>
    <row r="37" spans="1:10" x14ac:dyDescent="0.25">
      <c r="A37" s="4" t="s">
        <v>63</v>
      </c>
      <c r="B37" s="4" t="s">
        <v>65</v>
      </c>
      <c r="C37" s="5">
        <v>0</v>
      </c>
      <c r="D37" s="5">
        <v>0</v>
      </c>
      <c r="E37" s="5">
        <f>ROUND(D37-C37,0)</f>
        <v>0</v>
      </c>
      <c r="F37" s="5">
        <v>200</v>
      </c>
      <c r="G37" s="5">
        <v>83</v>
      </c>
      <c r="H37" s="5">
        <f>ROUND(G37-F37,0)</f>
        <v>-117</v>
      </c>
      <c r="I37" s="5">
        <v>200</v>
      </c>
      <c r="J37" s="5">
        <f>ROUND(I37-F37,0)</f>
        <v>0</v>
      </c>
    </row>
    <row r="38" spans="1:10" x14ac:dyDescent="0.25">
      <c r="A38" s="4" t="s">
        <v>63</v>
      </c>
      <c r="B38" s="4" t="s">
        <v>66</v>
      </c>
      <c r="C38" s="5">
        <v>0</v>
      </c>
      <c r="D38" s="5">
        <v>0</v>
      </c>
      <c r="E38" s="5">
        <f>ROUND(D38-C38,0)</f>
        <v>0</v>
      </c>
      <c r="F38" s="5">
        <v>0</v>
      </c>
      <c r="G38" s="5">
        <v>770</v>
      </c>
      <c r="H38" s="5">
        <f>ROUND(G38-F38,0)</f>
        <v>770</v>
      </c>
      <c r="I38" s="5">
        <v>0</v>
      </c>
      <c r="J38" s="5">
        <f>ROUND(I38-F38,0)</f>
        <v>0</v>
      </c>
    </row>
    <row r="39" spans="1:10" x14ac:dyDescent="0.25">
      <c r="A39" s="4" t="s">
        <v>63</v>
      </c>
      <c r="B39" s="4" t="s">
        <v>67</v>
      </c>
      <c r="C39" s="5">
        <v>0</v>
      </c>
      <c r="D39" s="5">
        <v>0</v>
      </c>
      <c r="E39" s="5">
        <f>ROUND(D39-C39,0)</f>
        <v>0</v>
      </c>
      <c r="F39" s="5">
        <v>400</v>
      </c>
      <c r="G39" s="5">
        <v>663</v>
      </c>
      <c r="H39" s="5">
        <f>ROUND(G39-F39,0)</f>
        <v>263</v>
      </c>
      <c r="I39" s="5">
        <v>400</v>
      </c>
      <c r="J39" s="5">
        <f>ROUND(I39-F39,0)</f>
        <v>0</v>
      </c>
    </row>
    <row r="40" spans="1:10" x14ac:dyDescent="0.25">
      <c r="A40" s="4" t="s">
        <v>68</v>
      </c>
      <c r="B40" s="4" t="s">
        <v>69</v>
      </c>
      <c r="C40" s="5">
        <v>686</v>
      </c>
      <c r="D40" s="5">
        <v>628</v>
      </c>
      <c r="E40" s="5">
        <f>ROUND(D40-C40,0)</f>
        <v>-58</v>
      </c>
      <c r="F40" s="5">
        <v>2700</v>
      </c>
      <c r="G40" s="5">
        <v>2510</v>
      </c>
      <c r="H40" s="5">
        <f>ROUND(G40-F40,0)</f>
        <v>-190</v>
      </c>
      <c r="I40" s="5">
        <v>2700</v>
      </c>
      <c r="J40" s="5">
        <f>ROUND(I40-F40,0)</f>
        <v>0</v>
      </c>
    </row>
    <row r="41" spans="1:10" x14ac:dyDescent="0.25">
      <c r="A41" s="4" t="s">
        <v>68</v>
      </c>
      <c r="B41" s="4" t="s">
        <v>70</v>
      </c>
      <c r="C41" s="5">
        <v>75</v>
      </c>
      <c r="D41" s="5">
        <v>172</v>
      </c>
      <c r="E41" s="5">
        <f>ROUND(D41-C41,0)</f>
        <v>97</v>
      </c>
      <c r="F41" s="5">
        <v>700</v>
      </c>
      <c r="G41" s="5">
        <v>471</v>
      </c>
      <c r="H41" s="5">
        <f>ROUND(G41-F41,0)</f>
        <v>-229</v>
      </c>
      <c r="I41" s="5">
        <v>700</v>
      </c>
      <c r="J41" s="5">
        <f>ROUND(I41-F41,0)</f>
        <v>0</v>
      </c>
    </row>
    <row r="42" spans="1:10" x14ac:dyDescent="0.25">
      <c r="A42" s="4" t="s">
        <v>68</v>
      </c>
      <c r="B42" s="4" t="s">
        <v>71</v>
      </c>
      <c r="C42" s="5">
        <v>0</v>
      </c>
      <c r="D42" s="5">
        <v>0</v>
      </c>
      <c r="E42" s="5">
        <f>ROUND(D42-C42,0)</f>
        <v>0</v>
      </c>
      <c r="F42" s="5">
        <v>50</v>
      </c>
      <c r="G42" s="5">
        <v>322</v>
      </c>
      <c r="H42" s="5">
        <f>ROUND(G42-F42,0)</f>
        <v>272</v>
      </c>
      <c r="I42" s="5">
        <v>50</v>
      </c>
      <c r="J42" s="5">
        <f>ROUND(I42-F42,0)</f>
        <v>0</v>
      </c>
    </row>
    <row r="43" spans="1:10" x14ac:dyDescent="0.25">
      <c r="A43" s="4" t="s">
        <v>68</v>
      </c>
      <c r="B43" s="4" t="s">
        <v>72</v>
      </c>
      <c r="C43" s="5">
        <v>0</v>
      </c>
      <c r="D43" s="5">
        <v>0</v>
      </c>
      <c r="E43" s="5">
        <f>ROUND(D43-C43,0)</f>
        <v>0</v>
      </c>
      <c r="F43" s="5">
        <v>272</v>
      </c>
      <c r="G43" s="5">
        <v>0</v>
      </c>
      <c r="H43" s="5">
        <f>ROUND(G43-F43,0)</f>
        <v>-272</v>
      </c>
      <c r="I43" s="5">
        <v>272</v>
      </c>
      <c r="J43" s="5">
        <f>ROUND(I43-F43,0)</f>
        <v>0</v>
      </c>
    </row>
    <row r="44" spans="1:10" x14ac:dyDescent="0.25">
      <c r="A44" s="4" t="s">
        <v>68</v>
      </c>
      <c r="B44" s="4" t="s">
        <v>73</v>
      </c>
      <c r="C44" s="5">
        <v>0</v>
      </c>
      <c r="D44" s="5">
        <v>0</v>
      </c>
      <c r="E44" s="5">
        <f>ROUND(D44-C44,0)</f>
        <v>0</v>
      </c>
      <c r="F44" s="5">
        <v>1600</v>
      </c>
      <c r="G44" s="5">
        <v>1417</v>
      </c>
      <c r="H44" s="5">
        <f>ROUND(G44-F44,0)</f>
        <v>-183</v>
      </c>
      <c r="I44" s="5">
        <v>1600</v>
      </c>
      <c r="J44" s="5">
        <f>ROUND(I44-F44,0)</f>
        <v>0</v>
      </c>
    </row>
    <row r="45" spans="1:10" x14ac:dyDescent="0.25">
      <c r="A45" s="4" t="s">
        <v>68</v>
      </c>
      <c r="B45" s="4" t="s">
        <v>74</v>
      </c>
      <c r="C45" s="5">
        <v>0</v>
      </c>
      <c r="D45" s="5">
        <v>113</v>
      </c>
      <c r="E45" s="5">
        <f>ROUND(D45-C45,0)</f>
        <v>113</v>
      </c>
      <c r="F45" s="5">
        <v>350</v>
      </c>
      <c r="G45" s="5">
        <v>289</v>
      </c>
      <c r="H45" s="5">
        <f>ROUND(G45-F45,0)</f>
        <v>-61</v>
      </c>
      <c r="I45" s="5">
        <v>350</v>
      </c>
      <c r="J45" s="5">
        <f>ROUND(I45-F45,0)</f>
        <v>0</v>
      </c>
    </row>
    <row r="46" spans="1:10" x14ac:dyDescent="0.25">
      <c r="A46" s="4" t="s">
        <v>75</v>
      </c>
      <c r="B46" s="4" t="s">
        <v>76</v>
      </c>
      <c r="C46" s="5">
        <v>0</v>
      </c>
      <c r="D46" s="5">
        <v>737</v>
      </c>
      <c r="E46" s="5">
        <f>ROUND(D46-C46,0)</f>
        <v>737</v>
      </c>
      <c r="F46" s="5">
        <v>1000</v>
      </c>
      <c r="G46" s="5">
        <v>1264</v>
      </c>
      <c r="H46" s="5">
        <f>ROUND(G46-F46,0)</f>
        <v>264</v>
      </c>
      <c r="I46" s="5">
        <v>1000</v>
      </c>
      <c r="J46" s="5">
        <f>ROUND(I46-F46,0)</f>
        <v>0</v>
      </c>
    </row>
    <row r="47" spans="1:10" x14ac:dyDescent="0.25">
      <c r="A47" s="4" t="s">
        <v>75</v>
      </c>
      <c r="B47" s="4" t="s">
        <v>77</v>
      </c>
      <c r="C47" s="5">
        <v>0</v>
      </c>
      <c r="D47" s="5">
        <v>0</v>
      </c>
      <c r="E47" s="5">
        <f>ROUND(D47-C47,0)</f>
        <v>0</v>
      </c>
      <c r="F47" s="5">
        <v>250</v>
      </c>
      <c r="G47" s="5">
        <v>0</v>
      </c>
      <c r="H47" s="5">
        <f>ROUND(G47-F47,0)</f>
        <v>-250</v>
      </c>
      <c r="I47" s="5">
        <v>250</v>
      </c>
      <c r="J47" s="5">
        <f>ROUND(I47-F47,0)</f>
        <v>0</v>
      </c>
    </row>
    <row r="48" spans="1:10" x14ac:dyDescent="0.25">
      <c r="A48" s="4" t="s">
        <v>75</v>
      </c>
      <c r="B48" s="4" t="s">
        <v>78</v>
      </c>
      <c r="C48" s="5">
        <v>0</v>
      </c>
      <c r="D48" s="5">
        <v>0</v>
      </c>
      <c r="E48" s="5">
        <f>ROUND(D48-C48,0)</f>
        <v>0</v>
      </c>
      <c r="F48" s="5">
        <v>3600</v>
      </c>
      <c r="G48" s="5">
        <v>1898</v>
      </c>
      <c r="H48" s="5">
        <f>ROUND(G48-F48,0)</f>
        <v>-1702</v>
      </c>
      <c r="I48" s="5">
        <v>3600</v>
      </c>
      <c r="J48" s="5">
        <f>ROUND(I48-F48,0)</f>
        <v>0</v>
      </c>
    </row>
    <row r="49" spans="1:10" x14ac:dyDescent="0.25">
      <c r="A49" s="4" t="s">
        <v>75</v>
      </c>
      <c r="B49" s="4" t="s">
        <v>79</v>
      </c>
      <c r="C49" s="5">
        <v>2085</v>
      </c>
      <c r="D49" s="5">
        <v>0</v>
      </c>
      <c r="E49" s="5">
        <f>ROUND(D49-C49,0)</f>
        <v>-2085</v>
      </c>
      <c r="F49" s="5">
        <v>7100</v>
      </c>
      <c r="G49" s="5">
        <v>4361</v>
      </c>
      <c r="H49" s="5">
        <f>ROUND(G49-F49,0)</f>
        <v>-2739</v>
      </c>
      <c r="I49" s="5">
        <v>7100</v>
      </c>
      <c r="J49" s="5">
        <f>ROUND(I49-F49,0)</f>
        <v>0</v>
      </c>
    </row>
    <row r="50" spans="1:10" x14ac:dyDescent="0.25">
      <c r="A50" s="4" t="s">
        <v>75</v>
      </c>
      <c r="B50" s="4" t="s">
        <v>80</v>
      </c>
      <c r="C50" s="5">
        <v>0</v>
      </c>
      <c r="D50" s="5">
        <v>0</v>
      </c>
      <c r="E50" s="5">
        <f>ROUND(D50-C50,0)</f>
        <v>0</v>
      </c>
      <c r="F50" s="5">
        <v>0</v>
      </c>
      <c r="G50" s="5">
        <v>35</v>
      </c>
      <c r="H50" s="5">
        <f>ROUND(G50-F50,0)</f>
        <v>35</v>
      </c>
      <c r="I50" s="5">
        <v>0</v>
      </c>
      <c r="J50" s="5">
        <f>ROUND(I50-F50,0)</f>
        <v>0</v>
      </c>
    </row>
    <row r="51" spans="1:10" x14ac:dyDescent="0.25">
      <c r="A51" s="4" t="s">
        <v>81</v>
      </c>
      <c r="B51" s="4" t="s">
        <v>82</v>
      </c>
      <c r="C51" s="5">
        <v>82</v>
      </c>
      <c r="D51" s="5">
        <v>558</v>
      </c>
      <c r="E51" s="5">
        <f>ROUND(D51-C51,0)</f>
        <v>476</v>
      </c>
      <c r="F51" s="5">
        <v>1500</v>
      </c>
      <c r="G51" s="5">
        <v>2241</v>
      </c>
      <c r="H51" s="5">
        <f>ROUND(G51-F51,0)</f>
        <v>741</v>
      </c>
      <c r="I51" s="5">
        <v>1500</v>
      </c>
      <c r="J51" s="5">
        <f>ROUND(I51-F51,0)</f>
        <v>0</v>
      </c>
    </row>
    <row r="52" spans="1:10" x14ac:dyDescent="0.25">
      <c r="A52" s="4" t="s">
        <v>81</v>
      </c>
      <c r="B52" s="4" t="s">
        <v>83</v>
      </c>
      <c r="C52" s="5">
        <v>18</v>
      </c>
      <c r="D52" s="5">
        <v>0</v>
      </c>
      <c r="E52" s="5">
        <f>ROUND(D52-C52,0)</f>
        <v>-18</v>
      </c>
      <c r="F52" s="5">
        <v>216</v>
      </c>
      <c r="G52" s="5">
        <v>193</v>
      </c>
      <c r="H52" s="5">
        <f>ROUND(G52-F52,0)</f>
        <v>-23</v>
      </c>
      <c r="I52" s="5">
        <v>216</v>
      </c>
      <c r="J52" s="5">
        <f>ROUND(I52-F52,0)</f>
        <v>0</v>
      </c>
    </row>
    <row r="53" spans="1:10" x14ac:dyDescent="0.25">
      <c r="A53" s="4" t="s">
        <v>84</v>
      </c>
      <c r="B53" s="4" t="s">
        <v>85</v>
      </c>
      <c r="C53" s="5">
        <v>0</v>
      </c>
      <c r="D53" s="5">
        <v>0</v>
      </c>
      <c r="E53" s="5">
        <f>ROUND(D53-C53,0)</f>
        <v>0</v>
      </c>
      <c r="F53" s="5">
        <v>500</v>
      </c>
      <c r="G53" s="5">
        <v>0</v>
      </c>
      <c r="H53" s="5">
        <f>ROUND(G53-F53,0)</f>
        <v>-500</v>
      </c>
      <c r="I53" s="5">
        <v>500</v>
      </c>
      <c r="J53" s="5">
        <f>ROUND(I53-F53,0)</f>
        <v>0</v>
      </c>
    </row>
    <row r="54" spans="1:10" x14ac:dyDescent="0.25">
      <c r="A54" s="4" t="s">
        <v>86</v>
      </c>
      <c r="B54" s="4" t="s">
        <v>87</v>
      </c>
      <c r="C54" s="5">
        <v>68</v>
      </c>
      <c r="D54" s="5">
        <v>0</v>
      </c>
      <c r="E54" s="5">
        <f>ROUND(D54-C54,0)</f>
        <v>-68</v>
      </c>
      <c r="F54" s="5">
        <v>6000</v>
      </c>
      <c r="G54" s="5">
        <v>8197</v>
      </c>
      <c r="H54" s="5">
        <f>ROUND(G54-F54,0)</f>
        <v>2197</v>
      </c>
      <c r="I54" s="5">
        <v>6000</v>
      </c>
      <c r="J54" s="5">
        <f>ROUND(I54-F54,0)</f>
        <v>0</v>
      </c>
    </row>
    <row r="55" spans="1:10" x14ac:dyDescent="0.25">
      <c r="A55" s="4" t="s">
        <v>86</v>
      </c>
      <c r="B55" s="4" t="s">
        <v>88</v>
      </c>
      <c r="C55" s="5">
        <v>1015</v>
      </c>
      <c r="D55" s="5">
        <v>0</v>
      </c>
      <c r="E55" s="5">
        <f>ROUND(D55-C55,0)</f>
        <v>-1015</v>
      </c>
      <c r="F55" s="5">
        <v>11000</v>
      </c>
      <c r="G55" s="5">
        <v>6730</v>
      </c>
      <c r="H55" s="5">
        <f>ROUND(G55-F55,0)</f>
        <v>-4270</v>
      </c>
      <c r="I55" s="5">
        <v>11000</v>
      </c>
      <c r="J55" s="5">
        <f>ROUND(I55-F55,0)</f>
        <v>0</v>
      </c>
    </row>
    <row r="56" spans="1:10" x14ac:dyDescent="0.25">
      <c r="A56" s="4" t="s">
        <v>86</v>
      </c>
      <c r="B56" s="4" t="s">
        <v>89</v>
      </c>
      <c r="C56" s="5">
        <v>0</v>
      </c>
      <c r="D56" s="5">
        <v>0</v>
      </c>
      <c r="E56" s="5">
        <f>ROUND(D56-C56,0)</f>
        <v>0</v>
      </c>
      <c r="F56" s="5">
        <v>1000</v>
      </c>
      <c r="G56" s="5">
        <v>1063</v>
      </c>
      <c r="H56" s="5">
        <f>ROUND(G56-F56,0)</f>
        <v>63</v>
      </c>
      <c r="I56" s="5">
        <v>1000</v>
      </c>
      <c r="J56" s="5">
        <f>ROUND(I56-F56,0)</f>
        <v>0</v>
      </c>
    </row>
    <row r="57" spans="1:10" x14ac:dyDescent="0.25">
      <c r="A57" s="4" t="s">
        <v>86</v>
      </c>
      <c r="B57" s="4" t="s">
        <v>90</v>
      </c>
      <c r="C57" s="5">
        <v>0</v>
      </c>
      <c r="D57" s="5">
        <v>0</v>
      </c>
      <c r="E57" s="5">
        <f>ROUND(D57-C57,0)</f>
        <v>0</v>
      </c>
      <c r="F57" s="5">
        <v>5000</v>
      </c>
      <c r="G57" s="5">
        <v>2925</v>
      </c>
      <c r="H57" s="5">
        <f>ROUND(G57-F57,0)</f>
        <v>-2075</v>
      </c>
      <c r="I57" s="5">
        <v>5000</v>
      </c>
      <c r="J57" s="5">
        <f>ROUND(I57-F57,0)</f>
        <v>0</v>
      </c>
    </row>
    <row r="58" spans="1:10" x14ac:dyDescent="0.25">
      <c r="A58" s="4" t="s">
        <v>86</v>
      </c>
      <c r="B58" s="4" t="s">
        <v>91</v>
      </c>
      <c r="C58" s="5">
        <v>0</v>
      </c>
      <c r="D58" s="5">
        <v>0</v>
      </c>
      <c r="E58" s="5">
        <f>ROUND(D58-C58,0)</f>
        <v>0</v>
      </c>
      <c r="F58" s="5">
        <v>250</v>
      </c>
      <c r="G58" s="5">
        <v>421</v>
      </c>
      <c r="H58" s="5">
        <f>ROUND(G58-F58,0)</f>
        <v>171</v>
      </c>
      <c r="I58" s="5">
        <v>250</v>
      </c>
      <c r="J58" s="5">
        <f>ROUND(I58-F58,0)</f>
        <v>0</v>
      </c>
    </row>
    <row r="59" spans="1:10" x14ac:dyDescent="0.25">
      <c r="A59" s="4" t="s">
        <v>86</v>
      </c>
      <c r="B59" s="4" t="s">
        <v>92</v>
      </c>
      <c r="C59" s="5">
        <v>0</v>
      </c>
      <c r="D59" s="5">
        <v>0</v>
      </c>
      <c r="E59" s="5">
        <f>ROUND(D59-C59,0)</f>
        <v>0</v>
      </c>
      <c r="F59" s="5">
        <v>0</v>
      </c>
      <c r="G59" s="5">
        <v>22</v>
      </c>
      <c r="H59" s="5">
        <f>ROUND(G59-F59,0)</f>
        <v>22</v>
      </c>
      <c r="I59" s="5">
        <v>0</v>
      </c>
      <c r="J59" s="5">
        <f>ROUND(I59-F59,0)</f>
        <v>0</v>
      </c>
    </row>
    <row r="60" spans="1:10" x14ac:dyDescent="0.25">
      <c r="A60" s="4" t="s">
        <v>86</v>
      </c>
      <c r="B60" s="4" t="s">
        <v>93</v>
      </c>
      <c r="C60" s="5">
        <v>0</v>
      </c>
      <c r="D60" s="5">
        <v>0</v>
      </c>
      <c r="E60" s="5">
        <f>ROUND(D60-C60,0)</f>
        <v>0</v>
      </c>
      <c r="F60" s="5">
        <v>0</v>
      </c>
      <c r="G60" s="5">
        <v>72</v>
      </c>
      <c r="H60" s="5">
        <f>ROUND(G60-F60,0)</f>
        <v>72</v>
      </c>
      <c r="I60" s="5">
        <v>0</v>
      </c>
      <c r="J60" s="5">
        <f>ROUND(I60-F60,0)</f>
        <v>0</v>
      </c>
    </row>
    <row r="61" spans="1:10" x14ac:dyDescent="0.25">
      <c r="A61" s="4" t="s">
        <v>86</v>
      </c>
      <c r="B61" s="4" t="s">
        <v>94</v>
      </c>
      <c r="C61" s="5">
        <v>0</v>
      </c>
      <c r="D61" s="5">
        <v>0</v>
      </c>
      <c r="E61" s="5">
        <f>ROUND(D61-C61,0)</f>
        <v>0</v>
      </c>
      <c r="F61" s="5">
        <v>500</v>
      </c>
      <c r="G61" s="5">
        <v>124</v>
      </c>
      <c r="H61" s="5">
        <f>ROUND(G61-F61,0)</f>
        <v>-376</v>
      </c>
      <c r="I61" s="5">
        <v>500</v>
      </c>
      <c r="J61" s="5">
        <f>ROUND(I61-F61,0)</f>
        <v>0</v>
      </c>
    </row>
    <row r="62" spans="1:10" x14ac:dyDescent="0.25">
      <c r="A62" s="4" t="s">
        <v>95</v>
      </c>
      <c r="B62" s="4" t="s">
        <v>96</v>
      </c>
      <c r="C62" s="5">
        <v>500</v>
      </c>
      <c r="D62" s="5">
        <v>0</v>
      </c>
      <c r="E62" s="5">
        <f>ROUND(D62-C62,0)</f>
        <v>-500</v>
      </c>
      <c r="F62" s="5">
        <v>6000</v>
      </c>
      <c r="G62" s="5">
        <v>5500</v>
      </c>
      <c r="H62" s="5">
        <f>ROUND(G62-F62,0)</f>
        <v>-500</v>
      </c>
      <c r="I62" s="5">
        <v>6000</v>
      </c>
      <c r="J62" s="5">
        <f>ROUND(I62-F62,0)</f>
        <v>0</v>
      </c>
    </row>
    <row r="63" spans="1:10" x14ac:dyDescent="0.25">
      <c r="A63" s="4" t="s">
        <v>95</v>
      </c>
      <c r="B63" s="4" t="s">
        <v>97</v>
      </c>
      <c r="C63" s="5">
        <v>0</v>
      </c>
      <c r="D63" s="5">
        <v>0</v>
      </c>
      <c r="E63" s="5">
        <f>ROUND(D63-C63,0)</f>
        <v>0</v>
      </c>
      <c r="F63" s="5">
        <v>40000</v>
      </c>
      <c r="G63" s="5">
        <v>118374</v>
      </c>
      <c r="H63" s="5">
        <f>ROUND(G63-F63,0)</f>
        <v>78374</v>
      </c>
      <c r="I63" s="5">
        <v>40000</v>
      </c>
      <c r="J63" s="5">
        <f>ROUND(I63-F63,0)</f>
        <v>0</v>
      </c>
    </row>
    <row r="64" spans="1:10" x14ac:dyDescent="0.25">
      <c r="A64" s="4" t="s">
        <v>95</v>
      </c>
      <c r="B64" s="4" t="s">
        <v>98</v>
      </c>
      <c r="C64" s="5">
        <v>271</v>
      </c>
      <c r="D64" s="5">
        <v>220</v>
      </c>
      <c r="E64" s="5">
        <f>ROUND(D64-C64,0)</f>
        <v>-51</v>
      </c>
      <c r="F64" s="5">
        <v>3252</v>
      </c>
      <c r="G64" s="5">
        <v>2050</v>
      </c>
      <c r="H64" s="5">
        <f>ROUND(G64-F64,0)</f>
        <v>-1202</v>
      </c>
      <c r="I64" s="5">
        <v>3252</v>
      </c>
      <c r="J64" s="5">
        <f>ROUND(I64-F64,0)</f>
        <v>0</v>
      </c>
    </row>
    <row r="65" spans="1:10" x14ac:dyDescent="0.25">
      <c r="A65" s="4" t="s">
        <v>95</v>
      </c>
      <c r="B65" s="4" t="s">
        <v>99</v>
      </c>
      <c r="C65" s="5">
        <v>0</v>
      </c>
      <c r="D65" s="5">
        <v>0</v>
      </c>
      <c r="E65" s="5">
        <f>ROUND(D65-C65,0)</f>
        <v>0</v>
      </c>
      <c r="F65" s="5">
        <v>5000</v>
      </c>
      <c r="G65" s="5">
        <v>5000</v>
      </c>
      <c r="H65" s="5">
        <f>ROUND(G65-F65,0)</f>
        <v>0</v>
      </c>
      <c r="I65" s="5">
        <v>5000</v>
      </c>
      <c r="J65" s="5">
        <f>ROUND(I65-F65,0)</f>
        <v>0</v>
      </c>
    </row>
    <row r="66" spans="1:10" x14ac:dyDescent="0.25">
      <c r="A66" s="4" t="s">
        <v>100</v>
      </c>
      <c r="B66" s="4" t="s">
        <v>101</v>
      </c>
      <c r="C66" s="5">
        <v>175</v>
      </c>
      <c r="D66" s="5">
        <v>0</v>
      </c>
      <c r="E66" s="5">
        <f>ROUND(D66-C66,0)</f>
        <v>-175</v>
      </c>
      <c r="F66" s="5">
        <v>500</v>
      </c>
      <c r="G66" s="5">
        <v>273</v>
      </c>
      <c r="H66" s="5">
        <f>ROUND(G66-F66,0)</f>
        <v>-227</v>
      </c>
      <c r="I66" s="5">
        <v>500</v>
      </c>
      <c r="J66" s="5">
        <f>ROUND(I66-F66,0)</f>
        <v>0</v>
      </c>
    </row>
    <row r="67" spans="1:10" x14ac:dyDescent="0.25">
      <c r="A67" s="4" t="s">
        <v>102</v>
      </c>
      <c r="B67" s="4" t="s">
        <v>103</v>
      </c>
      <c r="C67" s="5">
        <v>531</v>
      </c>
      <c r="D67" s="5">
        <v>464</v>
      </c>
      <c r="E67" s="5">
        <f>ROUND(D67-C67,0)</f>
        <v>-67</v>
      </c>
      <c r="F67" s="5">
        <v>3500</v>
      </c>
      <c r="G67" s="5">
        <v>3535</v>
      </c>
      <c r="H67" s="5">
        <f>ROUND(G67-F67,0)</f>
        <v>35</v>
      </c>
      <c r="I67" s="5">
        <v>3500</v>
      </c>
      <c r="J67" s="5">
        <f>ROUND(I67-F67,0)</f>
        <v>0</v>
      </c>
    </row>
    <row r="68" spans="1:10" x14ac:dyDescent="0.25">
      <c r="A68" s="4" t="s">
        <v>104</v>
      </c>
      <c r="B68" s="4" t="s">
        <v>105</v>
      </c>
      <c r="C68" s="5">
        <v>0</v>
      </c>
      <c r="D68" s="5">
        <v>0</v>
      </c>
      <c r="E68" s="5">
        <f>ROUND(D68-C68,0)</f>
        <v>0</v>
      </c>
      <c r="F68" s="5">
        <v>500</v>
      </c>
      <c r="G68" s="5">
        <v>411</v>
      </c>
      <c r="H68" s="5">
        <f>ROUND(G68-F68,0)</f>
        <v>-89</v>
      </c>
      <c r="I68" s="5">
        <v>500</v>
      </c>
      <c r="J68" s="5">
        <f>ROUND(I68-F68,0)</f>
        <v>0</v>
      </c>
    </row>
    <row r="69" spans="1:10" x14ac:dyDescent="0.25">
      <c r="A69" s="4" t="s">
        <v>106</v>
      </c>
      <c r="B69" s="4" t="s">
        <v>107</v>
      </c>
      <c r="C69" s="5">
        <v>0</v>
      </c>
      <c r="D69" s="5">
        <v>0</v>
      </c>
      <c r="E69" s="5">
        <f>ROUND(D69-C69,0)</f>
        <v>0</v>
      </c>
      <c r="F69" s="5">
        <v>1000</v>
      </c>
      <c r="G69" s="5">
        <v>1117</v>
      </c>
      <c r="H69" s="5">
        <f>ROUND(G69-F69,0)</f>
        <v>117</v>
      </c>
      <c r="I69" s="5">
        <v>1000</v>
      </c>
      <c r="J69" s="5">
        <f>ROUND(I69-F69,0)</f>
        <v>0</v>
      </c>
    </row>
    <row r="70" spans="1:10" x14ac:dyDescent="0.25">
      <c r="A70" s="4" t="s">
        <v>108</v>
      </c>
      <c r="B70" s="4" t="s">
        <v>109</v>
      </c>
      <c r="C70" s="5">
        <v>0</v>
      </c>
      <c r="D70" s="5">
        <v>0</v>
      </c>
      <c r="E70" s="5">
        <f>ROUND(D70-C70,0)</f>
        <v>0</v>
      </c>
      <c r="F70" s="5">
        <v>0</v>
      </c>
      <c r="G70" s="5">
        <v>1773</v>
      </c>
      <c r="H70" s="5">
        <f>ROUND(G70-F70,0)</f>
        <v>1773</v>
      </c>
      <c r="I70" s="5">
        <v>0</v>
      </c>
      <c r="J70" s="5">
        <f>ROUND(I70-F70,0)</f>
        <v>0</v>
      </c>
    </row>
    <row r="71" spans="1:10" x14ac:dyDescent="0.25">
      <c r="A71" s="4" t="s">
        <v>108</v>
      </c>
      <c r="B71" s="4" t="s">
        <v>110</v>
      </c>
      <c r="C71" s="5">
        <v>0</v>
      </c>
      <c r="D71" s="5">
        <v>0</v>
      </c>
      <c r="E71" s="5">
        <f>ROUND(D71-C71,0)</f>
        <v>0</v>
      </c>
      <c r="F71" s="5">
        <v>500</v>
      </c>
      <c r="G71" s="5">
        <v>635</v>
      </c>
      <c r="H71" s="5">
        <f>ROUND(G71-F71,0)</f>
        <v>135</v>
      </c>
      <c r="I71" s="5">
        <v>500</v>
      </c>
      <c r="J71" s="5">
        <f>ROUND(I71-F71,0)</f>
        <v>0</v>
      </c>
    </row>
    <row r="72" spans="1:10" x14ac:dyDescent="0.25">
      <c r="A72" s="4" t="s">
        <v>111</v>
      </c>
      <c r="B72" s="4" t="s">
        <v>112</v>
      </c>
      <c r="C72" s="5">
        <v>599</v>
      </c>
      <c r="D72" s="5">
        <v>1313</v>
      </c>
      <c r="E72" s="5">
        <f>ROUND(D72-C72,0)</f>
        <v>714</v>
      </c>
      <c r="F72" s="5">
        <v>7500</v>
      </c>
      <c r="G72" s="5">
        <v>6753</v>
      </c>
      <c r="H72" s="5">
        <f>ROUND(G72-F72,0)</f>
        <v>-747</v>
      </c>
      <c r="I72" s="5">
        <v>7500</v>
      </c>
      <c r="J72" s="5">
        <f>ROUND(I72-F72,0)</f>
        <v>0</v>
      </c>
    </row>
    <row r="73" spans="1:10" x14ac:dyDescent="0.25">
      <c r="A73" s="4" t="s">
        <v>111</v>
      </c>
      <c r="B73" s="4" t="s">
        <v>113</v>
      </c>
      <c r="C73" s="5">
        <v>68</v>
      </c>
      <c r="D73" s="5">
        <v>69</v>
      </c>
      <c r="E73" s="5">
        <f>ROUND(D73-C73,0)</f>
        <v>1</v>
      </c>
      <c r="F73" s="5">
        <v>2000</v>
      </c>
      <c r="G73" s="5">
        <v>1479</v>
      </c>
      <c r="H73" s="5">
        <f>ROUND(G73-F73,0)</f>
        <v>-521</v>
      </c>
      <c r="I73" s="5">
        <v>2000</v>
      </c>
      <c r="J73" s="5">
        <f>ROUND(I73-F73,0)</f>
        <v>0</v>
      </c>
    </row>
    <row r="74" spans="1:10" x14ac:dyDescent="0.25">
      <c r="A74" s="4" t="s">
        <v>111</v>
      </c>
      <c r="B74" s="4" t="s">
        <v>114</v>
      </c>
      <c r="C74" s="5">
        <v>0</v>
      </c>
      <c r="D74" s="5">
        <v>0</v>
      </c>
      <c r="E74" s="5">
        <f>ROUND(D74-C74,0)</f>
        <v>0</v>
      </c>
      <c r="F74" s="5">
        <v>5000</v>
      </c>
      <c r="G74" s="5">
        <v>2064</v>
      </c>
      <c r="H74" s="5">
        <f>ROUND(G74-F74,0)</f>
        <v>-2936</v>
      </c>
      <c r="I74" s="5">
        <v>5000</v>
      </c>
      <c r="J74" s="5">
        <f>ROUND(I74-F74,0)</f>
        <v>0</v>
      </c>
    </row>
    <row r="75" spans="1:10" x14ac:dyDescent="0.25">
      <c r="A75" s="4" t="s">
        <v>115</v>
      </c>
      <c r="B75" s="4" t="s">
        <v>116</v>
      </c>
      <c r="C75" s="5">
        <v>0</v>
      </c>
      <c r="D75" s="5">
        <v>0</v>
      </c>
      <c r="E75" s="5">
        <f>ROUND(D75-C75,0)</f>
        <v>0</v>
      </c>
      <c r="F75" s="5">
        <v>0</v>
      </c>
      <c r="G75" s="5">
        <v>7</v>
      </c>
      <c r="H75" s="5">
        <f>ROUND(G75-F75,0)</f>
        <v>7</v>
      </c>
      <c r="I75" s="5">
        <v>0</v>
      </c>
      <c r="J75" s="5">
        <f>ROUND(I75-F75,0)</f>
        <v>0</v>
      </c>
    </row>
    <row r="76" spans="1:10" x14ac:dyDescent="0.25">
      <c r="A76" s="4" t="s">
        <v>117</v>
      </c>
      <c r="B76" s="4" t="s">
        <v>118</v>
      </c>
      <c r="C76" s="5">
        <v>0</v>
      </c>
      <c r="D76" s="5">
        <v>1553</v>
      </c>
      <c r="E76" s="5">
        <f>ROUND(D76-C76,0)</f>
        <v>1553</v>
      </c>
      <c r="F76" s="5">
        <v>500</v>
      </c>
      <c r="G76" s="5">
        <v>1589</v>
      </c>
      <c r="H76" s="5">
        <f>ROUND(G76-F76,0)</f>
        <v>1089</v>
      </c>
      <c r="I76" s="5">
        <v>500</v>
      </c>
      <c r="J76" s="5">
        <f>ROUND(I76-F76,0)</f>
        <v>0</v>
      </c>
    </row>
    <row r="77" spans="1:10" x14ac:dyDescent="0.25">
      <c r="A77" s="4" t="s">
        <v>117</v>
      </c>
      <c r="B77" s="4" t="s">
        <v>119</v>
      </c>
      <c r="C77" s="5">
        <v>0</v>
      </c>
      <c r="D77" s="5">
        <v>0</v>
      </c>
      <c r="E77" s="5">
        <f>ROUND(D77-C77,0)</f>
        <v>0</v>
      </c>
      <c r="F77" s="5">
        <v>1000</v>
      </c>
      <c r="G77" s="5">
        <v>706</v>
      </c>
      <c r="H77" s="5">
        <f>ROUND(G77-F77,0)</f>
        <v>-294</v>
      </c>
      <c r="I77" s="5">
        <v>1000</v>
      </c>
      <c r="J77" s="5">
        <f>ROUND(I77-F77,0)</f>
        <v>0</v>
      </c>
    </row>
    <row r="78" spans="1:10" x14ac:dyDescent="0.25">
      <c r="A78" s="4" t="s">
        <v>120</v>
      </c>
      <c r="B78" s="4" t="s">
        <v>121</v>
      </c>
      <c r="C78" s="5">
        <v>0</v>
      </c>
      <c r="D78" s="5">
        <v>0</v>
      </c>
      <c r="E78" s="5">
        <f>ROUND(D78-C78,0)</f>
        <v>0</v>
      </c>
      <c r="F78" s="5">
        <v>0</v>
      </c>
      <c r="G78" s="5">
        <v>440</v>
      </c>
      <c r="H78" s="5">
        <f>ROUND(G78-F78,0)</f>
        <v>440</v>
      </c>
      <c r="I78" s="5">
        <v>0</v>
      </c>
      <c r="J78" s="5">
        <f>ROUND(I78-F78,0)</f>
        <v>0</v>
      </c>
    </row>
    <row r="79" spans="1:10" x14ac:dyDescent="0.25">
      <c r="A79" s="4" t="s">
        <v>122</v>
      </c>
      <c r="B79" s="4" t="s">
        <v>123</v>
      </c>
      <c r="C79" s="5">
        <v>0</v>
      </c>
      <c r="D79" s="5">
        <v>0</v>
      </c>
      <c r="E79" s="5">
        <f>ROUND(D79-C79,0)</f>
        <v>0</v>
      </c>
      <c r="F79" s="5">
        <v>300</v>
      </c>
      <c r="G79" s="5">
        <v>232</v>
      </c>
      <c r="H79" s="5">
        <f>ROUND(G79-F79,0)</f>
        <v>-68</v>
      </c>
      <c r="I79" s="5">
        <v>300</v>
      </c>
      <c r="J79" s="5">
        <f>ROUND(I79-F79,0)</f>
        <v>0</v>
      </c>
    </row>
    <row r="80" spans="1:10" x14ac:dyDescent="0.25">
      <c r="A80" s="4" t="s">
        <v>124</v>
      </c>
      <c r="B80" s="4" t="s">
        <v>125</v>
      </c>
      <c r="C80" s="5">
        <v>200</v>
      </c>
      <c r="D80" s="5">
        <v>491</v>
      </c>
      <c r="E80" s="5">
        <f>ROUND(D80-C80,0)</f>
        <v>291</v>
      </c>
      <c r="F80" s="5">
        <v>2200</v>
      </c>
      <c r="G80" s="5">
        <v>1288</v>
      </c>
      <c r="H80" s="5">
        <f>ROUND(G80-F80,0)</f>
        <v>-912</v>
      </c>
      <c r="I80" s="5">
        <v>2200</v>
      </c>
      <c r="J80" s="5">
        <f>ROUND(I80-F80,0)</f>
        <v>0</v>
      </c>
    </row>
    <row r="81" spans="1:10" x14ac:dyDescent="0.25">
      <c r="A81" s="4" t="s">
        <v>124</v>
      </c>
      <c r="B81" s="4" t="s">
        <v>126</v>
      </c>
      <c r="C81" s="5">
        <v>0</v>
      </c>
      <c r="D81" s="5">
        <v>0</v>
      </c>
      <c r="E81" s="5">
        <f>ROUND(D81-C81,0)</f>
        <v>0</v>
      </c>
      <c r="F81" s="5">
        <v>0</v>
      </c>
      <c r="G81" s="5">
        <v>471</v>
      </c>
      <c r="H81" s="5">
        <f>ROUND(G81-F81,0)</f>
        <v>471</v>
      </c>
      <c r="I81" s="5">
        <v>0</v>
      </c>
      <c r="J81" s="5">
        <f>ROUND(I81-F81,0)</f>
        <v>0</v>
      </c>
    </row>
    <row r="82" spans="1:10" x14ac:dyDescent="0.25">
      <c r="A82" s="4" t="s">
        <v>127</v>
      </c>
      <c r="B82" s="4" t="s">
        <v>128</v>
      </c>
      <c r="C82" s="5">
        <v>0</v>
      </c>
      <c r="D82" s="5">
        <v>0</v>
      </c>
      <c r="E82" s="5">
        <f>ROUND(D82-C82,0)</f>
        <v>0</v>
      </c>
      <c r="F82" s="5">
        <v>2000</v>
      </c>
      <c r="G82" s="5">
        <v>0</v>
      </c>
      <c r="H82" s="5">
        <f>ROUND(G82-F82,0)</f>
        <v>-2000</v>
      </c>
      <c r="I82" s="5">
        <v>2000</v>
      </c>
      <c r="J82" s="5">
        <f>ROUND(I82-F82,0)</f>
        <v>0</v>
      </c>
    </row>
    <row r="83" spans="1:10" x14ac:dyDescent="0.25">
      <c r="A83" s="4" t="s">
        <v>129</v>
      </c>
      <c r="B83" s="4" t="s">
        <v>130</v>
      </c>
      <c r="C83" s="5">
        <v>0</v>
      </c>
      <c r="D83" s="5">
        <v>43</v>
      </c>
      <c r="E83" s="5">
        <f>ROUND(D83-C83,0)</f>
        <v>43</v>
      </c>
      <c r="F83" s="5">
        <v>600</v>
      </c>
      <c r="G83" s="5">
        <v>1125</v>
      </c>
      <c r="H83" s="5">
        <f>ROUND(G83-F83,0)</f>
        <v>525</v>
      </c>
      <c r="I83" s="5">
        <v>600</v>
      </c>
      <c r="J83" s="5">
        <f>ROUND(I83-F83,0)</f>
        <v>0</v>
      </c>
    </row>
    <row r="84" spans="1:10" x14ac:dyDescent="0.25">
      <c r="A84" s="4" t="s">
        <v>131</v>
      </c>
      <c r="B84" s="4" t="s">
        <v>132</v>
      </c>
      <c r="C84" s="5">
        <v>0</v>
      </c>
      <c r="D84" s="5">
        <v>0</v>
      </c>
      <c r="E84" s="5">
        <f>ROUND(D84-C84,0)</f>
        <v>0</v>
      </c>
      <c r="F84" s="5">
        <v>100</v>
      </c>
      <c r="G84" s="5">
        <v>0</v>
      </c>
      <c r="H84" s="5">
        <f>ROUND(G84-F84,0)</f>
        <v>-100</v>
      </c>
      <c r="I84" s="5">
        <v>100</v>
      </c>
      <c r="J84" s="5">
        <f>ROUND(I84-F84,0)</f>
        <v>0</v>
      </c>
    </row>
    <row r="85" spans="1:10" x14ac:dyDescent="0.25">
      <c r="A85" s="4" t="s">
        <v>133</v>
      </c>
      <c r="B85" s="4" t="s">
        <v>134</v>
      </c>
      <c r="C85" s="5">
        <v>0</v>
      </c>
      <c r="D85" s="5">
        <v>0</v>
      </c>
      <c r="E85" s="5">
        <f>ROUND(D85-C85,0)</f>
        <v>0</v>
      </c>
      <c r="F85" s="5">
        <v>6000</v>
      </c>
      <c r="G85" s="5">
        <v>4368</v>
      </c>
      <c r="H85" s="5">
        <f>ROUND(G85-F85,0)</f>
        <v>-1632</v>
      </c>
      <c r="I85" s="5">
        <v>6000</v>
      </c>
      <c r="J85" s="5">
        <f>ROUND(I85-F85,0)</f>
        <v>0</v>
      </c>
    </row>
    <row r="86" spans="1:10" x14ac:dyDescent="0.25">
      <c r="A86" s="4" t="s">
        <v>135</v>
      </c>
      <c r="B86" s="4" t="s">
        <v>136</v>
      </c>
      <c r="C86" s="5">
        <v>0</v>
      </c>
      <c r="D86" s="5">
        <v>0</v>
      </c>
      <c r="E86" s="5">
        <f>ROUND(D86-C86,0)</f>
        <v>0</v>
      </c>
      <c r="F86" s="5">
        <v>0</v>
      </c>
      <c r="G86" s="5">
        <v>1200</v>
      </c>
      <c r="H86" s="5">
        <f>ROUND(G86-F86,0)</f>
        <v>1200</v>
      </c>
      <c r="I86" s="5">
        <v>0</v>
      </c>
      <c r="J86" s="5">
        <f>ROUND(I86-F86,0)</f>
        <v>0</v>
      </c>
    </row>
    <row r="87" spans="1:10" x14ac:dyDescent="0.25">
      <c r="A87" s="4" t="s">
        <v>137</v>
      </c>
      <c r="B87" s="4" t="s">
        <v>138</v>
      </c>
      <c r="C87" s="5">
        <v>0</v>
      </c>
      <c r="D87" s="5">
        <v>0</v>
      </c>
      <c r="E87" s="5">
        <f>ROUND(D87-C87,0)</f>
        <v>0</v>
      </c>
      <c r="F87" s="5">
        <v>250</v>
      </c>
      <c r="G87" s="5">
        <v>210</v>
      </c>
      <c r="H87" s="5">
        <f>ROUND(G87-F87,0)</f>
        <v>-40</v>
      </c>
      <c r="I87" s="5">
        <v>250</v>
      </c>
      <c r="J87" s="5">
        <f>ROUND(I87-F87,0)</f>
        <v>0</v>
      </c>
    </row>
    <row r="88" spans="1:10" x14ac:dyDescent="0.25">
      <c r="A88" s="4" t="s">
        <v>139</v>
      </c>
      <c r="B88" s="4" t="s">
        <v>140</v>
      </c>
      <c r="C88" s="5">
        <v>0</v>
      </c>
      <c r="D88" s="5">
        <v>0</v>
      </c>
      <c r="E88" s="5">
        <f>ROUND(D88-C88,0)</f>
        <v>0</v>
      </c>
      <c r="F88" s="5">
        <v>7500</v>
      </c>
      <c r="G88" s="5">
        <v>7500</v>
      </c>
      <c r="H88" s="5">
        <f>ROUND(G88-F88,0)</f>
        <v>0</v>
      </c>
      <c r="I88" s="5">
        <v>7500</v>
      </c>
      <c r="J88" s="5">
        <f>ROUND(I88-F88,0)</f>
        <v>0</v>
      </c>
    </row>
    <row r="89" spans="1:10" x14ac:dyDescent="0.25">
      <c r="A89" s="4" t="s">
        <v>141</v>
      </c>
      <c r="B89" s="4" t="s">
        <v>142</v>
      </c>
      <c r="C89" s="5">
        <v>356</v>
      </c>
      <c r="D89" s="5">
        <v>377</v>
      </c>
      <c r="E89" s="5">
        <f>ROUND(D89-C89,0)</f>
        <v>21</v>
      </c>
      <c r="F89" s="5">
        <v>4000</v>
      </c>
      <c r="G89" s="5">
        <v>4196</v>
      </c>
      <c r="H89" s="5">
        <f>ROUND(G89-F89,0)</f>
        <v>196</v>
      </c>
      <c r="I89" s="5">
        <v>4000</v>
      </c>
      <c r="J89" s="5">
        <f>ROUND(I89-F89,0)</f>
        <v>0</v>
      </c>
    </row>
    <row r="90" spans="1:10" x14ac:dyDescent="0.25">
      <c r="A90" s="4" t="s">
        <v>143</v>
      </c>
      <c r="B90" s="4" t="s">
        <v>144</v>
      </c>
      <c r="C90" s="5">
        <v>300</v>
      </c>
      <c r="D90" s="5">
        <v>0</v>
      </c>
      <c r="E90" s="5">
        <f>ROUND(D90-C90,0)</f>
        <v>-300</v>
      </c>
      <c r="F90" s="5">
        <v>2000</v>
      </c>
      <c r="G90" s="5">
        <v>1335</v>
      </c>
      <c r="H90" s="5">
        <f>ROUND(G90-F90,0)</f>
        <v>-665</v>
      </c>
      <c r="I90" s="5">
        <v>2000</v>
      </c>
      <c r="J90" s="5">
        <f>ROUND(I90-F90,0)</f>
        <v>0</v>
      </c>
    </row>
    <row r="91" spans="1:10" x14ac:dyDescent="0.25">
      <c r="A91" s="4" t="s">
        <v>143</v>
      </c>
      <c r="B91" s="4" t="s">
        <v>145</v>
      </c>
      <c r="C91" s="5">
        <v>760</v>
      </c>
      <c r="D91" s="5">
        <v>0</v>
      </c>
      <c r="E91" s="5">
        <f>ROUND(D91-C91,0)</f>
        <v>-760</v>
      </c>
      <c r="F91" s="5">
        <v>3000</v>
      </c>
      <c r="G91" s="5">
        <v>2250</v>
      </c>
      <c r="H91" s="5">
        <f>ROUND(G91-F91,0)</f>
        <v>-750</v>
      </c>
      <c r="I91" s="5">
        <v>3000</v>
      </c>
      <c r="J91" s="5">
        <f>ROUND(I91-F91,0)</f>
        <v>0</v>
      </c>
    </row>
    <row r="92" spans="1:10" x14ac:dyDescent="0.25">
      <c r="A92" s="4" t="s">
        <v>143</v>
      </c>
      <c r="B92" s="4" t="s">
        <v>146</v>
      </c>
      <c r="C92" s="5">
        <v>0</v>
      </c>
      <c r="D92" s="5">
        <v>0</v>
      </c>
      <c r="E92" s="5">
        <f>ROUND(D92-C92,0)</f>
        <v>0</v>
      </c>
      <c r="F92" s="5">
        <v>0</v>
      </c>
      <c r="G92" s="5">
        <v>1450</v>
      </c>
      <c r="H92" s="5">
        <f>ROUND(G92-F92,0)</f>
        <v>1450</v>
      </c>
      <c r="I92" s="5">
        <v>0</v>
      </c>
      <c r="J92" s="5">
        <f>ROUND(I92-F92,0)</f>
        <v>0</v>
      </c>
    </row>
    <row r="93" spans="1:10" x14ac:dyDescent="0.25">
      <c r="A93" s="4" t="s">
        <v>143</v>
      </c>
      <c r="B93" s="4" t="s">
        <v>147</v>
      </c>
      <c r="C93" s="5">
        <v>0</v>
      </c>
      <c r="D93" s="5">
        <v>1266</v>
      </c>
      <c r="E93" s="5">
        <f>ROUND(D93-C93,0)</f>
        <v>1266</v>
      </c>
      <c r="F93" s="5">
        <v>5400</v>
      </c>
      <c r="G93" s="5">
        <v>6266</v>
      </c>
      <c r="H93" s="5">
        <f>ROUND(G93-F93,0)</f>
        <v>866</v>
      </c>
      <c r="I93" s="5">
        <v>5400</v>
      </c>
      <c r="J93" s="5">
        <f>ROUND(I93-F93,0)</f>
        <v>0</v>
      </c>
    </row>
    <row r="94" spans="1:10" x14ac:dyDescent="0.25">
      <c r="A94" s="4" t="s">
        <v>143</v>
      </c>
      <c r="B94" s="4" t="s">
        <v>148</v>
      </c>
      <c r="C94" s="5">
        <v>0</v>
      </c>
      <c r="D94" s="5">
        <v>200</v>
      </c>
      <c r="E94" s="5">
        <f>ROUND(D94-C94,0)</f>
        <v>200</v>
      </c>
      <c r="F94" s="5">
        <v>800</v>
      </c>
      <c r="G94" s="5">
        <v>950</v>
      </c>
      <c r="H94" s="5">
        <f>ROUND(G94-F94,0)</f>
        <v>150</v>
      </c>
      <c r="I94" s="5">
        <v>800</v>
      </c>
      <c r="J94" s="5">
        <f>ROUND(I94-F94,0)</f>
        <v>0</v>
      </c>
    </row>
    <row r="95" spans="1:10" x14ac:dyDescent="0.25">
      <c r="A95" s="4" t="s">
        <v>149</v>
      </c>
      <c r="B95" s="4" t="s">
        <v>150</v>
      </c>
      <c r="C95" s="5">
        <v>300</v>
      </c>
      <c r="D95" s="5">
        <v>0</v>
      </c>
      <c r="E95" s="5">
        <f>ROUND(D95-C95,0)</f>
        <v>-300</v>
      </c>
      <c r="F95" s="5">
        <v>1000</v>
      </c>
      <c r="G95" s="5">
        <v>0</v>
      </c>
      <c r="H95" s="5">
        <f>ROUND(G95-F95,0)</f>
        <v>-1000</v>
      </c>
      <c r="I95" s="5">
        <v>1000</v>
      </c>
      <c r="J95" s="5">
        <f>ROUND(I95-F95,0)</f>
        <v>0</v>
      </c>
    </row>
    <row r="96" spans="1:10" x14ac:dyDescent="0.25">
      <c r="A96" s="4" t="s">
        <v>151</v>
      </c>
      <c r="B96" s="4" t="s">
        <v>152</v>
      </c>
      <c r="C96" s="5">
        <v>0</v>
      </c>
      <c r="D96" s="5">
        <v>0</v>
      </c>
      <c r="E96" s="5">
        <f>ROUND(D96-C96,0)</f>
        <v>0</v>
      </c>
      <c r="F96" s="5">
        <v>250</v>
      </c>
      <c r="G96" s="5">
        <v>250</v>
      </c>
      <c r="H96" s="5">
        <f>ROUND(G96-F96,0)</f>
        <v>0</v>
      </c>
      <c r="I96" s="5">
        <v>250</v>
      </c>
      <c r="J96" s="5">
        <f>ROUND(I96-F96,0)</f>
        <v>0</v>
      </c>
    </row>
    <row r="97" spans="1:10" x14ac:dyDescent="0.25">
      <c r="A97" s="4" t="s">
        <v>153</v>
      </c>
      <c r="B97" s="4" t="s">
        <v>154</v>
      </c>
      <c r="C97" s="5">
        <v>0</v>
      </c>
      <c r="D97" s="5">
        <v>4478</v>
      </c>
      <c r="E97" s="5">
        <f>ROUND(D97-C97,0)</f>
        <v>4478</v>
      </c>
      <c r="F97" s="5">
        <v>5000</v>
      </c>
      <c r="G97" s="5">
        <v>5000</v>
      </c>
      <c r="H97" s="5">
        <f>ROUND(G97-F97,0)</f>
        <v>0</v>
      </c>
      <c r="I97" s="5">
        <v>5000</v>
      </c>
      <c r="J97" s="5">
        <f>ROUND(I97-F97,0)</f>
        <v>0</v>
      </c>
    </row>
    <row r="98" spans="1:10" x14ac:dyDescent="0.25">
      <c r="A98" s="4" t="s">
        <v>153</v>
      </c>
      <c r="B98" s="4" t="s">
        <v>155</v>
      </c>
      <c r="C98" s="5">
        <v>0</v>
      </c>
      <c r="D98" s="5">
        <v>0</v>
      </c>
      <c r="E98" s="5">
        <f>ROUND(D98-C98,0)</f>
        <v>0</v>
      </c>
      <c r="F98" s="5">
        <v>3000</v>
      </c>
      <c r="G98" s="5">
        <v>2492</v>
      </c>
      <c r="H98" s="5">
        <f>ROUND(G98-F98,0)</f>
        <v>-508</v>
      </c>
      <c r="I98" s="5">
        <v>3000</v>
      </c>
      <c r="J98" s="5">
        <f>ROUND(I98-F98,0)</f>
        <v>0</v>
      </c>
    </row>
    <row r="99" spans="1:10" x14ac:dyDescent="0.25">
      <c r="A99" s="4" t="s">
        <v>153</v>
      </c>
      <c r="B99" s="4" t="s">
        <v>156</v>
      </c>
      <c r="C99" s="5">
        <v>0</v>
      </c>
      <c r="D99" s="5">
        <v>0</v>
      </c>
      <c r="E99" s="5">
        <f>ROUND(D99-C99,0)</f>
        <v>0</v>
      </c>
      <c r="F99" s="5">
        <v>1000</v>
      </c>
      <c r="G99" s="5">
        <v>1608</v>
      </c>
      <c r="H99" s="5">
        <f>ROUND(G99-F99,0)</f>
        <v>608</v>
      </c>
      <c r="I99" s="5">
        <v>1000</v>
      </c>
      <c r="J99" s="5">
        <f>ROUND(I99-F99,0)</f>
        <v>0</v>
      </c>
    </row>
    <row r="100" spans="1:10" x14ac:dyDescent="0.25">
      <c r="A100" s="4" t="s">
        <v>157</v>
      </c>
      <c r="B100" s="4" t="s">
        <v>158</v>
      </c>
      <c r="C100" s="5">
        <v>0</v>
      </c>
      <c r="D100" s="5">
        <v>0</v>
      </c>
      <c r="E100" s="5">
        <f>ROUND(D100-C100,0)</f>
        <v>0</v>
      </c>
      <c r="F100" s="5">
        <v>200</v>
      </c>
      <c r="G100" s="5">
        <v>267</v>
      </c>
      <c r="H100" s="5">
        <f>ROUND(G100-F100,0)</f>
        <v>67</v>
      </c>
      <c r="I100" s="5">
        <v>200</v>
      </c>
      <c r="J100" s="5">
        <f>ROUND(I100-F100,0)</f>
        <v>0</v>
      </c>
    </row>
    <row r="101" spans="1:10" x14ac:dyDescent="0.25">
      <c r="A101" s="4" t="s">
        <v>157</v>
      </c>
      <c r="B101" s="4" t="s">
        <v>159</v>
      </c>
      <c r="C101" s="5">
        <v>0</v>
      </c>
      <c r="D101" s="5">
        <v>0</v>
      </c>
      <c r="E101" s="5">
        <f>ROUND(D101-C101,0)</f>
        <v>0</v>
      </c>
      <c r="F101" s="5">
        <v>1000</v>
      </c>
      <c r="G101" s="5">
        <v>753</v>
      </c>
      <c r="H101" s="5">
        <f>ROUND(G101-F101,0)</f>
        <v>-247</v>
      </c>
      <c r="I101" s="5">
        <v>1000</v>
      </c>
      <c r="J101" s="5">
        <f>ROUND(I101-F101,0)</f>
        <v>0</v>
      </c>
    </row>
    <row r="102" spans="1:10" x14ac:dyDescent="0.25">
      <c r="A102" s="4" t="s">
        <v>157</v>
      </c>
      <c r="B102" s="4" t="s">
        <v>160</v>
      </c>
      <c r="C102" s="5">
        <v>0</v>
      </c>
      <c r="D102" s="5">
        <v>172</v>
      </c>
      <c r="E102" s="5">
        <f>ROUND(D102-C102,0)</f>
        <v>172</v>
      </c>
      <c r="F102" s="5">
        <v>0</v>
      </c>
      <c r="G102" s="5">
        <v>344</v>
      </c>
      <c r="H102" s="5">
        <f>ROUND(G102-F102,0)</f>
        <v>344</v>
      </c>
      <c r="I102" s="5">
        <v>0</v>
      </c>
      <c r="J102" s="5">
        <f>ROUND(I102-F102,0)</f>
        <v>0</v>
      </c>
    </row>
    <row r="103" spans="1:10" x14ac:dyDescent="0.25">
      <c r="A103" s="4" t="s">
        <v>161</v>
      </c>
      <c r="B103" s="4" t="s">
        <v>162</v>
      </c>
      <c r="C103" s="5">
        <v>0</v>
      </c>
      <c r="D103" s="5">
        <v>0</v>
      </c>
      <c r="E103" s="5">
        <f>ROUND(D103-C103,0)</f>
        <v>0</v>
      </c>
      <c r="F103" s="5">
        <v>0</v>
      </c>
      <c r="G103" s="5">
        <v>232</v>
      </c>
      <c r="H103" s="5">
        <f>ROUND(G103-F103,0)</f>
        <v>232</v>
      </c>
      <c r="I103" s="5">
        <v>0</v>
      </c>
      <c r="J103" s="5">
        <f>ROUND(I103-F103,0)</f>
        <v>0</v>
      </c>
    </row>
    <row r="104" spans="1:10" x14ac:dyDescent="0.25">
      <c r="A104" s="4" t="s">
        <v>161</v>
      </c>
      <c r="B104" s="4" t="s">
        <v>163</v>
      </c>
      <c r="C104" s="5">
        <v>0</v>
      </c>
      <c r="D104" s="5">
        <v>0</v>
      </c>
      <c r="E104" s="5">
        <f>ROUND(D104-C104,0)</f>
        <v>0</v>
      </c>
      <c r="F104" s="5">
        <v>100</v>
      </c>
      <c r="G104" s="5">
        <v>158</v>
      </c>
      <c r="H104" s="5">
        <f>ROUND(G104-F104,0)</f>
        <v>58</v>
      </c>
      <c r="I104" s="5">
        <v>100</v>
      </c>
      <c r="J104" s="5">
        <f>ROUND(I104-F104,0)</f>
        <v>0</v>
      </c>
    </row>
    <row r="105" spans="1:10" x14ac:dyDescent="0.25">
      <c r="A105" s="4" t="s">
        <v>161</v>
      </c>
      <c r="B105" s="4" t="s">
        <v>164</v>
      </c>
      <c r="C105" s="5">
        <v>0</v>
      </c>
      <c r="D105" s="5">
        <v>0</v>
      </c>
      <c r="E105" s="5">
        <f>ROUND(D105-C105,0)</f>
        <v>0</v>
      </c>
      <c r="F105" s="5">
        <v>2000</v>
      </c>
      <c r="G105" s="5">
        <v>1088</v>
      </c>
      <c r="H105" s="5">
        <f>ROUND(G105-F105,0)</f>
        <v>-912</v>
      </c>
      <c r="I105" s="5">
        <v>2000</v>
      </c>
      <c r="J105" s="5">
        <f>ROUND(I105-F105,0)</f>
        <v>0</v>
      </c>
    </row>
    <row r="106" spans="1:10" x14ac:dyDescent="0.25">
      <c r="A106" s="4" t="s">
        <v>161</v>
      </c>
      <c r="B106" s="4" t="s">
        <v>165</v>
      </c>
      <c r="C106" s="5">
        <v>0</v>
      </c>
      <c r="D106" s="5">
        <v>0</v>
      </c>
      <c r="E106" s="5">
        <f>ROUND(D106-C106,0)</f>
        <v>0</v>
      </c>
      <c r="F106" s="5">
        <v>0</v>
      </c>
      <c r="G106" s="5">
        <v>36</v>
      </c>
      <c r="H106" s="5">
        <f>ROUND(G106-F106,0)</f>
        <v>36</v>
      </c>
      <c r="I106" s="5">
        <v>0</v>
      </c>
      <c r="J106" s="5">
        <f>ROUND(I106-F106,0)</f>
        <v>0</v>
      </c>
    </row>
    <row r="107" spans="1:10" x14ac:dyDescent="0.25">
      <c r="A107" s="4" t="s">
        <v>161</v>
      </c>
      <c r="B107" s="4" t="s">
        <v>166</v>
      </c>
      <c r="C107" s="5">
        <v>0</v>
      </c>
      <c r="D107" s="5">
        <v>0</v>
      </c>
      <c r="E107" s="5">
        <f>ROUND(D107-C107,0)</f>
        <v>0</v>
      </c>
      <c r="F107" s="5">
        <v>0</v>
      </c>
      <c r="G107" s="5">
        <v>210</v>
      </c>
      <c r="H107" s="5">
        <f>ROUND(G107-F107,0)</f>
        <v>210</v>
      </c>
      <c r="I107" s="5">
        <v>0</v>
      </c>
      <c r="J107" s="5">
        <f>ROUND(I107-F107,0)</f>
        <v>0</v>
      </c>
    </row>
    <row r="108" spans="1:10" x14ac:dyDescent="0.25">
      <c r="A108" s="4" t="s">
        <v>167</v>
      </c>
      <c r="B108" s="4" t="s">
        <v>168</v>
      </c>
      <c r="C108" s="5">
        <v>0</v>
      </c>
      <c r="D108" s="5">
        <v>0</v>
      </c>
      <c r="E108" s="5">
        <f>ROUND(D108-C108,0)</f>
        <v>0</v>
      </c>
      <c r="F108" s="5">
        <v>0</v>
      </c>
      <c r="G108" s="5">
        <v>3037</v>
      </c>
      <c r="H108" s="5">
        <f>ROUND(G108-F108,0)</f>
        <v>3037</v>
      </c>
      <c r="I108" s="5">
        <v>0</v>
      </c>
      <c r="J108" s="5">
        <f>ROUND(I108-F108,0)</f>
        <v>0</v>
      </c>
    </row>
    <row r="109" spans="1:10" x14ac:dyDescent="0.25">
      <c r="A109" s="4" t="s">
        <v>169</v>
      </c>
      <c r="B109" s="4" t="s">
        <v>170</v>
      </c>
      <c r="C109" s="5">
        <v>0</v>
      </c>
      <c r="D109" s="5">
        <v>37</v>
      </c>
      <c r="E109" s="5">
        <f>ROUND(D109-C109,0)</f>
        <v>37</v>
      </c>
      <c r="F109" s="5">
        <v>100</v>
      </c>
      <c r="G109" s="5">
        <v>225</v>
      </c>
      <c r="H109" s="5">
        <f>ROUND(G109-F109,0)</f>
        <v>125</v>
      </c>
      <c r="I109" s="5">
        <v>100</v>
      </c>
      <c r="J109" s="5">
        <f>ROUND(I109-F109,0)</f>
        <v>0</v>
      </c>
    </row>
    <row r="110" spans="1:10" x14ac:dyDescent="0.25">
      <c r="A110" s="4" t="s">
        <v>169</v>
      </c>
      <c r="B110" s="4" t="s">
        <v>171</v>
      </c>
      <c r="C110" s="5">
        <v>0</v>
      </c>
      <c r="D110" s="5">
        <v>0</v>
      </c>
      <c r="E110" s="5">
        <f>ROUND(D110-C110,0)</f>
        <v>0</v>
      </c>
      <c r="F110" s="5">
        <v>0</v>
      </c>
      <c r="G110" s="5">
        <v>96</v>
      </c>
      <c r="H110" s="5">
        <f>ROUND(G110-F110,0)</f>
        <v>96</v>
      </c>
      <c r="I110" s="5">
        <v>0</v>
      </c>
      <c r="J110" s="5">
        <f>ROUND(I110-F110,0)</f>
        <v>0</v>
      </c>
    </row>
    <row r="111" spans="1:10" x14ac:dyDescent="0.25">
      <c r="A111" s="4" t="s">
        <v>169</v>
      </c>
      <c r="B111" s="4" t="s">
        <v>172</v>
      </c>
      <c r="C111" s="5">
        <v>0</v>
      </c>
      <c r="D111" s="5">
        <v>0</v>
      </c>
      <c r="E111" s="5">
        <f>ROUND(D111-C111,0)</f>
        <v>0</v>
      </c>
      <c r="F111" s="5">
        <v>3000</v>
      </c>
      <c r="G111" s="5">
        <v>642</v>
      </c>
      <c r="H111" s="5">
        <f>ROUND(G111-F111,0)</f>
        <v>-2358</v>
      </c>
      <c r="I111" s="5">
        <v>3000</v>
      </c>
      <c r="J111" s="5">
        <f>ROUND(I111-F111,0)</f>
        <v>0</v>
      </c>
    </row>
    <row r="112" spans="1:10" x14ac:dyDescent="0.25">
      <c r="A112" s="4" t="s">
        <v>173</v>
      </c>
      <c r="B112" s="4" t="s">
        <v>174</v>
      </c>
      <c r="C112" s="5">
        <v>0</v>
      </c>
      <c r="D112" s="5">
        <v>0</v>
      </c>
      <c r="E112" s="5">
        <f>ROUND(D112-C112,0)</f>
        <v>0</v>
      </c>
      <c r="F112" s="5">
        <v>9000</v>
      </c>
      <c r="G112" s="5">
        <v>8442</v>
      </c>
      <c r="H112" s="5">
        <f>ROUND(G112-F112,0)</f>
        <v>-558</v>
      </c>
      <c r="I112" s="5">
        <v>9000</v>
      </c>
      <c r="J112" s="5">
        <f>ROUND(I112-F112,0)</f>
        <v>0</v>
      </c>
    </row>
    <row r="113" spans="1:10" x14ac:dyDescent="0.25">
      <c r="A113" s="4" t="s">
        <v>175</v>
      </c>
      <c r="B113" s="4" t="s">
        <v>176</v>
      </c>
      <c r="C113" s="5">
        <v>0</v>
      </c>
      <c r="D113" s="5">
        <v>0</v>
      </c>
      <c r="E113" s="5">
        <f>ROUND(D113-C113,0)</f>
        <v>0</v>
      </c>
      <c r="F113" s="5">
        <v>45000</v>
      </c>
      <c r="G113" s="5">
        <v>104</v>
      </c>
      <c r="H113" s="5">
        <f>ROUND(G113-F113,0)</f>
        <v>-44896</v>
      </c>
      <c r="I113" s="5">
        <v>45000</v>
      </c>
      <c r="J113" s="5">
        <f>ROUND(I113-F113,0)</f>
        <v>0</v>
      </c>
    </row>
    <row r="114" spans="1:10" x14ac:dyDescent="0.25">
      <c r="A114" s="4" t="s">
        <v>37</v>
      </c>
      <c r="B114" s="4" t="s">
        <v>177</v>
      </c>
      <c r="C114" s="5">
        <v>0</v>
      </c>
      <c r="D114" s="5">
        <v>0</v>
      </c>
      <c r="E114" s="5">
        <f>ROUND(D114-C114,0)</f>
        <v>0</v>
      </c>
      <c r="F114" s="5">
        <v>35000</v>
      </c>
      <c r="G114" s="5">
        <v>0</v>
      </c>
      <c r="H114" s="5">
        <f>ROUND(G114-F114,0)</f>
        <v>-35000</v>
      </c>
      <c r="I114" s="5">
        <v>35000</v>
      </c>
      <c r="J114" s="5">
        <f>ROUND(I114-F114,0)</f>
        <v>0</v>
      </c>
    </row>
    <row r="115" spans="1:10" x14ac:dyDescent="0.25">
      <c r="A115" s="4" t="s">
        <v>178</v>
      </c>
      <c r="B115" s="4" t="s">
        <v>179</v>
      </c>
      <c r="C115" s="5">
        <v>0</v>
      </c>
      <c r="D115" s="5">
        <v>0</v>
      </c>
      <c r="E115" s="5">
        <f>ROUND(D115-C115,0)</f>
        <v>0</v>
      </c>
      <c r="F115" s="5">
        <v>4000</v>
      </c>
      <c r="G115" s="5">
        <v>83</v>
      </c>
      <c r="H115" s="5">
        <f>ROUND(G115-F115,0)</f>
        <v>-3917</v>
      </c>
      <c r="I115" s="5">
        <v>4000</v>
      </c>
      <c r="J115" s="5">
        <f>ROUND(I115-F115,0)</f>
        <v>0</v>
      </c>
    </row>
    <row r="116" spans="1:10" x14ac:dyDescent="0.25">
      <c r="A116" s="4" t="s">
        <v>180</v>
      </c>
      <c r="B116" s="4" t="s">
        <v>181</v>
      </c>
      <c r="C116" s="5">
        <v>0</v>
      </c>
      <c r="D116" s="5">
        <v>0</v>
      </c>
      <c r="E116" s="5">
        <f>ROUND(D116-C116,0)</f>
        <v>0</v>
      </c>
      <c r="F116" s="5">
        <v>10000</v>
      </c>
      <c r="G116" s="5">
        <v>4883</v>
      </c>
      <c r="H116" s="5">
        <f>ROUND(G116-F116,0)</f>
        <v>-5117</v>
      </c>
      <c r="I116" s="5">
        <v>10000</v>
      </c>
      <c r="J116" s="5">
        <f>ROUND(I116-F116,0)</f>
        <v>0</v>
      </c>
    </row>
    <row r="117" spans="1:10" x14ac:dyDescent="0.25">
      <c r="A117" s="4" t="s">
        <v>182</v>
      </c>
      <c r="B117" s="4" t="s">
        <v>183</v>
      </c>
      <c r="C117" s="5">
        <v>0</v>
      </c>
      <c r="D117" s="5">
        <v>0</v>
      </c>
      <c r="E117" s="5">
        <f>ROUND(D117-C117,0)</f>
        <v>0</v>
      </c>
      <c r="F117" s="5">
        <v>0</v>
      </c>
      <c r="G117" s="5">
        <v>425</v>
      </c>
      <c r="H117" s="5">
        <f>ROUND(G117-F117,0)</f>
        <v>425</v>
      </c>
      <c r="I117" s="5">
        <v>0</v>
      </c>
      <c r="J117" s="5">
        <f>ROUND(I117-F117,0)</f>
        <v>0</v>
      </c>
    </row>
    <row r="118" spans="1:10" x14ac:dyDescent="0.25">
      <c r="A118" s="4" t="s">
        <v>182</v>
      </c>
      <c r="B118" s="4" t="s">
        <v>184</v>
      </c>
      <c r="C118" s="5">
        <v>0</v>
      </c>
      <c r="D118" s="5">
        <v>0</v>
      </c>
      <c r="E118" s="5">
        <f>ROUND(D118-C118,0)</f>
        <v>0</v>
      </c>
      <c r="F118" s="5">
        <v>2500</v>
      </c>
      <c r="G118" s="5">
        <v>1710</v>
      </c>
      <c r="H118" s="5">
        <f>ROUND(G118-F118,0)</f>
        <v>-790</v>
      </c>
      <c r="I118" s="5">
        <v>2500</v>
      </c>
      <c r="J118" s="5">
        <f>ROUND(I118-F118,0)</f>
        <v>0</v>
      </c>
    </row>
    <row r="119" spans="1:10" x14ac:dyDescent="0.25">
      <c r="A119" s="4" t="s">
        <v>185</v>
      </c>
      <c r="B119" s="4" t="s">
        <v>186</v>
      </c>
      <c r="C119" s="5">
        <v>0</v>
      </c>
      <c r="D119" s="5">
        <v>0</v>
      </c>
      <c r="E119" s="5">
        <f>ROUND(D119-C119,0)</f>
        <v>0</v>
      </c>
      <c r="F119" s="5">
        <v>2000</v>
      </c>
      <c r="G119" s="5">
        <v>1447</v>
      </c>
      <c r="H119" s="5">
        <f>ROUND(G119-F119,0)</f>
        <v>-553</v>
      </c>
      <c r="I119" s="5">
        <v>2000</v>
      </c>
      <c r="J119" s="5">
        <f>ROUND(I119-F119,0)</f>
        <v>0</v>
      </c>
    </row>
    <row r="120" spans="1:10" x14ac:dyDescent="0.25">
      <c r="A120" s="4" t="s">
        <v>185</v>
      </c>
      <c r="B120" s="4" t="s">
        <v>187</v>
      </c>
      <c r="C120" s="5">
        <v>0</v>
      </c>
      <c r="D120" s="5">
        <v>0</v>
      </c>
      <c r="E120" s="5">
        <f>ROUND(D120-C120,0)</f>
        <v>0</v>
      </c>
      <c r="F120" s="5">
        <v>4000</v>
      </c>
      <c r="G120" s="5">
        <v>4039</v>
      </c>
      <c r="H120" s="5">
        <f>ROUND(G120-F120,0)</f>
        <v>39</v>
      </c>
      <c r="I120" s="5">
        <v>4000</v>
      </c>
      <c r="J120" s="5">
        <f>ROUND(I120-F120,0)</f>
        <v>0</v>
      </c>
    </row>
    <row r="121" spans="1:10" x14ac:dyDescent="0.25">
      <c r="A121" s="4" t="s">
        <v>188</v>
      </c>
      <c r="B121" s="4" t="s">
        <v>189</v>
      </c>
      <c r="C121" s="5">
        <v>0</v>
      </c>
      <c r="D121" s="5">
        <v>198</v>
      </c>
      <c r="E121" s="5">
        <f>ROUND(D121-C121,0)</f>
        <v>198</v>
      </c>
      <c r="F121" s="5">
        <v>7000</v>
      </c>
      <c r="G121" s="5">
        <v>5401</v>
      </c>
      <c r="H121" s="5">
        <f>ROUND(G121-F121,0)</f>
        <v>-1599</v>
      </c>
      <c r="I121" s="5">
        <v>7000</v>
      </c>
      <c r="J121" s="5">
        <f>ROUND(I121-F121,0)</f>
        <v>0</v>
      </c>
    </row>
    <row r="122" spans="1:10" x14ac:dyDescent="0.25">
      <c r="A122" s="4" t="s">
        <v>190</v>
      </c>
      <c r="B122" s="4" t="s">
        <v>191</v>
      </c>
      <c r="C122" s="5">
        <v>0</v>
      </c>
      <c r="D122" s="5">
        <v>0</v>
      </c>
      <c r="E122" s="5">
        <f>ROUND(D122-C122,0)</f>
        <v>0</v>
      </c>
      <c r="F122" s="5">
        <v>500</v>
      </c>
      <c r="G122" s="5">
        <v>135</v>
      </c>
      <c r="H122" s="5">
        <f>ROUND(G122-F122,0)</f>
        <v>-365</v>
      </c>
      <c r="I122" s="5">
        <v>500</v>
      </c>
      <c r="J122" s="5">
        <f>ROUND(I122-F122,0)</f>
        <v>0</v>
      </c>
    </row>
    <row r="123" spans="1:10" x14ac:dyDescent="0.25">
      <c r="A123" s="4" t="s">
        <v>192</v>
      </c>
      <c r="B123" s="4" t="s">
        <v>193</v>
      </c>
      <c r="C123" s="5">
        <v>81</v>
      </c>
      <c r="D123" s="5">
        <v>184</v>
      </c>
      <c r="E123" s="5">
        <f>ROUND(D123-C123,0)</f>
        <v>103</v>
      </c>
      <c r="F123" s="5">
        <v>1600</v>
      </c>
      <c r="G123" s="5">
        <v>1614</v>
      </c>
      <c r="H123" s="5">
        <f>ROUND(G123-F123,0)</f>
        <v>14</v>
      </c>
      <c r="I123" s="5">
        <v>1600</v>
      </c>
      <c r="J123" s="5">
        <f>ROUND(I123-F123,0)</f>
        <v>0</v>
      </c>
    </row>
    <row r="124" spans="1:10" x14ac:dyDescent="0.25">
      <c r="A124" s="4" t="s">
        <v>192</v>
      </c>
      <c r="B124" s="4" t="s">
        <v>194</v>
      </c>
      <c r="C124" s="5">
        <v>123</v>
      </c>
      <c r="D124" s="5">
        <v>113</v>
      </c>
      <c r="E124" s="5">
        <f>ROUND(D124-C124,0)</f>
        <v>-10</v>
      </c>
      <c r="F124" s="5">
        <v>2000</v>
      </c>
      <c r="G124" s="5">
        <v>1952</v>
      </c>
      <c r="H124" s="5">
        <f>ROUND(G124-F124,0)</f>
        <v>-48</v>
      </c>
      <c r="I124" s="5">
        <v>2000</v>
      </c>
      <c r="J124" s="5">
        <f>ROUND(I124-F124,0)</f>
        <v>0</v>
      </c>
    </row>
    <row r="125" spans="1:10" x14ac:dyDescent="0.25">
      <c r="A125" s="4" t="s">
        <v>192</v>
      </c>
      <c r="B125" s="4" t="s">
        <v>195</v>
      </c>
      <c r="C125" s="5">
        <v>0</v>
      </c>
      <c r="D125" s="5">
        <v>7</v>
      </c>
      <c r="E125" s="5">
        <f>ROUND(D125-C125,0)</f>
        <v>7</v>
      </c>
      <c r="F125" s="5">
        <v>75</v>
      </c>
      <c r="G125" s="5">
        <v>86</v>
      </c>
      <c r="H125" s="5">
        <f>ROUND(G125-F125,0)</f>
        <v>11</v>
      </c>
      <c r="I125" s="5">
        <v>75</v>
      </c>
      <c r="J125" s="5">
        <f>ROUND(I125-F125,0)</f>
        <v>0</v>
      </c>
    </row>
    <row r="126" spans="1:10" x14ac:dyDescent="0.25">
      <c r="A126" s="4" t="s">
        <v>192</v>
      </c>
      <c r="B126" s="4" t="s">
        <v>196</v>
      </c>
      <c r="C126" s="5">
        <v>0</v>
      </c>
      <c r="D126" s="5">
        <v>0</v>
      </c>
      <c r="E126" s="5">
        <f>ROUND(D126-C126,0)</f>
        <v>0</v>
      </c>
      <c r="F126" s="5">
        <v>4000</v>
      </c>
      <c r="G126" s="5">
        <v>3258</v>
      </c>
      <c r="H126" s="5">
        <f>ROUND(G126-F126,0)</f>
        <v>-742</v>
      </c>
      <c r="I126" s="5">
        <v>4000</v>
      </c>
      <c r="J126" s="5">
        <f>ROUND(I126-F126,0)</f>
        <v>0</v>
      </c>
    </row>
    <row r="127" spans="1:10" x14ac:dyDescent="0.25">
      <c r="A127" s="4" t="s">
        <v>192</v>
      </c>
      <c r="B127" s="4" t="s">
        <v>197</v>
      </c>
      <c r="C127" s="5">
        <v>0</v>
      </c>
      <c r="D127" s="5">
        <v>0</v>
      </c>
      <c r="E127" s="5">
        <f>ROUND(D127-C127,0)</f>
        <v>0</v>
      </c>
      <c r="F127" s="5">
        <v>0</v>
      </c>
      <c r="G127" s="5">
        <v>6</v>
      </c>
      <c r="H127" s="5">
        <f>ROUND(G127-F127,0)</f>
        <v>6</v>
      </c>
      <c r="I127" s="5">
        <v>0</v>
      </c>
      <c r="J127" s="5">
        <f>ROUND(I127-F127,0)</f>
        <v>0</v>
      </c>
    </row>
    <row r="128" spans="1:10" x14ac:dyDescent="0.25">
      <c r="A128" s="4" t="s">
        <v>192</v>
      </c>
      <c r="B128" s="4" t="s">
        <v>198</v>
      </c>
      <c r="C128" s="5">
        <v>0</v>
      </c>
      <c r="D128" s="5">
        <v>-2</v>
      </c>
      <c r="E128" s="5">
        <f>ROUND(D128-C128,0)</f>
        <v>-2</v>
      </c>
      <c r="F128" s="5">
        <v>180</v>
      </c>
      <c r="G128" s="5">
        <v>135</v>
      </c>
      <c r="H128" s="5">
        <f>ROUND(G128-F128,0)</f>
        <v>-45</v>
      </c>
      <c r="I128" s="5">
        <v>180</v>
      </c>
      <c r="J128" s="5">
        <f>ROUND(I128-F128,0)</f>
        <v>0</v>
      </c>
    </row>
    <row r="129" spans="1:10" x14ac:dyDescent="0.25">
      <c r="A129" s="4" t="s">
        <v>192</v>
      </c>
      <c r="B129" s="4" t="s">
        <v>199</v>
      </c>
      <c r="C129" s="5">
        <v>0</v>
      </c>
      <c r="D129" s="5">
        <v>1</v>
      </c>
      <c r="E129" s="5">
        <f>ROUND(D129-C129,0)</f>
        <v>1</v>
      </c>
      <c r="F129" s="5">
        <v>120</v>
      </c>
      <c r="G129" s="5">
        <v>40</v>
      </c>
      <c r="H129" s="5">
        <f>ROUND(G129-F129,0)</f>
        <v>-80</v>
      </c>
      <c r="I129" s="5">
        <v>120</v>
      </c>
      <c r="J129" s="5">
        <f>ROUND(I129-F129,0)</f>
        <v>0</v>
      </c>
    </row>
    <row r="130" spans="1:10" x14ac:dyDescent="0.25">
      <c r="A130" s="4" t="s">
        <v>200</v>
      </c>
      <c r="B130" s="4" t="s">
        <v>201</v>
      </c>
      <c r="C130" s="5">
        <v>56</v>
      </c>
      <c r="D130" s="5">
        <v>77</v>
      </c>
      <c r="E130" s="5">
        <f>ROUND(D130-C130,0)</f>
        <v>21</v>
      </c>
      <c r="F130" s="5">
        <v>500</v>
      </c>
      <c r="G130" s="5">
        <v>517</v>
      </c>
      <c r="H130" s="5">
        <f>ROUND(G130-F130,0)</f>
        <v>17</v>
      </c>
      <c r="I130" s="5">
        <v>500</v>
      </c>
      <c r="J130" s="5">
        <f>ROUND(I130-F130,0)</f>
        <v>0</v>
      </c>
    </row>
    <row r="131" spans="1:10" x14ac:dyDescent="0.25">
      <c r="A131" s="4" t="s">
        <v>200</v>
      </c>
      <c r="B131" s="4" t="s">
        <v>202</v>
      </c>
      <c r="C131" s="5">
        <v>157</v>
      </c>
      <c r="D131" s="5">
        <v>57</v>
      </c>
      <c r="E131" s="5">
        <f>ROUND(D131-C131,0)</f>
        <v>-100</v>
      </c>
      <c r="F131" s="5">
        <v>1000</v>
      </c>
      <c r="G131" s="5">
        <v>682</v>
      </c>
      <c r="H131" s="5">
        <f>ROUND(G131-F131,0)</f>
        <v>-318</v>
      </c>
      <c r="I131" s="5">
        <v>1000</v>
      </c>
      <c r="J131" s="5">
        <f>ROUND(I131-F131,0)</f>
        <v>0</v>
      </c>
    </row>
    <row r="132" spans="1:10" x14ac:dyDescent="0.25">
      <c r="A132" s="4" t="s">
        <v>200</v>
      </c>
      <c r="B132" s="4" t="s">
        <v>203</v>
      </c>
      <c r="C132" s="5">
        <v>0</v>
      </c>
      <c r="D132" s="5">
        <v>0</v>
      </c>
      <c r="E132" s="5">
        <f>ROUND(D132-C132,0)</f>
        <v>0</v>
      </c>
      <c r="F132" s="5">
        <v>25</v>
      </c>
      <c r="G132" s="5">
        <v>15</v>
      </c>
      <c r="H132" s="5">
        <f>ROUND(G132-F132,0)</f>
        <v>-10</v>
      </c>
      <c r="I132" s="5">
        <v>25</v>
      </c>
      <c r="J132" s="5">
        <f>ROUND(I132-F132,0)</f>
        <v>0</v>
      </c>
    </row>
    <row r="133" spans="1:10" x14ac:dyDescent="0.25">
      <c r="A133" s="4" t="s">
        <v>200</v>
      </c>
      <c r="B133" s="4" t="s">
        <v>204</v>
      </c>
      <c r="C133" s="5">
        <v>0</v>
      </c>
      <c r="D133" s="5">
        <v>0</v>
      </c>
      <c r="E133" s="5">
        <f>ROUND(D133-C133,0)</f>
        <v>0</v>
      </c>
      <c r="F133" s="5">
        <v>1000</v>
      </c>
      <c r="G133" s="5">
        <v>783</v>
      </c>
      <c r="H133" s="5">
        <f>ROUND(G133-F133,0)</f>
        <v>-217</v>
      </c>
      <c r="I133" s="5">
        <v>1000</v>
      </c>
      <c r="J133" s="5">
        <f>ROUND(I133-F133,0)</f>
        <v>0</v>
      </c>
    </row>
    <row r="134" spans="1:10" x14ac:dyDescent="0.25">
      <c r="A134" s="4" t="s">
        <v>200</v>
      </c>
      <c r="B134" s="4" t="s">
        <v>205</v>
      </c>
      <c r="C134" s="5">
        <v>0</v>
      </c>
      <c r="D134" s="5">
        <v>0</v>
      </c>
      <c r="E134" s="5">
        <f>ROUND(D134-C134,0)</f>
        <v>0</v>
      </c>
      <c r="F134" s="5">
        <v>50</v>
      </c>
      <c r="G134" s="5">
        <v>37</v>
      </c>
      <c r="H134" s="5">
        <f>ROUND(G134-F134,0)</f>
        <v>-13</v>
      </c>
      <c r="I134" s="5">
        <v>50</v>
      </c>
      <c r="J134" s="5">
        <f>ROUND(I134-F134,0)</f>
        <v>0</v>
      </c>
    </row>
    <row r="135" spans="1:10" x14ac:dyDescent="0.25">
      <c r="A135" s="4" t="s">
        <v>200</v>
      </c>
      <c r="B135" s="4" t="s">
        <v>206</v>
      </c>
      <c r="C135" s="5">
        <v>0</v>
      </c>
      <c r="D135" s="5">
        <v>0</v>
      </c>
      <c r="E135" s="5">
        <f>ROUND(D135-C135,0)</f>
        <v>0</v>
      </c>
      <c r="F135" s="5">
        <v>50</v>
      </c>
      <c r="G135" s="5">
        <v>54</v>
      </c>
      <c r="H135" s="5">
        <f>ROUND(G135-F135,0)</f>
        <v>4</v>
      </c>
      <c r="I135" s="5">
        <v>50</v>
      </c>
      <c r="J135" s="5">
        <f>ROUND(I135-F135,0)</f>
        <v>0</v>
      </c>
    </row>
    <row r="136" spans="1:10" x14ac:dyDescent="0.25">
      <c r="A136" s="4" t="s">
        <v>207</v>
      </c>
      <c r="B136" s="4" t="s">
        <v>208</v>
      </c>
      <c r="C136" s="5">
        <v>188</v>
      </c>
      <c r="D136" s="5">
        <v>535</v>
      </c>
      <c r="E136" s="5">
        <f>ROUND(D136-C136,0)</f>
        <v>347</v>
      </c>
      <c r="F136" s="5">
        <v>3000</v>
      </c>
      <c r="G136" s="5">
        <v>2823</v>
      </c>
      <c r="H136" s="5">
        <f>ROUND(G136-F136,0)</f>
        <v>-177</v>
      </c>
      <c r="I136" s="5">
        <v>3000</v>
      </c>
      <c r="J136" s="5">
        <f>ROUND(I136-F136,0)</f>
        <v>0</v>
      </c>
    </row>
    <row r="137" spans="1:10" customFormat="1" ht="14.4" x14ac:dyDescent="0.3">
      <c r="A137" s="6"/>
      <c r="B137" s="6"/>
      <c r="C137" s="7"/>
      <c r="D137" s="7"/>
      <c r="E137" s="7"/>
      <c r="F137" s="7"/>
      <c r="G137" s="7"/>
      <c r="H137" s="7"/>
      <c r="I137" s="7"/>
      <c r="J137" s="7"/>
    </row>
    <row r="138" spans="1:10" x14ac:dyDescent="0.25">
      <c r="A138" s="4" t="s">
        <v>209</v>
      </c>
      <c r="B138" s="4" t="s">
        <v>10</v>
      </c>
      <c r="C138" s="5">
        <f>ROUND(SUBTOTAL(9, C26:C137), 5)</f>
        <v>20733</v>
      </c>
      <c r="D138" s="5">
        <f>ROUND(SUBTOTAL(9, D26:D137), 5)</f>
        <v>25292</v>
      </c>
      <c r="E138" s="5">
        <f>ROUND(D138-C138,0)</f>
        <v>4559</v>
      </c>
      <c r="F138" s="5">
        <f>ROUND(SUBTOTAL(9, F26:F137), 5)</f>
        <v>441096</v>
      </c>
      <c r="G138" s="5">
        <f>ROUND(SUBTOTAL(9, G26:G137), 5)</f>
        <v>394116</v>
      </c>
      <c r="H138" s="5">
        <f>ROUND(G138-F138,0)</f>
        <v>-46980</v>
      </c>
      <c r="I138" s="5">
        <f>ROUND(SUBTOTAL(9, I26:I137), 5)</f>
        <v>441096</v>
      </c>
      <c r="J138" s="5">
        <f>ROUND(I138-F138,0)</f>
        <v>0</v>
      </c>
    </row>
    <row r="139" spans="1:10" customFormat="1" ht="14.4" x14ac:dyDescent="0.3">
      <c r="A139" s="6"/>
      <c r="B139" s="6"/>
      <c r="C139" s="7"/>
      <c r="D139" s="7"/>
      <c r="E139" s="7"/>
      <c r="F139" s="7"/>
      <c r="G139" s="7"/>
      <c r="H139" s="7"/>
      <c r="I139" s="7"/>
      <c r="J139" s="7"/>
    </row>
    <row r="140" spans="1:10" ht="13.8" thickBot="1" x14ac:dyDescent="0.3">
      <c r="A140" s="4" t="s">
        <v>210</v>
      </c>
      <c r="B140" s="4" t="s">
        <v>10</v>
      </c>
      <c r="C140" s="9">
        <f>-(ROUND(-C24+C138, 5))</f>
        <v>-639</v>
      </c>
      <c r="D140" s="9">
        <f>-(ROUND(-D24+D138, 5))</f>
        <v>-2939</v>
      </c>
      <c r="E140" s="5">
        <f>ROUND(D140-C140,0)</f>
        <v>-2300</v>
      </c>
      <c r="F140" s="9">
        <f>-(ROUND(-F24+F138, 5))</f>
        <v>-20396</v>
      </c>
      <c r="G140" s="9">
        <f>-(ROUND(-G24+G138, 5))</f>
        <v>4872</v>
      </c>
      <c r="H140" s="5">
        <f>ROUND(G140-F140,0)</f>
        <v>25268</v>
      </c>
      <c r="I140" s="5">
        <f>-(ROUND(-I24+I138, 5))</f>
        <v>-20396</v>
      </c>
      <c r="J140" s="5">
        <f>ROUND(I140-F140,0)</f>
        <v>0</v>
      </c>
    </row>
    <row r="141" spans="1:10" customFormat="1" ht="15.6" thickTop="1" thickBot="1" x14ac:dyDescent="0.35">
      <c r="A141" s="10"/>
      <c r="B141" s="10"/>
      <c r="C141" s="11"/>
      <c r="D141" s="11"/>
      <c r="E141" s="11"/>
      <c r="F141" s="11"/>
      <c r="G141" s="11"/>
      <c r="H141" s="11"/>
      <c r="I141" s="11"/>
      <c r="J141" s="11"/>
    </row>
  </sheetData>
  <pageMargins left="0.7" right="0.7" top="1.375" bottom="0.65277777777777779" header="0.3" footer="0.3"/>
  <pageSetup orientation="landscape" r:id="rId1"/>
  <headerFooter>
    <oddHeader xml:space="preserve">&amp;C&amp;"Times New Roman"&amp;8
&amp;10Origami USA
Income Statement
For the Twelve Months Ending December 31, 2016
&amp;L&amp;"Times New Roman"&amp;8
&amp;10
</oddHeader>
    <oddFooter>&amp;L&amp;10&amp;"Times New Roman"&amp;D at &amp;T&amp;R&amp;10&amp;"Times New Roman"Page: &amp;P&amp;C&amp;10&amp;"Times New Roman"For Management Purposes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VS ACTUAL-ALL DEPTS NEW</vt:lpstr>
      <vt:lpstr>'BUDGET VS ACTUAL-ALL DEPTS NEW'!Print_Titles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OrigamiUSA</dc:creator>
  <cp:lastModifiedBy>OrigamiUSA</cp:lastModifiedBy>
  <dcterms:created xsi:type="dcterms:W3CDTF">2017-01-11T20:16:47Z</dcterms:created>
  <dcterms:modified xsi:type="dcterms:W3CDTF">2017-01-11T20:18:06Z</dcterms:modified>
</cp:coreProperties>
</file>