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ARANOTE Daro doublet/Sub group  analyses/OS/Age/age greater70/"/>
    </mc:Choice>
  </mc:AlternateContent>
  <xr:revisionPtr revIDLastSave="352" documentId="8_{9B3D1BBC-5F56-4A39-989C-5B866D2B5468}" xr6:coauthVersionLast="47" xr6:coauthVersionMax="47" xr10:uidLastSave="{F39F033E-5429-4AAC-8E39-E9B93791B53F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" i="1" l="1"/>
  <c r="N2" i="1"/>
  <c r="M2" i="1"/>
  <c r="P2" i="1" l="1"/>
  <c r="O7" i="1"/>
  <c r="N7" i="1"/>
  <c r="M7" i="1"/>
  <c r="P7" i="1" l="1"/>
  <c r="O4" i="1"/>
  <c r="O5" i="1"/>
  <c r="O6" i="1"/>
  <c r="O3" i="1"/>
  <c r="N4" i="1"/>
  <c r="N5" i="1"/>
  <c r="N6" i="1"/>
  <c r="N3" i="1"/>
  <c r="M4" i="1"/>
  <c r="M5" i="1"/>
  <c r="M6" i="1"/>
  <c r="M3" i="1"/>
  <c r="P6" i="1" l="1"/>
  <c r="P5" i="1"/>
  <c r="P3" i="1"/>
  <c r="P4" i="1"/>
</calcChain>
</file>

<file path=xl/sharedStrings.xml><?xml version="1.0" encoding="utf-8"?>
<sst xmlns="http://schemas.openxmlformats.org/spreadsheetml/2006/main" count="40" uniqueCount="33">
  <si>
    <t>#ID</t>
  </si>
  <si>
    <t>#ARASENS</t>
  </si>
  <si>
    <t>#CHAARTED</t>
  </si>
  <si>
    <t>#GETUG-AFU 15</t>
  </si>
  <si>
    <t>#STAMPEDE-3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</si>
  <si>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</si>
  <si>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</si>
  <si>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</si>
  <si>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</si>
  <si>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</si>
  <si>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</si>
  <si>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</si>
  <si>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</si>
  <si>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</si>
  <si>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</si>
  <si>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</si>
  <si>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</si>
  <si>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#pub result</t>
  </si>
  <si>
    <t>#STAMPEDE-2</t>
  </si>
  <si>
    <t>#ARANOTE</t>
  </si>
  <si>
    <t>#t1</t>
  </si>
  <si>
    <t>#t2</t>
  </si>
  <si>
    <t>DAR+ADT</t>
  </si>
  <si>
    <t>ADT</t>
  </si>
  <si>
    <t>DAR+DOC+ADT</t>
  </si>
  <si>
    <t>DOC+ADT</t>
  </si>
  <si>
    <t>ABI+DOC</t>
  </si>
  <si>
    <t>0.998 (0.621, 1.61)</t>
  </si>
  <si>
    <t>0.651 (0.424, 0.999)</t>
  </si>
  <si>
    <t>0·83 (0·65, 1·07)</t>
  </si>
  <si>
    <t>0.85 (0.50, 1.46)</t>
  </si>
  <si>
    <t>0.87 (0.65, 1.17)</t>
  </si>
  <si>
    <t>0.535 (0.426, 0.671)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</si>
</sst>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P7"/>
  <sheetViews>
    <sheetView tabSelected="1" workbookViewId="0">
      <selection activeCell="P7" sqref="P7"/>
    </sheetView>
  </sheetViews>
  <sheetFormatPr defaultRowHeight="14.5" x14ac:dyDescent="0.35"/>
  <cols>
    <col min="6" max="8" width="19" customWidth="1"/>
    <col min="9" max="9" width="17.7265625" customWidth="1"/>
    <col min="10" max="10" width="12.7265625" customWidth="1"/>
    <col min="16" max="16" width="14.90625" customWidth="1"/>
  </cols>
  <sheetData>
    <row r="1" spans="1:16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0</v>
      </c>
      <c r="G1" t="s">
        <v>20</v>
      </c>
      <c r="H1" t="s">
        <v>21</v>
      </c>
      <c r="I1" t="s">
        <v>17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35">
      <c r="A2">
        <v>1</v>
      </c>
      <c r="B2">
        <v>2</v>
      </c>
      <c r="C2">
        <v>-2.0020026706730793E-3</v>
      </c>
      <c r="D2">
        <v>0.24302509592985461</v>
      </c>
      <c r="E2">
        <v>2</v>
      </c>
      <c r="F2" t="s">
        <v>19</v>
      </c>
      <c r="G2" t="s">
        <v>22</v>
      </c>
      <c r="H2" t="s">
        <v>23</v>
      </c>
      <c r="I2" t="s">
        <v>27</v>
      </c>
      <c r="J2">
        <v>0.998</v>
      </c>
      <c r="K2">
        <v>0.621</v>
      </c>
      <c r="L2">
        <v>1.61</v>
      </c>
      <c r="M2">
        <f t="shared" ref="M2" si="0">LN(J2)</f>
        <v>-2.0020026706730793E-3</v>
      </c>
      <c r="N2">
        <f t="shared" ref="N2" si="1">LN(K2)</f>
        <v>-0.47642419704865829</v>
      </c>
      <c r="O2">
        <f t="shared" ref="O2" si="2">LN(L2)</f>
        <v>0.47623417899637172</v>
      </c>
      <c r="P2">
        <f t="shared" ref="P2" si="3">(O2-N2)/(2*1.96)</f>
        <v>0.24302509592985461</v>
      </c>
    </row>
    <row r="3" spans="1:16" x14ac:dyDescent="0.35">
      <c r="A3">
        <v>3</v>
      </c>
      <c r="B3">
        <v>4</v>
      </c>
      <c r="C3">
        <v>-0.62548853208613042</v>
      </c>
      <c r="D3">
        <v>0.11590045681181414</v>
      </c>
      <c r="E3">
        <v>2</v>
      </c>
      <c r="F3" t="s">
        <v>1</v>
      </c>
      <c r="G3" t="s">
        <v>24</v>
      </c>
      <c r="H3" t="s">
        <v>25</v>
      </c>
      <c r="I3" t="s">
        <v>32</v>
      </c>
      <c r="J3">
        <v>0.53500000000000003</v>
      </c>
      <c r="K3">
        <v>0.42599999999999999</v>
      </c>
      <c r="L3">
        <v>0.67100000000000004</v>
      </c>
      <c r="M3">
        <f t="shared" ref="M3:O7" si="4">LN(J3)</f>
        <v>-0.62548853208613042</v>
      </c>
      <c r="N3">
        <f t="shared" si="4"/>
        <v>-0.85331593271276662</v>
      </c>
      <c r="O3">
        <f t="shared" si="4"/>
        <v>-0.39898614201045518</v>
      </c>
      <c r="P3">
        <f t="shared" ref="P3:P7" si="5">(O3-N3)/(2*1.96)</f>
        <v>0.11590045681181414</v>
      </c>
    </row>
    <row r="4" spans="1:16" s="1" customFormat="1" x14ac:dyDescent="0.35">
      <c r="A4" s="1">
        <v>4</v>
      </c>
      <c r="B4" s="1">
        <v>2</v>
      </c>
      <c r="C4" s="1">
        <v>-0.42924563677356775</v>
      </c>
      <c r="D4" s="1">
        <v>0.21862788862668259</v>
      </c>
      <c r="E4" s="1">
        <v>2</v>
      </c>
      <c r="F4" s="1" t="s">
        <v>2</v>
      </c>
      <c r="G4" s="1" t="s">
        <v>25</v>
      </c>
      <c r="H4" s="1" t="s">
        <v>23</v>
      </c>
      <c r="I4" s="1" t="s">
        <v>28</v>
      </c>
      <c r="J4" s="1">
        <v>0.65100000000000002</v>
      </c>
      <c r="K4" s="1">
        <v>0.42399999999999999</v>
      </c>
      <c r="L4" s="1">
        <v>0.999</v>
      </c>
      <c r="M4" s="1">
        <f t="shared" si="4"/>
        <v>-0.42924563677356775</v>
      </c>
      <c r="N4" s="1">
        <f t="shared" si="4"/>
        <v>-0.85802182375017932</v>
      </c>
      <c r="O4" s="1">
        <f t="shared" si="4"/>
        <v>-1.0005003335835344E-3</v>
      </c>
      <c r="P4" s="1">
        <f t="shared" si="5"/>
        <v>0.21862788862668259</v>
      </c>
    </row>
    <row r="5" spans="1:16" x14ac:dyDescent="0.35">
      <c r="A5">
        <v>4</v>
      </c>
      <c r="B5">
        <v>2</v>
      </c>
      <c r="C5">
        <v>-0.16251892949777494</v>
      </c>
      <c r="D5">
        <v>0.27336316741841593</v>
      </c>
      <c r="E5">
        <v>2</v>
      </c>
      <c r="F5" t="s">
        <v>3</v>
      </c>
      <c r="G5" t="s">
        <v>25</v>
      </c>
      <c r="H5" t="s">
        <v>23</v>
      </c>
      <c r="I5" t="s">
        <v>30</v>
      </c>
      <c r="J5">
        <v>0.85</v>
      </c>
      <c r="K5">
        <v>0.5</v>
      </c>
      <c r="L5">
        <v>1.46</v>
      </c>
      <c r="M5">
        <f t="shared" si="4"/>
        <v>-0.16251892949777494</v>
      </c>
      <c r="N5">
        <f t="shared" si="4"/>
        <v>-0.69314718055994529</v>
      </c>
      <c r="O5">
        <f t="shared" si="4"/>
        <v>0.37843643572024505</v>
      </c>
      <c r="P5">
        <f t="shared" si="5"/>
        <v>0.27336316741841593</v>
      </c>
    </row>
    <row r="6" spans="1:16" x14ac:dyDescent="0.35">
      <c r="A6">
        <v>4</v>
      </c>
      <c r="B6">
        <v>2</v>
      </c>
      <c r="C6">
        <v>-0.13926206733350766</v>
      </c>
      <c r="D6">
        <v>0.14994557778115281</v>
      </c>
      <c r="E6">
        <v>2</v>
      </c>
      <c r="F6" t="s">
        <v>4</v>
      </c>
      <c r="G6" t="s">
        <v>25</v>
      </c>
      <c r="H6" t="s">
        <v>23</v>
      </c>
      <c r="I6" t="s">
        <v>31</v>
      </c>
      <c r="J6">
        <v>0.87</v>
      </c>
      <c r="K6">
        <v>0.65</v>
      </c>
      <c r="L6">
        <v>1.17</v>
      </c>
      <c r="M6">
        <f t="shared" si="4"/>
        <v>-0.13926206733350766</v>
      </c>
      <c r="N6">
        <f t="shared" si="4"/>
        <v>-0.43078291609245423</v>
      </c>
      <c r="O6">
        <f t="shared" si="4"/>
        <v>0.15700374880966469</v>
      </c>
      <c r="P6">
        <f t="shared" si="5"/>
        <v>0.14994557778115281</v>
      </c>
    </row>
    <row r="7" spans="1:16" x14ac:dyDescent="0.35">
      <c r="A7">
        <v>5</v>
      </c>
      <c r="B7">
        <v>2</v>
      </c>
      <c r="C7">
        <v>-0.18632957819149348</v>
      </c>
      <c r="D7">
        <v>0.12715346034853803</v>
      </c>
      <c r="E7">
        <v>2</v>
      </c>
      <c r="F7" t="s">
        <v>18</v>
      </c>
      <c r="G7" t="s">
        <v>26</v>
      </c>
      <c r="H7" t="s">
        <v>23</v>
      </c>
      <c r="I7" t="s">
        <v>29</v>
      </c>
      <c r="J7">
        <v>0.83</v>
      </c>
      <c r="K7">
        <v>0.65</v>
      </c>
      <c r="L7">
        <v>1.07</v>
      </c>
      <c r="M7">
        <f t="shared" si="4"/>
        <v>-0.18632957819149348</v>
      </c>
      <c r="N7">
        <f t="shared" si="4"/>
        <v>-0.43078291609245423</v>
      </c>
      <c r="O7">
        <f t="shared" si="4"/>
        <v>6.7658648473814864E-2</v>
      </c>
      <c r="P7">
        <f t="shared" si="5"/>
        <v>0.12715346034853803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2024-08-30T10:09:19Z</dcterms:modified>
</cp:coreProperties>
</file>