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ARANOTE Daro doublet/Sub group  analyses/PFS/Denovo vs recurrent_meta/nonmeta/"/>
    </mc:Choice>
  </mc:AlternateContent>
  <xr:revisionPtr revIDLastSave="258" documentId="8_{9B3D1BBC-5F56-4A39-989C-5B866D2B5468}" xr6:coauthVersionLast="47" xr6:coauthVersionMax="47" xr10:uidLastSave="{3E595EFB-AC92-41DD-9C9E-CCB6017D39C8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Q2" i="1" s="1"/>
  <c r="O2" i="1"/>
  <c r="N2" i="1"/>
  <c r="P7" i="1"/>
  <c r="Q7" i="1" s="1"/>
  <c r="O7" i="1"/>
  <c r="N7" i="1"/>
  <c r="P4" i="1"/>
  <c r="P5" i="1"/>
  <c r="P6" i="1"/>
  <c r="P3" i="1"/>
  <c r="O4" i="1"/>
  <c r="O5" i="1"/>
  <c r="O6" i="1"/>
  <c r="O3" i="1"/>
  <c r="N4" i="1"/>
  <c r="N5" i="1"/>
  <c r="N6" i="1"/>
  <c r="N3" i="1"/>
  <c r="Q4" i="1" l="1"/>
  <c r="Q5" i="1"/>
  <c r="Q3" i="1"/>
  <c r="Q6" i="1"/>
</calcChain>
</file>

<file path=xl/sharedStrings.xml><?xml version="1.0" encoding="utf-8"?>
<sst xmlns="http://schemas.openxmlformats.org/spreadsheetml/2006/main" count="47" uniqueCount="40">
  <si>
    <t>#ID</t>
  </si>
  <si>
    <t>#ARASENS</t>
  </si>
  <si>
    <t>#STAMPEDE-2</t>
  </si>
  <si>
    <t>#STAMPEDE-4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</si>
  <si>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</si>
  <si>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</si>
  <si>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</si>
  <si>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</si>
  <si>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</si>
  <si>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</si>
  <si>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</si>
  <si>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</si>
  <si>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</si>
  <si>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</si>
  <si>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</si>
  <si>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</si>
  <si>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</si>
  <si>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</si>
  <si>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0.436 (0.276, 0.687)</t>
  </si>
  <si>
    <t>#t1</t>
  </si>
  <si>
    <t>#t2</t>
  </si>
  <si>
    <t>#source</t>
  </si>
  <si>
    <t>ARANOTE</t>
  </si>
  <si>
    <t>0.317 (0.166, 0.603)</t>
  </si>
  <si>
    <t>IPD</t>
  </si>
  <si>
    <t>CHAARTED</t>
  </si>
  <si>
    <t>0.903 (0.559, 1.46)</t>
  </si>
  <si>
    <t>0.39 (0.31, 0.49)</t>
  </si>
  <si>
    <t>FFS in non-metastatic patients (pg 14 of appendix)</t>
  </si>
  <si>
    <t>0.42 (0.17, 1.05)</t>
  </si>
  <si>
    <t>0.41 (0.22, 0.78)</t>
  </si>
  <si>
    <t>DAR + ADT</t>
  </si>
  <si>
    <t>ADT</t>
  </si>
  <si>
    <t>DAR + DOC + ADT</t>
  </si>
  <si>
    <t>DOC + ADT</t>
  </si>
  <si>
    <t>ABI + ADT</t>
  </si>
  <si>
    <t>APA + ADT</t>
  </si>
  <si>
    <t>Bayer/ IPD</t>
  </si>
  <si>
    <t>Sydes2020</t>
  </si>
  <si>
    <t>Chi2021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</si>
</sst>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Q7"/>
  <sheetViews>
    <sheetView tabSelected="1" workbookViewId="0">
      <selection activeCell="I13" sqref="I13"/>
    </sheetView>
  </sheetViews>
  <sheetFormatPr defaultRowHeight="14.5" x14ac:dyDescent="0.35"/>
  <cols>
    <col min="6" max="8" width="14.26953125" customWidth="1"/>
    <col min="9" max="10" width="18.1796875" customWidth="1"/>
    <col min="11" max="11" width="9.453125" customWidth="1"/>
    <col min="17" max="17" width="14.90625" customWidth="1"/>
  </cols>
  <sheetData>
    <row r="1" spans="1:17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0</v>
      </c>
      <c r="G1" t="s">
        <v>19</v>
      </c>
      <c r="H1" t="s">
        <v>20</v>
      </c>
      <c r="I1" t="s">
        <v>17</v>
      </c>
      <c r="J1" t="s">
        <v>21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2</v>
      </c>
      <c r="C2">
        <v>-1.1488535051048565</v>
      </c>
      <c r="D2">
        <v>0.32906362458434746</v>
      </c>
      <c r="E2">
        <v>2</v>
      </c>
      <c r="F2" t="s">
        <v>22</v>
      </c>
      <c r="G2" t="s">
        <v>31</v>
      </c>
      <c r="H2" t="s">
        <v>32</v>
      </c>
      <c r="I2" t="s">
        <v>23</v>
      </c>
      <c r="J2" t="s">
        <v>24</v>
      </c>
      <c r="K2">
        <v>0.317</v>
      </c>
      <c r="L2">
        <v>0.16600000000000001</v>
      </c>
      <c r="M2">
        <v>0.60299999999999998</v>
      </c>
      <c r="N2">
        <f>LN(K2)</f>
        <v>-1.1488535051048565</v>
      </c>
      <c r="O2">
        <f>LN(L2)</f>
        <v>-1.7957674906255938</v>
      </c>
      <c r="P2">
        <f>LN(M2)</f>
        <v>-0.50583808225495164</v>
      </c>
      <c r="Q2">
        <f>(P2-O2)/(2*1.96)</f>
        <v>0.32906362458434746</v>
      </c>
    </row>
    <row r="3" spans="1:17" x14ac:dyDescent="0.35">
      <c r="A3">
        <v>3</v>
      </c>
      <c r="B3">
        <v>4</v>
      </c>
      <c r="C3">
        <v>-0.83011303563310268</v>
      </c>
      <c r="D3">
        <v>0.23263607819010187</v>
      </c>
      <c r="E3">
        <v>2</v>
      </c>
      <c r="F3" t="s">
        <v>1</v>
      </c>
      <c r="G3" t="s">
        <v>33</v>
      </c>
      <c r="H3" t="s">
        <v>34</v>
      </c>
      <c r="I3" t="s">
        <v>18</v>
      </c>
      <c r="J3" t="s">
        <v>37</v>
      </c>
      <c r="K3">
        <v>0.436</v>
      </c>
      <c r="L3">
        <v>0.27600000000000002</v>
      </c>
      <c r="M3">
        <v>0.68700000000000006</v>
      </c>
      <c r="N3">
        <f>LN(K3)</f>
        <v>-0.83011303563310268</v>
      </c>
      <c r="O3">
        <f>LN(L3)</f>
        <v>-1.287354413264987</v>
      </c>
      <c r="P3">
        <f>LN(M3)</f>
        <v>-0.37542098675978763</v>
      </c>
      <c r="Q3">
        <f>(P3-O3)/(2*1.96)</f>
        <v>0.23263607819010187</v>
      </c>
    </row>
    <row r="4" spans="1:17" x14ac:dyDescent="0.35">
      <c r="A4">
        <v>5</v>
      </c>
      <c r="B4">
        <v>2</v>
      </c>
      <c r="C4">
        <v>-0.94160853985844495</v>
      </c>
      <c r="D4">
        <v>0.11679415653711232</v>
      </c>
      <c r="E4">
        <v>2</v>
      </c>
      <c r="F4" t="s">
        <v>2</v>
      </c>
      <c r="G4" t="s">
        <v>35</v>
      </c>
      <c r="H4" t="s">
        <v>32</v>
      </c>
      <c r="I4" t="s">
        <v>27</v>
      </c>
      <c r="J4" t="s">
        <v>28</v>
      </c>
      <c r="K4">
        <v>0.39</v>
      </c>
      <c r="L4">
        <v>0.31</v>
      </c>
      <c r="M4">
        <v>0.49</v>
      </c>
      <c r="N4">
        <f t="shared" ref="N4:N7" si="0">LN(K4)</f>
        <v>-0.94160853985844495</v>
      </c>
      <c r="O4">
        <f t="shared" ref="O4:O7" si="1">LN(L4)</f>
        <v>-1.1711829815029451</v>
      </c>
      <c r="P4">
        <f t="shared" ref="P4:P7" si="2">LN(M4)</f>
        <v>-0.71334988787746478</v>
      </c>
      <c r="Q4">
        <f t="shared" ref="Q4:Q7" si="3">(P4-O4)/(2*1.96)</f>
        <v>0.11679415653711232</v>
      </c>
    </row>
    <row r="5" spans="1:17" x14ac:dyDescent="0.35">
      <c r="A5">
        <v>5</v>
      </c>
      <c r="B5">
        <v>4</v>
      </c>
      <c r="C5">
        <v>-0.86750056770472306</v>
      </c>
      <c r="D5">
        <v>0.46447627706666006</v>
      </c>
      <c r="E5">
        <v>2</v>
      </c>
      <c r="F5" t="s">
        <v>3</v>
      </c>
      <c r="G5" t="s">
        <v>35</v>
      </c>
      <c r="H5" t="s">
        <v>34</v>
      </c>
      <c r="I5" t="s">
        <v>29</v>
      </c>
      <c r="J5" t="s">
        <v>38</v>
      </c>
      <c r="K5">
        <v>0.42</v>
      </c>
      <c r="L5">
        <v>0.17</v>
      </c>
      <c r="M5">
        <v>1.05</v>
      </c>
      <c r="N5">
        <f t="shared" si="0"/>
        <v>-0.86750056770472306</v>
      </c>
      <c r="O5">
        <f t="shared" si="1"/>
        <v>-1.7719568419318752</v>
      </c>
      <c r="P5">
        <f t="shared" si="2"/>
        <v>4.8790164169432049E-2</v>
      </c>
      <c r="Q5">
        <f t="shared" si="3"/>
        <v>0.46447627706666006</v>
      </c>
    </row>
    <row r="6" spans="1:17" x14ac:dyDescent="0.35">
      <c r="A6">
        <v>6</v>
      </c>
      <c r="B6">
        <v>2</v>
      </c>
      <c r="C6">
        <v>-0.89159811928378363</v>
      </c>
      <c r="D6">
        <v>0.32287407482940711</v>
      </c>
      <c r="E6">
        <v>2</v>
      </c>
      <c r="F6" t="s">
        <v>4</v>
      </c>
      <c r="G6" t="s">
        <v>36</v>
      </c>
      <c r="H6" t="s">
        <v>32</v>
      </c>
      <c r="I6" t="s">
        <v>30</v>
      </c>
      <c r="J6" t="s">
        <v>39</v>
      </c>
      <c r="K6">
        <v>0.41</v>
      </c>
      <c r="L6">
        <v>0.22</v>
      </c>
      <c r="M6">
        <v>0.78</v>
      </c>
      <c r="N6">
        <f t="shared" si="0"/>
        <v>-0.89159811928378363</v>
      </c>
      <c r="O6">
        <f t="shared" si="1"/>
        <v>-1.5141277326297755</v>
      </c>
      <c r="P6">
        <f t="shared" si="2"/>
        <v>-0.24846135929849961</v>
      </c>
      <c r="Q6">
        <f t="shared" si="3"/>
        <v>0.32287407482940711</v>
      </c>
    </row>
    <row r="7" spans="1:17" x14ac:dyDescent="0.35">
      <c r="A7">
        <v>4</v>
      </c>
      <c r="B7">
        <v>2</v>
      </c>
      <c r="C7">
        <v>-0.10203272556515161</v>
      </c>
      <c r="D7">
        <v>0.24490873508859259</v>
      </c>
      <c r="E7">
        <v>2</v>
      </c>
      <c r="F7" t="s">
        <v>25</v>
      </c>
      <c r="G7" t="s">
        <v>34</v>
      </c>
      <c r="H7" t="s">
        <v>32</v>
      </c>
      <c r="I7" t="s">
        <v>26</v>
      </c>
      <c r="J7" t="s">
        <v>24</v>
      </c>
      <c r="K7">
        <v>0.90300000000000002</v>
      </c>
      <c r="L7">
        <v>0.55900000000000005</v>
      </c>
      <c r="M7">
        <v>1.46</v>
      </c>
      <c r="N7">
        <f t="shared" si="0"/>
        <v>-0.10203272556515161</v>
      </c>
      <c r="O7">
        <f t="shared" si="1"/>
        <v>-0.5816058058270378</v>
      </c>
      <c r="P7">
        <f t="shared" si="2"/>
        <v>0.37843643572024505</v>
      </c>
      <c r="Q7">
        <f t="shared" si="3"/>
        <v>0.24490873508859259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2024-08-29T01:06:14Z</dcterms:modified>
</cp:coreProperties>
</file>