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ftoninsight-my.sharepoint.com/personal/philip_orishaba_cliftoninsight_co_uk/Documents/Documents/Final NMA codes/ARANOTE Daro doublet/Sub group  analyses/PFS/Denovo vs recurrent_meta/meta/"/>
    </mc:Choice>
  </mc:AlternateContent>
  <xr:revisionPtr revIDLastSave="288" documentId="8_{9B3D1BBC-5F56-4A39-989C-5B866D2B5468}" xr6:coauthVersionLast="47" xr6:coauthVersionMax="47" xr10:uidLastSave="{C780A0E7-22B9-40E7-8BE0-C2566088DA3A}"/>
  <bookViews>
    <workbookView xWindow="-110" yWindow="-110" windowWidth="19420" windowHeight="10300" xr2:uid="{0E3CE25A-ACEA-4DC4-AE58-49844EBC8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0" i="1" l="1"/>
  <c r="Q10" i="1"/>
  <c r="O10" i="1"/>
  <c r="N10" i="1"/>
  <c r="P9" i="1"/>
  <c r="Q9" i="1" s="1"/>
  <c r="O9" i="1"/>
  <c r="N9" i="1"/>
  <c r="P2" i="1"/>
  <c r="Q2" i="1" s="1"/>
  <c r="O2" i="1"/>
  <c r="N2" i="1"/>
  <c r="P8" i="1"/>
  <c r="O8" i="1"/>
  <c r="N8" i="1"/>
  <c r="P7" i="1"/>
  <c r="O7" i="1"/>
  <c r="N7" i="1"/>
  <c r="P4" i="1"/>
  <c r="P5" i="1"/>
  <c r="P6" i="1"/>
  <c r="P3" i="1"/>
  <c r="O4" i="1"/>
  <c r="O5" i="1"/>
  <c r="O6" i="1"/>
  <c r="O3" i="1"/>
  <c r="N4" i="1"/>
  <c r="N5" i="1"/>
  <c r="N6" i="1"/>
  <c r="N3" i="1"/>
  <c r="Q3" i="1" l="1"/>
  <c r="Q6" i="1"/>
  <c r="Q5" i="1"/>
  <c r="Q4" i="1"/>
  <c r="Q8" i="1"/>
  <c r="Q7" i="1"/>
</calcChain>
</file>

<file path=xl/sharedStrings.xml><?xml version="1.0" encoding="utf-8"?>
<sst xmlns="http://schemas.openxmlformats.org/spreadsheetml/2006/main" count="62" uniqueCount="50">
  <si>
    <t>#ID</t>
  </si>
  <si>
    <t>#ARASENS</t>
  </si>
  <si>
    <t>#STAMPEDE-2</t>
  </si>
  <si>
    <t>#STAMPEDE-4</t>
  </si>
  <si>
    <t>#TITAN</t>
  </si>
  <si>
    <t>t1</t>
  </si>
  <si>
    <t>t2</t>
  </si>
  <si>
    <t>y</t>
  </si>
  <si>
    <t>se</t>
  </si>
  <si>
    <t>na</t>
  </si>
  <si>
    <t>#HR</t>
  </si>
  <si>
    <t>#LB</t>
  </si>
  <si>
    <t>#UB</t>
  </si>
  <si>
    <t>#INHR</t>
  </si>
  <si>
    <t>#INLB</t>
  </si>
  <si>
    <t>#INUB</t>
  </si>
  <si>
    <t>#SE</t>
  </si>
  <si>
    <t>#pub result</t>
  </si>
  <si>
    <t>0.398 (0.341, 0.465)</t>
  </si>
  <si>
    <t>STAMPEDE-3</t>
  </si>
  <si>
    <t>LATITUDE</t>
  </si>
  <si>
    <t>0.66 (0.57, 0.76)</t>
  </si>
  <si>
    <t>0.47 (0.39, 0.55)</t>
  </si>
  <si>
    <t>#PEACE-1</t>
  </si>
  <si>
    <t>0.50 (0.40, 0.62)</t>
  </si>
  <si>
    <t>0.49 (0.39, 0.63)</t>
  </si>
  <si>
    <t>0.69 (0.50, 0.95)</t>
  </si>
  <si>
    <t>#t1</t>
  </si>
  <si>
    <t>#t2</t>
  </si>
  <si>
    <t>#source</t>
  </si>
  <si>
    <t>ARANOTE</t>
  </si>
  <si>
    <t>CHAARTED</t>
  </si>
  <si>
    <t>0.623 (0.459, 0.846)</t>
  </si>
  <si>
    <t>IPD</t>
  </si>
  <si>
    <t>0.598 (0.482, 0.741)</t>
  </si>
  <si>
    <t>Bayer/ IPD</t>
  </si>
  <si>
    <t>0.34 (0.29, 0.39)</t>
  </si>
  <si>
    <t>Attard2023</t>
  </si>
  <si>
    <t>DAR + ADT</t>
  </si>
  <si>
    <t>DAR + DOC + ADT</t>
  </si>
  <si>
    <t>Sydes2020</t>
  </si>
  <si>
    <t>Chi2021</t>
  </si>
  <si>
    <t>Clarke2019</t>
  </si>
  <si>
    <t>Fizazi2017</t>
  </si>
  <si>
    <t>Fizazi2022</t>
  </si>
  <si>
    <t>ADT</t>
  </si>
  <si>
    <t>DOC + ADT</t>
  </si>
  <si>
    <t>ABI + ADT</t>
  </si>
  <si>
    <t>APA + ADT</t>
  </si>
  <si>
    <t>ABI + DOC + 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</si>
</sst>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81AC-5822-4DCF-B1A5-747F575B446C}">
  <dimension ref="A1:Q10"/>
  <sheetViews>
    <sheetView tabSelected="1" workbookViewId="0">
      <selection activeCell="E11" sqref="E11"/>
    </sheetView>
  </sheetViews>
  <sheetFormatPr defaultRowHeight="14.5" x14ac:dyDescent="0.35"/>
  <cols>
    <col min="6" max="8" width="15.54296875" customWidth="1"/>
    <col min="9" max="10" width="17.6328125" customWidth="1"/>
    <col min="11" max="11" width="12.7265625" customWidth="1"/>
    <col min="17" max="17" width="14.90625" customWidth="1"/>
  </cols>
  <sheetData>
    <row r="1" spans="1:17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0</v>
      </c>
      <c r="G1" t="s">
        <v>27</v>
      </c>
      <c r="H1" t="s">
        <v>28</v>
      </c>
      <c r="I1" t="s">
        <v>17</v>
      </c>
      <c r="J1" t="s">
        <v>29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</v>
      </c>
      <c r="B2">
        <v>2</v>
      </c>
      <c r="C2">
        <v>-0.46521511251393838</v>
      </c>
      <c r="D2">
        <v>0.15598702794532604</v>
      </c>
      <c r="E2">
        <v>2</v>
      </c>
      <c r="F2" t="s">
        <v>30</v>
      </c>
      <c r="G2" t="s">
        <v>38</v>
      </c>
      <c r="H2" t="s">
        <v>45</v>
      </c>
      <c r="I2" t="s">
        <v>32</v>
      </c>
      <c r="J2" t="s">
        <v>33</v>
      </c>
      <c r="K2">
        <v>0.628</v>
      </c>
      <c r="L2">
        <v>0.45900000000000002</v>
      </c>
      <c r="M2">
        <v>0.84599999999999997</v>
      </c>
      <c r="N2">
        <f t="shared" ref="N2:P3" si="0">LN(K2)</f>
        <v>-0.46521511251393838</v>
      </c>
      <c r="O2">
        <f t="shared" si="0"/>
        <v>-0.77870506892159186</v>
      </c>
      <c r="P2">
        <f t="shared" si="0"/>
        <v>-0.16723591937591381</v>
      </c>
      <c r="Q2">
        <f>(P2-O2)/(2*1.96)</f>
        <v>0.15598702794532604</v>
      </c>
    </row>
    <row r="3" spans="1:17" x14ac:dyDescent="0.35">
      <c r="A3">
        <v>3</v>
      </c>
      <c r="B3">
        <v>4</v>
      </c>
      <c r="C3">
        <v>-0.92130327369769927</v>
      </c>
      <c r="D3">
        <v>7.9121155179550873E-2</v>
      </c>
      <c r="E3">
        <v>2</v>
      </c>
      <c r="F3" t="s">
        <v>1</v>
      </c>
      <c r="G3" t="s">
        <v>39</v>
      </c>
      <c r="H3" t="s">
        <v>46</v>
      </c>
      <c r="I3" t="s">
        <v>18</v>
      </c>
      <c r="J3" t="s">
        <v>35</v>
      </c>
      <c r="K3">
        <v>0.39800000000000002</v>
      </c>
      <c r="L3">
        <v>0.34100000000000003</v>
      </c>
      <c r="M3">
        <v>0.46500000000000002</v>
      </c>
      <c r="N3">
        <f t="shared" si="0"/>
        <v>-0.92130327369769927</v>
      </c>
      <c r="O3">
        <f t="shared" si="0"/>
        <v>-1.0758728016986201</v>
      </c>
      <c r="P3">
        <f t="shared" si="0"/>
        <v>-0.7657178733947807</v>
      </c>
      <c r="Q3">
        <f>(P3-O3)/(2*1.96)</f>
        <v>7.9121155179550873E-2</v>
      </c>
    </row>
    <row r="4" spans="1:17" x14ac:dyDescent="0.35">
      <c r="A4">
        <v>5</v>
      </c>
      <c r="B4">
        <v>2</v>
      </c>
      <c r="C4">
        <v>-1.0788096613719298</v>
      </c>
      <c r="D4">
        <v>7.5578014322237888E-2</v>
      </c>
      <c r="E4">
        <v>2</v>
      </c>
      <c r="F4" t="s">
        <v>2</v>
      </c>
      <c r="G4" t="s">
        <v>47</v>
      </c>
      <c r="H4" t="s">
        <v>45</v>
      </c>
      <c r="I4" t="s">
        <v>36</v>
      </c>
      <c r="J4" t="s">
        <v>37</v>
      </c>
      <c r="K4">
        <v>0.34</v>
      </c>
      <c r="L4">
        <v>0.28999999999999998</v>
      </c>
      <c r="M4">
        <v>0.39</v>
      </c>
      <c r="N4">
        <f t="shared" ref="N4:N10" si="1">LN(K4)</f>
        <v>-1.0788096613719298</v>
      </c>
      <c r="O4">
        <f t="shared" ref="O4:O10" si="2">LN(L4)</f>
        <v>-1.2378743560016174</v>
      </c>
      <c r="P4">
        <f t="shared" ref="P4:P10" si="3">LN(M4)</f>
        <v>-0.94160853985844495</v>
      </c>
      <c r="Q4">
        <f t="shared" ref="Q4:Q10" si="4">(P4-O4)/(2*1.96)</f>
        <v>7.5578014322237888E-2</v>
      </c>
    </row>
    <row r="5" spans="1:17" x14ac:dyDescent="0.35">
      <c r="A5">
        <v>5</v>
      </c>
      <c r="B5">
        <v>4</v>
      </c>
      <c r="C5">
        <v>-0.37106368139083207</v>
      </c>
      <c r="D5">
        <v>0.16373823626846803</v>
      </c>
      <c r="E5">
        <v>2</v>
      </c>
      <c r="F5" t="s">
        <v>3</v>
      </c>
      <c r="G5" t="s">
        <v>47</v>
      </c>
      <c r="H5" t="s">
        <v>46</v>
      </c>
      <c r="I5" t="s">
        <v>26</v>
      </c>
      <c r="J5" t="s">
        <v>40</v>
      </c>
      <c r="K5">
        <v>0.69</v>
      </c>
      <c r="L5">
        <v>0.5</v>
      </c>
      <c r="M5">
        <v>0.95</v>
      </c>
      <c r="N5">
        <f t="shared" si="1"/>
        <v>-0.37106368139083207</v>
      </c>
      <c r="O5">
        <f t="shared" si="2"/>
        <v>-0.69314718055994529</v>
      </c>
      <c r="P5">
        <f t="shared" si="3"/>
        <v>-5.1293294387550578E-2</v>
      </c>
      <c r="Q5">
        <f t="shared" si="4"/>
        <v>0.16373823626846803</v>
      </c>
    </row>
    <row r="6" spans="1:17" x14ac:dyDescent="0.35">
      <c r="A6">
        <v>6</v>
      </c>
      <c r="B6">
        <v>2</v>
      </c>
      <c r="C6">
        <v>-0.71334988787746478</v>
      </c>
      <c r="D6">
        <v>0.12234007149537915</v>
      </c>
      <c r="E6">
        <v>2</v>
      </c>
      <c r="F6" t="s">
        <v>4</v>
      </c>
      <c r="G6" t="s">
        <v>48</v>
      </c>
      <c r="H6" t="s">
        <v>45</v>
      </c>
      <c r="I6" t="s">
        <v>25</v>
      </c>
      <c r="J6" t="s">
        <v>41</v>
      </c>
      <c r="K6">
        <v>0.49</v>
      </c>
      <c r="L6">
        <v>0.39</v>
      </c>
      <c r="M6">
        <v>0.63</v>
      </c>
      <c r="N6">
        <f t="shared" si="1"/>
        <v>-0.71334988787746478</v>
      </c>
      <c r="O6">
        <f t="shared" si="2"/>
        <v>-0.94160853985844495</v>
      </c>
      <c r="P6">
        <f t="shared" si="3"/>
        <v>-0.46203545959655867</v>
      </c>
      <c r="Q6">
        <f t="shared" si="4"/>
        <v>0.12234007149537915</v>
      </c>
    </row>
    <row r="7" spans="1:17" x14ac:dyDescent="0.35">
      <c r="A7">
        <v>4</v>
      </c>
      <c r="B7">
        <v>2</v>
      </c>
      <c r="C7">
        <v>-0.41551544396166579</v>
      </c>
      <c r="D7">
        <v>7.3388283788719644E-2</v>
      </c>
      <c r="E7">
        <v>2</v>
      </c>
      <c r="F7" t="s">
        <v>19</v>
      </c>
      <c r="G7" t="s">
        <v>46</v>
      </c>
      <c r="H7" t="s">
        <v>45</v>
      </c>
      <c r="I7" t="s">
        <v>21</v>
      </c>
      <c r="J7" t="s">
        <v>42</v>
      </c>
      <c r="K7">
        <v>0.66</v>
      </c>
      <c r="L7">
        <v>0.56999999999999995</v>
      </c>
      <c r="M7">
        <v>0.76</v>
      </c>
      <c r="N7">
        <f t="shared" si="1"/>
        <v>-0.41551544396166579</v>
      </c>
      <c r="O7">
        <f t="shared" si="2"/>
        <v>-0.56211891815354131</v>
      </c>
      <c r="P7">
        <f t="shared" si="3"/>
        <v>-0.2744368457017603</v>
      </c>
      <c r="Q7">
        <f t="shared" si="4"/>
        <v>7.3388283788719644E-2</v>
      </c>
    </row>
    <row r="8" spans="1:17" x14ac:dyDescent="0.35">
      <c r="A8">
        <v>5</v>
      </c>
      <c r="B8">
        <v>2</v>
      </c>
      <c r="C8">
        <v>-0.75502258427803282</v>
      </c>
      <c r="D8">
        <v>8.769682119970014E-2</v>
      </c>
      <c r="E8">
        <v>2</v>
      </c>
      <c r="F8" t="s">
        <v>20</v>
      </c>
      <c r="G8" t="s">
        <v>47</v>
      </c>
      <c r="H8" t="s">
        <v>45</v>
      </c>
      <c r="I8" t="s">
        <v>22</v>
      </c>
      <c r="J8" t="s">
        <v>43</v>
      </c>
      <c r="K8">
        <v>0.47</v>
      </c>
      <c r="L8">
        <v>0.39</v>
      </c>
      <c r="M8">
        <v>0.55000000000000004</v>
      </c>
      <c r="N8">
        <f t="shared" si="1"/>
        <v>-0.75502258427803282</v>
      </c>
      <c r="O8">
        <f t="shared" si="2"/>
        <v>-0.94160853985844495</v>
      </c>
      <c r="P8">
        <f t="shared" si="3"/>
        <v>-0.59783700075562041</v>
      </c>
      <c r="Q8">
        <f t="shared" si="4"/>
        <v>8.769682119970014E-2</v>
      </c>
    </row>
    <row r="9" spans="1:17" x14ac:dyDescent="0.35">
      <c r="A9">
        <v>7</v>
      </c>
      <c r="B9">
        <v>4</v>
      </c>
      <c r="C9">
        <v>-0.69314718055994529</v>
      </c>
      <c r="D9">
        <v>0.11179972727835592</v>
      </c>
      <c r="E9">
        <v>2</v>
      </c>
      <c r="F9" t="s">
        <v>23</v>
      </c>
      <c r="G9" t="s">
        <v>49</v>
      </c>
      <c r="H9" t="s">
        <v>46</v>
      </c>
      <c r="I9" t="s">
        <v>24</v>
      </c>
      <c r="J9" t="s">
        <v>44</v>
      </c>
      <c r="K9">
        <v>0.5</v>
      </c>
      <c r="L9">
        <v>0.4</v>
      </c>
      <c r="M9">
        <v>0.62</v>
      </c>
      <c r="N9">
        <f t="shared" si="1"/>
        <v>-0.69314718055994529</v>
      </c>
      <c r="O9">
        <f t="shared" si="2"/>
        <v>-0.916290731874155</v>
      </c>
      <c r="P9">
        <f t="shared" si="3"/>
        <v>-0.4780358009429998</v>
      </c>
      <c r="Q9">
        <f t="shared" si="4"/>
        <v>0.11179972727835592</v>
      </c>
    </row>
    <row r="10" spans="1:17" x14ac:dyDescent="0.35">
      <c r="A10">
        <v>4</v>
      </c>
      <c r="B10">
        <v>2</v>
      </c>
      <c r="C10">
        <v>-0.51416452503150534</v>
      </c>
      <c r="D10">
        <v>0.10970829368507311</v>
      </c>
      <c r="E10">
        <v>2</v>
      </c>
      <c r="F10" t="s">
        <v>31</v>
      </c>
      <c r="G10" t="s">
        <v>46</v>
      </c>
      <c r="H10" t="s">
        <v>45</v>
      </c>
      <c r="I10" t="s">
        <v>34</v>
      </c>
      <c r="J10" t="s">
        <v>33</v>
      </c>
      <c r="K10">
        <v>0.59799999999999998</v>
      </c>
      <c r="L10">
        <v>0.48199999999999998</v>
      </c>
      <c r="M10">
        <v>0.74099999999999999</v>
      </c>
      <c r="N10">
        <f t="shared" si="1"/>
        <v>-0.51416452503150534</v>
      </c>
      <c r="O10">
        <f t="shared" si="2"/>
        <v>-0.72981116493153675</v>
      </c>
      <c r="P10">
        <f t="shared" si="3"/>
        <v>-0.2997546536860502</v>
      </c>
      <c r="Q10">
        <f t="shared" si="4"/>
        <v>0.10970829368507311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Orishaba</dc:creator>
  <cp:lastModifiedBy>Philip Orishaba</cp:lastModifiedBy>
  <dcterms:created xsi:type="dcterms:W3CDTF">2022-11-23T09:51:43Z</dcterms:created>
  <dcterms:modified xsi:type="dcterms:W3CDTF">2024-08-29T01:22:49Z</dcterms:modified>
</cp:coreProperties>
</file>