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Sub group  analyses/PFS/ECOG/ECOG 1/"/>
    </mc:Choice>
  </mc:AlternateContent>
  <xr:revisionPtr revIDLastSave="434" documentId="8_{9B3D1BBC-5F56-4A39-989C-5B866D2B5468}" xr6:coauthVersionLast="47" xr6:coauthVersionMax="47" xr10:uidLastSave="{B78C67BC-E0A3-4520-9B81-FD43F81F8CC5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P9" i="1"/>
  <c r="O9" i="1"/>
  <c r="N9" i="1"/>
  <c r="Q2" i="1" l="1"/>
  <c r="Q9" i="1"/>
  <c r="P4" i="1"/>
  <c r="P5" i="1"/>
  <c r="P6" i="1"/>
  <c r="P7" i="1"/>
  <c r="P8" i="1"/>
  <c r="P3" i="1"/>
  <c r="O4" i="1"/>
  <c r="O5" i="1"/>
  <c r="O6" i="1"/>
  <c r="O7" i="1"/>
  <c r="O8" i="1"/>
  <c r="O3" i="1"/>
  <c r="N4" i="1"/>
  <c r="N5" i="1"/>
  <c r="N6" i="1"/>
  <c r="N7" i="1"/>
  <c r="N8" i="1"/>
  <c r="N3" i="1"/>
  <c r="Q6" i="1" l="1"/>
  <c r="Q4" i="1"/>
  <c r="Q8" i="1"/>
  <c r="Q3" i="1"/>
  <c r="Q5" i="1"/>
  <c r="Q7" i="1"/>
</calcChain>
</file>

<file path=xl/sharedStrings.xml><?xml version="1.0" encoding="utf-8"?>
<sst xmlns="http://schemas.openxmlformats.org/spreadsheetml/2006/main" count="57" uniqueCount="48">
  <si>
    <t>#ID</t>
  </si>
  <si>
    <t>#ARASENS</t>
  </si>
  <si>
    <t>#ARCHES</t>
  </si>
  <si>
    <t>#CHAARTED</t>
  </si>
  <si>
    <t>#GETUG-AFU 15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</si>
  <si>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</si>
  <si>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</si>
  <si>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</si>
  <si>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</si>
  <si>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</si>
  <si>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</si>
  <si>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</si>
  <si>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</si>
  <si>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</si>
  <si>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</si>
  <si>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</si>
  <si>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</si>
  <si>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</si>
  <si>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</si>
  <si>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</si>
  <si>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#STAMPEDE-2</t>
  </si>
  <si>
    <t>#t1</t>
  </si>
  <si>
    <t>#t2</t>
  </si>
  <si>
    <t>#ARANOTE</t>
  </si>
  <si>
    <t>DAR+ADT</t>
  </si>
  <si>
    <t>ADT</t>
  </si>
  <si>
    <t>DAR+DOC+ADT</t>
  </si>
  <si>
    <t>DOC+ADT</t>
  </si>
  <si>
    <t>ENZA+ADT</t>
  </si>
  <si>
    <t>APA+ADT</t>
  </si>
  <si>
    <t>ABI+DOC+ADT</t>
  </si>
  <si>
    <t>ABI+ADT</t>
  </si>
  <si>
    <t>#source</t>
  </si>
  <si>
    <t>0.557 (0.391, 0.795)</t>
  </si>
  <si>
    <t>Bayer</t>
  </si>
  <si>
    <t>Armstrong2019</t>
  </si>
  <si>
    <t>0.43 (0.27, 0.70)</t>
  </si>
  <si>
    <t>0·96 (0·18, 4·97)</t>
  </si>
  <si>
    <t>Gravis2013</t>
  </si>
  <si>
    <t>Chi2019</t>
  </si>
  <si>
    <t>Fizazi2022</t>
  </si>
  <si>
    <t>0.42 (0.30, 0.59)</t>
  </si>
  <si>
    <t>0·50 (0·27, 0·93)</t>
  </si>
  <si>
    <t>0.25 (0.18–0.34)</t>
  </si>
  <si>
    <t>James2017</t>
  </si>
  <si>
    <t>0.641 (0.472, 0.87)</t>
  </si>
  <si>
    <t>IPD</t>
  </si>
  <si>
    <t>0.487 (0.378, 0.627)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</si>
</sst>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Q9"/>
  <sheetViews>
    <sheetView tabSelected="1" workbookViewId="0">
      <selection activeCell="G13" sqref="G13"/>
    </sheetView>
  </sheetViews>
  <sheetFormatPr defaultRowHeight="14.5" x14ac:dyDescent="0.35"/>
  <cols>
    <col min="6" max="7" width="19.26953125" customWidth="1"/>
    <col min="8" max="8" width="12.36328125" customWidth="1"/>
    <col min="9" max="10" width="17.453125" customWidth="1"/>
    <col min="11" max="11" width="8.26953125" customWidth="1"/>
    <col min="17" max="17" width="14.90625" customWidth="1"/>
  </cols>
  <sheetData>
    <row r="1" spans="1:17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21</v>
      </c>
      <c r="H1" t="s">
        <v>22</v>
      </c>
      <c r="I1" t="s">
        <v>18</v>
      </c>
      <c r="J1" t="s">
        <v>32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</v>
      </c>
      <c r="B2">
        <v>2</v>
      </c>
      <c r="C2">
        <v>-0.5851900390548529</v>
      </c>
      <c r="D2">
        <v>0.1810292231298383</v>
      </c>
      <c r="E2">
        <v>2</v>
      </c>
      <c r="F2" t="s">
        <v>23</v>
      </c>
      <c r="G2" t="s">
        <v>24</v>
      </c>
      <c r="H2" t="s">
        <v>25</v>
      </c>
      <c r="I2" t="s">
        <v>33</v>
      </c>
      <c r="J2" t="s">
        <v>34</v>
      </c>
      <c r="K2">
        <v>0.55700000000000005</v>
      </c>
      <c r="L2">
        <v>0.39100000000000001</v>
      </c>
      <c r="M2">
        <v>0.79500000000000004</v>
      </c>
      <c r="N2">
        <f t="shared" ref="N2:P3" si="0">LN(K2)</f>
        <v>-0.5851900390548529</v>
      </c>
      <c r="O2">
        <f t="shared" si="0"/>
        <v>-0.9390477189967712</v>
      </c>
      <c r="P2">
        <f t="shared" si="0"/>
        <v>-0.22941316432780509</v>
      </c>
      <c r="Q2">
        <f>(P2-O2)/(2*1.96)</f>
        <v>0.1810292231298383</v>
      </c>
    </row>
    <row r="3" spans="1:17" x14ac:dyDescent="0.35">
      <c r="A3">
        <v>3</v>
      </c>
      <c r="B3">
        <v>4</v>
      </c>
      <c r="C3">
        <v>-0.71949115589954726</v>
      </c>
      <c r="D3">
        <v>0.12909498597278901</v>
      </c>
      <c r="E3">
        <v>2</v>
      </c>
      <c r="F3" t="s">
        <v>1</v>
      </c>
      <c r="G3" t="s">
        <v>26</v>
      </c>
      <c r="H3" t="s">
        <v>27</v>
      </c>
      <c r="I3" t="s">
        <v>47</v>
      </c>
      <c r="J3" t="s">
        <v>46</v>
      </c>
      <c r="K3">
        <v>0.48699999999999999</v>
      </c>
      <c r="L3">
        <v>0.378</v>
      </c>
      <c r="M3">
        <v>0.627</v>
      </c>
      <c r="N3">
        <f t="shared" si="0"/>
        <v>-0.71949115589954726</v>
      </c>
      <c r="O3">
        <f t="shared" si="0"/>
        <v>-0.97286108336254939</v>
      </c>
      <c r="P3">
        <f t="shared" si="0"/>
        <v>-0.46680873834921638</v>
      </c>
      <c r="Q3">
        <f>(P3-O3)/(2*1.96)</f>
        <v>0.12909498597278901</v>
      </c>
    </row>
    <row r="4" spans="1:17" x14ac:dyDescent="0.35">
      <c r="A4">
        <v>5</v>
      </c>
      <c r="B4">
        <v>2</v>
      </c>
      <c r="C4">
        <v>-0.84397007029452897</v>
      </c>
      <c r="D4">
        <v>0.24302509592985455</v>
      </c>
      <c r="E4">
        <v>2</v>
      </c>
      <c r="F4" t="s">
        <v>2</v>
      </c>
      <c r="G4" t="s">
        <v>28</v>
      </c>
      <c r="H4" t="s">
        <v>25</v>
      </c>
      <c r="I4" t="s">
        <v>36</v>
      </c>
      <c r="J4" t="s">
        <v>35</v>
      </c>
      <c r="K4">
        <v>0.43</v>
      </c>
      <c r="L4">
        <v>0.27</v>
      </c>
      <c r="M4">
        <v>0.7</v>
      </c>
      <c r="N4">
        <f t="shared" ref="N4:N9" si="1">LN(K4)</f>
        <v>-0.84397007029452897</v>
      </c>
      <c r="O4">
        <f t="shared" ref="O4:O9" si="2">LN(L4)</f>
        <v>-1.3093333199837622</v>
      </c>
      <c r="P4">
        <f t="shared" ref="P4:P9" si="3">LN(M4)</f>
        <v>-0.35667494393873245</v>
      </c>
      <c r="Q4">
        <f t="shared" ref="Q4:Q9" si="4">(P4-O4)/(2*1.96)</f>
        <v>0.24302509592985455</v>
      </c>
    </row>
    <row r="5" spans="1:17" x14ac:dyDescent="0.35">
      <c r="A5">
        <v>4</v>
      </c>
      <c r="B5">
        <v>2</v>
      </c>
      <c r="C5">
        <v>-0.44472582206146699</v>
      </c>
      <c r="D5">
        <v>0.15599852705690664</v>
      </c>
      <c r="E5">
        <v>2</v>
      </c>
      <c r="F5" t="s">
        <v>3</v>
      </c>
      <c r="G5" t="s">
        <v>27</v>
      </c>
      <c r="H5" t="s">
        <v>25</v>
      </c>
      <c r="I5" t="s">
        <v>45</v>
      </c>
      <c r="J5" t="s">
        <v>46</v>
      </c>
      <c r="K5">
        <v>0.64100000000000001</v>
      </c>
      <c r="L5">
        <v>0.47199999999999998</v>
      </c>
      <c r="M5">
        <v>0.87</v>
      </c>
      <c r="N5">
        <f t="shared" si="1"/>
        <v>-0.44472582206146699</v>
      </c>
      <c r="O5">
        <f t="shared" si="2"/>
        <v>-0.7507762933965817</v>
      </c>
      <c r="P5">
        <f t="shared" si="3"/>
        <v>-0.13926206733350766</v>
      </c>
      <c r="Q5">
        <f t="shared" si="4"/>
        <v>0.15599852705690664</v>
      </c>
    </row>
    <row r="6" spans="1:17" x14ac:dyDescent="0.35">
      <c r="A6">
        <v>4</v>
      </c>
      <c r="B6">
        <v>2</v>
      </c>
      <c r="C6">
        <v>-4.0821994520255166E-2</v>
      </c>
      <c r="D6">
        <v>0.8464842520919551</v>
      </c>
      <c r="E6">
        <v>2</v>
      </c>
      <c r="F6" t="s">
        <v>4</v>
      </c>
      <c r="G6" t="s">
        <v>27</v>
      </c>
      <c r="H6" t="s">
        <v>25</v>
      </c>
      <c r="I6" t="s">
        <v>37</v>
      </c>
      <c r="J6" t="s">
        <v>38</v>
      </c>
      <c r="K6">
        <v>0.96</v>
      </c>
      <c r="L6">
        <v>0.18</v>
      </c>
      <c r="M6">
        <v>4.97</v>
      </c>
      <c r="N6">
        <f t="shared" si="1"/>
        <v>-4.0821994520255166E-2</v>
      </c>
      <c r="O6">
        <f t="shared" si="2"/>
        <v>-1.7147984280919266</v>
      </c>
      <c r="P6">
        <f t="shared" si="3"/>
        <v>1.6034198401085373</v>
      </c>
      <c r="Q6">
        <f t="shared" si="4"/>
        <v>0.8464842520919551</v>
      </c>
    </row>
    <row r="7" spans="1:17" x14ac:dyDescent="0.35">
      <c r="A7">
        <v>6</v>
      </c>
      <c r="B7">
        <v>2</v>
      </c>
      <c r="C7">
        <v>-0.86750056770472306</v>
      </c>
      <c r="D7">
        <v>0.17253573016417453</v>
      </c>
      <c r="E7">
        <v>2</v>
      </c>
      <c r="F7" t="s">
        <v>5</v>
      </c>
      <c r="G7" t="s">
        <v>29</v>
      </c>
      <c r="H7" t="s">
        <v>25</v>
      </c>
      <c r="I7" t="s">
        <v>41</v>
      </c>
      <c r="J7" t="s">
        <v>39</v>
      </c>
      <c r="K7">
        <v>0.42</v>
      </c>
      <c r="L7">
        <v>0.3</v>
      </c>
      <c r="M7">
        <v>0.59</v>
      </c>
      <c r="N7">
        <f t="shared" si="1"/>
        <v>-0.86750056770472306</v>
      </c>
      <c r="O7">
        <f t="shared" si="2"/>
        <v>-1.2039728043259361</v>
      </c>
      <c r="P7">
        <f t="shared" si="3"/>
        <v>-0.52763274208237199</v>
      </c>
      <c r="Q7">
        <f t="shared" si="4"/>
        <v>0.17253573016417453</v>
      </c>
    </row>
    <row r="8" spans="1:17" x14ac:dyDescent="0.35">
      <c r="A8">
        <v>7</v>
      </c>
      <c r="B8">
        <v>4</v>
      </c>
      <c r="C8">
        <v>-0.69314718055994529</v>
      </c>
      <c r="D8">
        <v>0.31550067019105277</v>
      </c>
      <c r="E8">
        <v>2</v>
      </c>
      <c r="F8" t="s">
        <v>19</v>
      </c>
      <c r="G8" t="s">
        <v>30</v>
      </c>
      <c r="H8" t="s">
        <v>27</v>
      </c>
      <c r="I8" t="s">
        <v>42</v>
      </c>
      <c r="J8" t="s">
        <v>40</v>
      </c>
      <c r="K8">
        <v>0.5</v>
      </c>
      <c r="L8">
        <v>0.27</v>
      </c>
      <c r="M8">
        <v>0.93</v>
      </c>
      <c r="N8">
        <f t="shared" si="1"/>
        <v>-0.69314718055994529</v>
      </c>
      <c r="O8">
        <f t="shared" si="2"/>
        <v>-1.3093333199837622</v>
      </c>
      <c r="P8">
        <f t="shared" si="3"/>
        <v>-7.2570692834835374E-2</v>
      </c>
      <c r="Q8">
        <f t="shared" si="4"/>
        <v>0.31550067019105277</v>
      </c>
    </row>
    <row r="9" spans="1:17" x14ac:dyDescent="0.35">
      <c r="A9">
        <v>8</v>
      </c>
      <c r="B9">
        <v>2</v>
      </c>
      <c r="C9">
        <v>-1.3862943611198906</v>
      </c>
      <c r="D9">
        <v>0.16224203232652981</v>
      </c>
      <c r="E9">
        <v>2</v>
      </c>
      <c r="F9" t="s">
        <v>20</v>
      </c>
      <c r="G9" t="s">
        <v>31</v>
      </c>
      <c r="H9" t="s">
        <v>25</v>
      </c>
      <c r="I9" t="s">
        <v>43</v>
      </c>
      <c r="J9" t="s">
        <v>44</v>
      </c>
      <c r="K9">
        <v>0.25</v>
      </c>
      <c r="L9">
        <v>0.18</v>
      </c>
      <c r="M9">
        <v>0.34</v>
      </c>
      <c r="N9">
        <f t="shared" si="1"/>
        <v>-1.3862943611198906</v>
      </c>
      <c r="O9">
        <f t="shared" si="2"/>
        <v>-1.7147984280919266</v>
      </c>
      <c r="P9">
        <f t="shared" si="3"/>
        <v>-1.0788096613719298</v>
      </c>
      <c r="Q9">
        <f t="shared" si="4"/>
        <v>0.16224203232652981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2024-08-30T15:42:20Z</dcterms:modified>
</cp:coreProperties>
</file>