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ECOG/ECOG 0/"/>
    </mc:Choice>
  </mc:AlternateContent>
  <xr:revisionPtr revIDLastSave="447" documentId="8_{9B3D1BBC-5F56-4A39-989C-5B866D2B5468}" xr6:coauthVersionLast="47" xr6:coauthVersionMax="47" xr10:uidLastSave="{24D9DB92-D3B4-43CA-83B3-9453323C811E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Q2" i="1" l="1"/>
  <c r="P9" i="1"/>
  <c r="O9" i="1"/>
  <c r="N9" i="1"/>
  <c r="Q9" i="1" l="1"/>
  <c r="P4" i="1"/>
  <c r="P5" i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3" i="1"/>
  <c r="Q4" i="1" l="1"/>
  <c r="Q8" i="1"/>
  <c r="Q6" i="1"/>
  <c r="Q3" i="1"/>
  <c r="Q5" i="1"/>
  <c r="Q7" i="1"/>
</calcChain>
</file>

<file path=xl/sharedStrings.xml><?xml version="1.0" encoding="utf-8"?>
<sst xmlns="http://schemas.openxmlformats.org/spreadsheetml/2006/main" count="57" uniqueCount="48">
  <si>
    <t>#ID</t>
  </si>
  <si>
    <t>#ARASENS</t>
  </si>
  <si>
    <t>#ARCHES</t>
  </si>
  <si>
    <t>#CHAARTED</t>
  </si>
  <si>
    <t>#GETUG-AFU 15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</si>
  <si>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</si>
  <si>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</si>
  <si>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</si>
  <si>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</si>
  <si>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</si>
  <si>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</si>
  <si>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</si>
  <si>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</si>
  <si>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</si>
  <si>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</si>
  <si>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</si>
  <si>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</si>
  <si>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</si>
  <si>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</si>
  <si>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</si>
  <si>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#STAMPEDE-2</t>
  </si>
  <si>
    <t>#ARANOTE</t>
  </si>
  <si>
    <t>#t1</t>
  </si>
  <si>
    <t>#t2</t>
  </si>
  <si>
    <t>DAR+ADT</t>
  </si>
  <si>
    <t>ADT</t>
  </si>
  <si>
    <t>DAR+DOC+ADT</t>
  </si>
  <si>
    <t>DOC+ADT</t>
  </si>
  <si>
    <t>ENZA+ADT</t>
  </si>
  <si>
    <t>APA+ADT</t>
  </si>
  <si>
    <t>ABI+DOC+ADT</t>
  </si>
  <si>
    <t>ABI+DOC</t>
  </si>
  <si>
    <t>#source</t>
  </si>
  <si>
    <t>0.552 (0.367, 0.832)</t>
  </si>
  <si>
    <t>IPD</t>
  </si>
  <si>
    <t>Bayer</t>
  </si>
  <si>
    <t>Armstrong2019</t>
  </si>
  <si>
    <t>0.38 (0.29, 0.51)</t>
  </si>
  <si>
    <t>0·74 (0·58, 0·94)</t>
  </si>
  <si>
    <t>Gravis2013</t>
  </si>
  <si>
    <t>Chi2019</t>
  </si>
  <si>
    <t>Fizazi2022</t>
  </si>
  <si>
    <t>0.52 (0.39, 0.68)</t>
  </si>
  <si>
    <t>0·50 (0·32, 0·78)</t>
  </si>
  <si>
    <t>0.30 (0.25–0.36)</t>
  </si>
  <si>
    <t>James2017</t>
  </si>
  <si>
    <t>0.666 (0.536, 0.829)</t>
  </si>
  <si>
    <t>0.376 (0.315, 0.449)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</si>
</sst>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9"/>
  <sheetViews>
    <sheetView tabSelected="1" workbookViewId="0">
      <selection activeCell="A10" sqref="A10"/>
    </sheetView>
  </sheetViews>
  <sheetFormatPr defaultRowHeight="14.5" x14ac:dyDescent="0.35"/>
  <cols>
    <col min="6" max="7" width="19" customWidth="1"/>
    <col min="8" max="8" width="12.08984375" customWidth="1"/>
    <col min="9" max="10" width="17.7265625" customWidth="1"/>
    <col min="11" max="11" width="12.7265625" customWidth="1"/>
    <col min="17" max="17" width="14.90625" customWidth="1"/>
  </cols>
  <sheetData>
    <row r="1" spans="1:1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22</v>
      </c>
      <c r="H1" t="s">
        <v>23</v>
      </c>
      <c r="I1" t="s">
        <v>18</v>
      </c>
      <c r="J1" t="s">
        <v>32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</v>
      </c>
      <c r="B2">
        <v>2</v>
      </c>
      <c r="C2">
        <v>-0.59420723270504161</v>
      </c>
      <c r="D2">
        <v>0.20879351856291795</v>
      </c>
      <c r="E2">
        <v>2</v>
      </c>
      <c r="F2" t="s">
        <v>21</v>
      </c>
      <c r="G2" t="s">
        <v>24</v>
      </c>
      <c r="H2" t="s">
        <v>25</v>
      </c>
      <c r="I2" t="s">
        <v>33</v>
      </c>
      <c r="J2" t="s">
        <v>35</v>
      </c>
      <c r="K2">
        <v>0.55200000000000005</v>
      </c>
      <c r="L2">
        <v>0.36699999999999999</v>
      </c>
      <c r="M2">
        <v>0.83199999999999996</v>
      </c>
      <c r="N2">
        <f t="shared" ref="N2" si="0">LN(K2)</f>
        <v>-0.59420723270504161</v>
      </c>
      <c r="O2">
        <f t="shared" ref="O2" si="1">LN(L2)</f>
        <v>-1.0023934309275668</v>
      </c>
      <c r="P2">
        <f t="shared" ref="P2" si="2">LN(M2)</f>
        <v>-0.1839228381609285</v>
      </c>
      <c r="Q2">
        <f t="shared" ref="Q2" si="3">(P2-O2)/(2*1.96)</f>
        <v>0.20879351856291795</v>
      </c>
    </row>
    <row r="3" spans="1:17" x14ac:dyDescent="0.35">
      <c r="A3">
        <v>3</v>
      </c>
      <c r="B3">
        <v>4</v>
      </c>
      <c r="C3">
        <v>-0.97816613559224252</v>
      </c>
      <c r="D3">
        <v>9.042098186648502E-2</v>
      </c>
      <c r="E3">
        <v>2</v>
      </c>
      <c r="F3" t="s">
        <v>1</v>
      </c>
      <c r="G3" t="s">
        <v>26</v>
      </c>
      <c r="H3" t="s">
        <v>27</v>
      </c>
      <c r="I3" s="2" t="s">
        <v>47</v>
      </c>
      <c r="J3" t="s">
        <v>34</v>
      </c>
      <c r="K3">
        <v>0.376</v>
      </c>
      <c r="L3">
        <v>0.315</v>
      </c>
      <c r="M3">
        <v>0.44900000000000001</v>
      </c>
      <c r="N3">
        <f t="shared" ref="N3:P9" si="4">LN(K3)</f>
        <v>-0.97816613559224252</v>
      </c>
      <c r="O3">
        <f t="shared" si="4"/>
        <v>-1.155182640156504</v>
      </c>
      <c r="P3">
        <f t="shared" si="4"/>
        <v>-0.80073239123988271</v>
      </c>
      <c r="Q3">
        <f t="shared" ref="Q3:Q9" si="5">(P3-O3)/(2*1.96)</f>
        <v>9.042098186648502E-2</v>
      </c>
    </row>
    <row r="4" spans="1:17" x14ac:dyDescent="0.35">
      <c r="A4">
        <v>5</v>
      </c>
      <c r="B4">
        <v>2</v>
      </c>
      <c r="C4">
        <v>-0.96758402626170559</v>
      </c>
      <c r="D4">
        <v>0.14401270478006423</v>
      </c>
      <c r="E4">
        <v>2</v>
      </c>
      <c r="F4" t="s">
        <v>2</v>
      </c>
      <c r="G4" t="s">
        <v>28</v>
      </c>
      <c r="H4" t="s">
        <v>25</v>
      </c>
      <c r="I4" t="s">
        <v>37</v>
      </c>
      <c r="J4" t="s">
        <v>36</v>
      </c>
      <c r="K4">
        <v>0.38</v>
      </c>
      <c r="L4">
        <v>0.28999999999999998</v>
      </c>
      <c r="M4">
        <v>0.51</v>
      </c>
      <c r="N4">
        <f t="shared" si="4"/>
        <v>-0.96758402626170559</v>
      </c>
      <c r="O4">
        <f t="shared" si="4"/>
        <v>-1.2378743560016174</v>
      </c>
      <c r="P4">
        <f t="shared" si="4"/>
        <v>-0.67334455326376563</v>
      </c>
      <c r="Q4">
        <f t="shared" si="5"/>
        <v>0.14401270478006423</v>
      </c>
    </row>
    <row r="5" spans="1:17" s="1" customFormat="1" x14ac:dyDescent="0.35">
      <c r="A5" s="1">
        <v>4</v>
      </c>
      <c r="B5" s="1">
        <v>2</v>
      </c>
      <c r="C5" s="1">
        <v>-0.40646560844174784</v>
      </c>
      <c r="D5" s="1">
        <v>0.1112464270572686</v>
      </c>
      <c r="E5" s="1">
        <v>2</v>
      </c>
      <c r="F5" s="1" t="s">
        <v>3</v>
      </c>
      <c r="G5" s="1" t="s">
        <v>27</v>
      </c>
      <c r="H5" s="1" t="s">
        <v>25</v>
      </c>
      <c r="I5" t="s">
        <v>46</v>
      </c>
      <c r="J5" t="s">
        <v>34</v>
      </c>
      <c r="K5" s="1">
        <v>0.66600000000000004</v>
      </c>
      <c r="L5" s="1">
        <v>0.53600000000000003</v>
      </c>
      <c r="M5" s="1">
        <v>0.82899999999999996</v>
      </c>
      <c r="N5" s="1">
        <f t="shared" si="4"/>
        <v>-0.40646560844174784</v>
      </c>
      <c r="O5" s="1">
        <f t="shared" si="4"/>
        <v>-0.62362111791133501</v>
      </c>
      <c r="P5" s="1">
        <f t="shared" si="4"/>
        <v>-0.18753512384684212</v>
      </c>
      <c r="Q5" s="1">
        <f t="shared" si="5"/>
        <v>0.1112464270572686</v>
      </c>
    </row>
    <row r="6" spans="1:17" x14ac:dyDescent="0.35">
      <c r="A6">
        <v>4</v>
      </c>
      <c r="B6">
        <v>2</v>
      </c>
      <c r="C6">
        <v>-0.30110509278392161</v>
      </c>
      <c r="D6">
        <v>0.12317647237846546</v>
      </c>
      <c r="E6">
        <v>2</v>
      </c>
      <c r="F6" t="s">
        <v>4</v>
      </c>
      <c r="G6" t="s">
        <v>27</v>
      </c>
      <c r="H6" t="s">
        <v>25</v>
      </c>
      <c r="I6" t="s">
        <v>38</v>
      </c>
      <c r="J6" t="s">
        <v>39</v>
      </c>
      <c r="K6">
        <v>0.74</v>
      </c>
      <c r="L6">
        <v>0.57999999999999996</v>
      </c>
      <c r="M6">
        <v>0.94</v>
      </c>
      <c r="N6">
        <f t="shared" si="4"/>
        <v>-0.30110509278392161</v>
      </c>
      <c r="O6">
        <f t="shared" si="4"/>
        <v>-0.54472717544167215</v>
      </c>
      <c r="P6">
        <f t="shared" si="4"/>
        <v>-6.1875403718087529E-2</v>
      </c>
      <c r="Q6">
        <f t="shared" si="5"/>
        <v>0.12317647237846546</v>
      </c>
    </row>
    <row r="7" spans="1:17" x14ac:dyDescent="0.35">
      <c r="A7">
        <v>6</v>
      </c>
      <c r="B7">
        <v>2</v>
      </c>
      <c r="C7">
        <v>-0.65392646740666394</v>
      </c>
      <c r="D7">
        <v>0.141822974246546</v>
      </c>
      <c r="E7">
        <v>2</v>
      </c>
      <c r="F7" t="s">
        <v>5</v>
      </c>
      <c r="G7" t="s">
        <v>29</v>
      </c>
      <c r="H7" t="s">
        <v>25</v>
      </c>
      <c r="I7" t="s">
        <v>42</v>
      </c>
      <c r="J7" t="s">
        <v>40</v>
      </c>
      <c r="K7">
        <v>0.52</v>
      </c>
      <c r="L7">
        <v>0.39</v>
      </c>
      <c r="M7">
        <v>0.68</v>
      </c>
      <c r="N7">
        <f t="shared" si="4"/>
        <v>-0.65392646740666394</v>
      </c>
      <c r="O7">
        <f t="shared" si="4"/>
        <v>-0.94160853985844495</v>
      </c>
      <c r="P7">
        <f t="shared" si="4"/>
        <v>-0.38566248081198462</v>
      </c>
      <c r="Q7">
        <f t="shared" si="5"/>
        <v>0.141822974246546</v>
      </c>
    </row>
    <row r="8" spans="1:17" x14ac:dyDescent="0.35">
      <c r="A8">
        <v>7</v>
      </c>
      <c r="B8">
        <v>4</v>
      </c>
      <c r="C8">
        <v>-0.69314718055994529</v>
      </c>
      <c r="D8">
        <v>0.22728901119639416</v>
      </c>
      <c r="E8">
        <v>2</v>
      </c>
      <c r="F8" t="s">
        <v>19</v>
      </c>
      <c r="G8" t="s">
        <v>30</v>
      </c>
      <c r="H8" t="s">
        <v>27</v>
      </c>
      <c r="I8" t="s">
        <v>43</v>
      </c>
      <c r="J8" t="s">
        <v>41</v>
      </c>
      <c r="K8">
        <v>0.5</v>
      </c>
      <c r="L8">
        <v>0.32</v>
      </c>
      <c r="M8">
        <v>0.78</v>
      </c>
      <c r="N8">
        <f t="shared" si="4"/>
        <v>-0.69314718055994529</v>
      </c>
      <c r="O8">
        <f t="shared" si="4"/>
        <v>-1.1394342831883648</v>
      </c>
      <c r="P8">
        <f t="shared" si="4"/>
        <v>-0.24846135929849961</v>
      </c>
      <c r="Q8">
        <f t="shared" si="5"/>
        <v>0.22728901119639416</v>
      </c>
    </row>
    <row r="9" spans="1:17" x14ac:dyDescent="0.35">
      <c r="A9">
        <v>8</v>
      </c>
      <c r="B9">
        <v>2</v>
      </c>
      <c r="C9">
        <v>-1.2039728043259361</v>
      </c>
      <c r="D9">
        <v>9.3021202445895193E-2</v>
      </c>
      <c r="E9">
        <v>2</v>
      </c>
      <c r="F9" t="s">
        <v>20</v>
      </c>
      <c r="G9" t="s">
        <v>31</v>
      </c>
      <c r="H9" t="s">
        <v>25</v>
      </c>
      <c r="I9" t="s">
        <v>44</v>
      </c>
      <c r="J9" t="s">
        <v>45</v>
      </c>
      <c r="K9">
        <v>0.3</v>
      </c>
      <c r="L9">
        <v>0.25</v>
      </c>
      <c r="M9">
        <v>0.36</v>
      </c>
      <c r="N9">
        <f t="shared" si="4"/>
        <v>-1.2039728043259361</v>
      </c>
      <c r="O9">
        <f t="shared" si="4"/>
        <v>-1.3862943611198906</v>
      </c>
      <c r="P9">
        <f t="shared" si="4"/>
        <v>-1.0216512475319814</v>
      </c>
      <c r="Q9">
        <f t="shared" si="5"/>
        <v>9.3021202445895193E-2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2024-08-30T14:15:38Z</dcterms:modified>
</cp:coreProperties>
</file>