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Gleason score/gleason_8greater/"/>
    </mc:Choice>
  </mc:AlternateContent>
  <xr:revisionPtr revIDLastSave="260" documentId="8_{9B3D1BBC-5F56-4A39-989C-5B866D2B5468}" xr6:coauthVersionLast="47" xr6:coauthVersionMax="47" xr10:uidLastSave="{AAAEAEEB-7D0C-488F-89C2-2B9BF2769C1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O9" i="1"/>
  <c r="N9" i="1"/>
  <c r="P2" i="1"/>
  <c r="Q2" i="1" s="1"/>
  <c r="O2" i="1"/>
  <c r="N2" i="1"/>
  <c r="P4" i="1"/>
  <c r="P5" i="1"/>
  <c r="Q5" i="1" s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3" i="1"/>
  <c r="Q7" i="1" l="1"/>
  <c r="Q4" i="1"/>
  <c r="Q6" i="1"/>
  <c r="Q3" i="1"/>
  <c r="Q8" i="1"/>
</calcChain>
</file>

<file path=xl/sharedStrings.xml><?xml version="1.0" encoding="utf-8"?>
<sst xmlns="http://schemas.openxmlformats.org/spreadsheetml/2006/main" count="57" uniqueCount="48">
  <si>
    <t>#ID</t>
  </si>
  <si>
    <t>#ARASENS</t>
  </si>
  <si>
    <t>#ARCHES</t>
  </si>
  <si>
    <t>#GETUG-AFU 15</t>
  </si>
  <si>
    <t>#LATITUDE</t>
  </si>
  <si>
    <t>#STAMPEDE-2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</si>
  <si>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</si>
  <si>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</si>
  <si>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</si>
  <si>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</si>
  <si>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</si>
  <si>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</si>
  <si>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</si>
  <si>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</si>
  <si>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</si>
  <si>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</si>
  <si>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</si>
  <si>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</si>
  <si>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</si>
  <si>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</si>
  <si>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0.392 (0.334, 0.461)</t>
  </si>
  <si>
    <t>0.36 (0.27, 0.48)</t>
  </si>
  <si>
    <t>0.81 (0.6, 1.09)</t>
  </si>
  <si>
    <t>0.47 (0.4, 0.55)</t>
  </si>
  <si>
    <t>0.29 (0.25, 0.35)</t>
  </si>
  <si>
    <t>0.48 (0.37, 0.61)</t>
  </si>
  <si>
    <t>ARANOTE</t>
  </si>
  <si>
    <t>#t1</t>
  </si>
  <si>
    <t>#t2</t>
  </si>
  <si>
    <t>#source</t>
  </si>
  <si>
    <t>Bayer</t>
  </si>
  <si>
    <t>0.583 (0.420, 0.809)</t>
  </si>
  <si>
    <t>DAR + ADT</t>
  </si>
  <si>
    <t>ADT</t>
  </si>
  <si>
    <t>DAR + DOC + ADT</t>
  </si>
  <si>
    <t>DOC + ADT</t>
  </si>
  <si>
    <t>ENZ + ADT</t>
  </si>
  <si>
    <t>ABI + ADT</t>
  </si>
  <si>
    <t>APA + ADT</t>
  </si>
  <si>
    <t>Bayer/ IPD</t>
  </si>
  <si>
    <t>Armstrong2019</t>
  </si>
  <si>
    <t>Gravis2013</t>
  </si>
  <si>
    <t>Fizazi2017</t>
  </si>
  <si>
    <t>James2017</t>
  </si>
  <si>
    <t>Chi2019</t>
  </si>
  <si>
    <t>CHAARTED</t>
  </si>
  <si>
    <t>0.637 (0.512, 0.793)</t>
  </si>
  <si>
    <t>IPD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</si>
</sst>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9"/>
  <sheetViews>
    <sheetView tabSelected="1" workbookViewId="0">
      <selection activeCell="F2" sqref="F2:J9"/>
    </sheetView>
  </sheetViews>
  <sheetFormatPr defaultRowHeight="14.5" x14ac:dyDescent="0.35"/>
  <cols>
    <col min="6" max="8" width="15.7265625" customWidth="1"/>
    <col min="9" max="10" width="17.90625" customWidth="1"/>
    <col min="11" max="11" width="12.7265625" customWidth="1"/>
    <col min="17" max="17" width="14.90625" customWidth="1"/>
  </cols>
  <sheetData>
    <row r="1" spans="1:1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27</v>
      </c>
      <c r="H1" t="s">
        <v>28</v>
      </c>
      <c r="I1" t="s">
        <v>19</v>
      </c>
      <c r="J1" t="s">
        <v>29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5">
      <c r="A2">
        <v>1</v>
      </c>
      <c r="B2">
        <v>2</v>
      </c>
      <c r="C2">
        <v>-0.53956809263164474</v>
      </c>
      <c r="D2">
        <v>0.16723066474007087</v>
      </c>
      <c r="E2">
        <v>2</v>
      </c>
      <c r="F2" t="s">
        <v>26</v>
      </c>
      <c r="G2" t="s">
        <v>32</v>
      </c>
      <c r="H2" t="s">
        <v>33</v>
      </c>
      <c r="I2" t="s">
        <v>31</v>
      </c>
      <c r="J2" t="s">
        <v>30</v>
      </c>
      <c r="K2">
        <v>0.58299999999999996</v>
      </c>
      <c r="L2">
        <v>0.42</v>
      </c>
      <c r="M2">
        <v>0.80900000000000005</v>
      </c>
      <c r="N2">
        <f t="shared" ref="N2:P3" si="0">LN(K2)</f>
        <v>-0.53956809263164474</v>
      </c>
      <c r="O2">
        <f t="shared" si="0"/>
        <v>-0.86750056770472306</v>
      </c>
      <c r="P2">
        <f t="shared" si="0"/>
        <v>-0.21195636192364531</v>
      </c>
      <c r="Q2">
        <f>(P2-O2)/(2*1.96)</f>
        <v>0.16723066474007087</v>
      </c>
    </row>
    <row r="3" spans="1:17" x14ac:dyDescent="0.35">
      <c r="A3">
        <v>3</v>
      </c>
      <c r="B3">
        <v>4</v>
      </c>
      <c r="C3">
        <v>-0.93649343919167449</v>
      </c>
      <c r="D3">
        <v>8.2208431127537812E-2</v>
      </c>
      <c r="E3">
        <v>2</v>
      </c>
      <c r="F3" t="s">
        <v>1</v>
      </c>
      <c r="G3" t="s">
        <v>34</v>
      </c>
      <c r="H3" t="s">
        <v>35</v>
      </c>
      <c r="I3" t="s">
        <v>20</v>
      </c>
      <c r="J3" t="s">
        <v>39</v>
      </c>
      <c r="K3">
        <v>0.39200000000000002</v>
      </c>
      <c r="L3">
        <v>0.33400000000000002</v>
      </c>
      <c r="M3">
        <v>0.46100000000000002</v>
      </c>
      <c r="N3">
        <f t="shared" si="0"/>
        <v>-0.93649343919167449</v>
      </c>
      <c r="O3">
        <f t="shared" si="0"/>
        <v>-1.0966142860054366</v>
      </c>
      <c r="P3">
        <f t="shared" si="0"/>
        <v>-0.77435723598548845</v>
      </c>
      <c r="Q3">
        <f>(P3-O3)/(2*1.96)</f>
        <v>8.2208431127537812E-2</v>
      </c>
    </row>
    <row r="4" spans="1:17" x14ac:dyDescent="0.35">
      <c r="A4">
        <v>5</v>
      </c>
      <c r="B4">
        <v>2</v>
      </c>
      <c r="C4">
        <v>-1.0216512475319814</v>
      </c>
      <c r="D4">
        <v>0.14677656757743923</v>
      </c>
      <c r="E4">
        <v>2</v>
      </c>
      <c r="F4" t="s">
        <v>2</v>
      </c>
      <c r="G4" t="s">
        <v>36</v>
      </c>
      <c r="H4" t="s">
        <v>33</v>
      </c>
      <c r="I4" t="s">
        <v>21</v>
      </c>
      <c r="J4" t="s">
        <v>40</v>
      </c>
      <c r="K4">
        <v>0.36</v>
      </c>
      <c r="L4">
        <v>0.27</v>
      </c>
      <c r="M4">
        <v>0.48</v>
      </c>
      <c r="N4">
        <f t="shared" ref="N4:N9" si="1">LN(K4)</f>
        <v>-1.0216512475319814</v>
      </c>
      <c r="O4">
        <f t="shared" ref="O4:O9" si="2">LN(L4)</f>
        <v>-1.3093333199837622</v>
      </c>
      <c r="P4">
        <f t="shared" ref="P4:P9" si="3">LN(M4)</f>
        <v>-0.73396917508020043</v>
      </c>
      <c r="Q4">
        <f t="shared" ref="Q4:Q9" si="4">(P4-O4)/(2*1.96)</f>
        <v>0.14677656757743923</v>
      </c>
    </row>
    <row r="5" spans="1:17" x14ac:dyDescent="0.35">
      <c r="A5">
        <v>4</v>
      </c>
      <c r="B5">
        <v>2</v>
      </c>
      <c r="C5">
        <v>-0.21072103131565253</v>
      </c>
      <c r="D5">
        <v>0.15229676530791916</v>
      </c>
      <c r="E5">
        <v>2</v>
      </c>
      <c r="F5" t="s">
        <v>3</v>
      </c>
      <c r="G5" t="s">
        <v>35</v>
      </c>
      <c r="H5" t="s">
        <v>33</v>
      </c>
      <c r="I5" t="s">
        <v>22</v>
      </c>
      <c r="J5" t="s">
        <v>41</v>
      </c>
      <c r="K5">
        <v>0.81</v>
      </c>
      <c r="L5">
        <v>0.6</v>
      </c>
      <c r="M5">
        <v>1.0900000000000001</v>
      </c>
      <c r="N5">
        <f t="shared" si="1"/>
        <v>-0.21072103131565253</v>
      </c>
      <c r="O5">
        <f t="shared" si="2"/>
        <v>-0.51082562376599072</v>
      </c>
      <c r="P5">
        <f t="shared" si="3"/>
        <v>8.6177696241052412E-2</v>
      </c>
      <c r="Q5">
        <f t="shared" si="4"/>
        <v>0.15229676530791916</v>
      </c>
    </row>
    <row r="6" spans="1:17" x14ac:dyDescent="0.35">
      <c r="A6">
        <v>6</v>
      </c>
      <c r="B6">
        <v>2</v>
      </c>
      <c r="C6">
        <v>-0.75502258427803282</v>
      </c>
      <c r="D6">
        <v>8.1238196713911887E-2</v>
      </c>
      <c r="E6">
        <v>2</v>
      </c>
      <c r="F6" t="s">
        <v>4</v>
      </c>
      <c r="G6" t="s">
        <v>37</v>
      </c>
      <c r="H6" t="s">
        <v>33</v>
      </c>
      <c r="I6" t="s">
        <v>23</v>
      </c>
      <c r="J6" t="s">
        <v>42</v>
      </c>
      <c r="K6">
        <v>0.47</v>
      </c>
      <c r="L6">
        <v>0.4</v>
      </c>
      <c r="M6">
        <v>0.55000000000000004</v>
      </c>
      <c r="N6">
        <f t="shared" si="1"/>
        <v>-0.75502258427803282</v>
      </c>
      <c r="O6">
        <f t="shared" si="2"/>
        <v>-0.916290731874155</v>
      </c>
      <c r="P6">
        <f t="shared" si="3"/>
        <v>-0.59783700075562041</v>
      </c>
      <c r="Q6">
        <f t="shared" si="4"/>
        <v>8.1238196713911887E-2</v>
      </c>
    </row>
    <row r="7" spans="1:17" x14ac:dyDescent="0.35">
      <c r="A7">
        <v>6</v>
      </c>
      <c r="B7">
        <v>2</v>
      </c>
      <c r="C7">
        <v>-1.2378743560016174</v>
      </c>
      <c r="D7">
        <v>8.5834754240105296E-2</v>
      </c>
      <c r="E7">
        <v>2</v>
      </c>
      <c r="F7" t="s">
        <v>5</v>
      </c>
      <c r="G7" t="s">
        <v>37</v>
      </c>
      <c r="H7" t="s">
        <v>33</v>
      </c>
      <c r="I7" t="s">
        <v>24</v>
      </c>
      <c r="J7" t="s">
        <v>43</v>
      </c>
      <c r="K7">
        <v>0.28999999999999998</v>
      </c>
      <c r="L7">
        <v>0.25</v>
      </c>
      <c r="M7">
        <v>0.35</v>
      </c>
      <c r="N7">
        <f t="shared" si="1"/>
        <v>-1.2378743560016174</v>
      </c>
      <c r="O7">
        <f t="shared" si="2"/>
        <v>-1.3862943611198906</v>
      </c>
      <c r="P7">
        <f t="shared" si="3"/>
        <v>-1.0498221244986778</v>
      </c>
      <c r="Q7">
        <f t="shared" si="4"/>
        <v>8.5834754240105296E-2</v>
      </c>
    </row>
    <row r="8" spans="1:17" x14ac:dyDescent="0.35">
      <c r="A8">
        <v>7</v>
      </c>
      <c r="B8">
        <v>2</v>
      </c>
      <c r="C8">
        <v>-0.73396917508020043</v>
      </c>
      <c r="D8">
        <v>0.12753978355333848</v>
      </c>
      <c r="E8">
        <v>2</v>
      </c>
      <c r="F8" t="s">
        <v>6</v>
      </c>
      <c r="G8" t="s">
        <v>38</v>
      </c>
      <c r="H8" t="s">
        <v>33</v>
      </c>
      <c r="I8" t="s">
        <v>25</v>
      </c>
      <c r="J8" t="s">
        <v>44</v>
      </c>
      <c r="K8">
        <v>0.48</v>
      </c>
      <c r="L8">
        <v>0.37</v>
      </c>
      <c r="M8">
        <v>0.61</v>
      </c>
      <c r="N8">
        <f t="shared" si="1"/>
        <v>-0.73396917508020043</v>
      </c>
      <c r="O8">
        <f t="shared" si="2"/>
        <v>-0.9942522733438669</v>
      </c>
      <c r="P8">
        <f t="shared" si="3"/>
        <v>-0.49429632181478012</v>
      </c>
      <c r="Q8">
        <f t="shared" si="4"/>
        <v>0.12753978355333848</v>
      </c>
    </row>
    <row r="9" spans="1:17" x14ac:dyDescent="0.35">
      <c r="A9">
        <v>4</v>
      </c>
      <c r="B9">
        <v>2</v>
      </c>
      <c r="C9">
        <v>-0.45098562340997367</v>
      </c>
      <c r="D9">
        <v>0.11160678484575005</v>
      </c>
      <c r="E9">
        <v>2</v>
      </c>
      <c r="F9" t="s">
        <v>45</v>
      </c>
      <c r="G9" t="s">
        <v>35</v>
      </c>
      <c r="H9" t="s">
        <v>33</v>
      </c>
      <c r="I9" t="s">
        <v>46</v>
      </c>
      <c r="J9" t="s">
        <v>47</v>
      </c>
      <c r="K9">
        <v>0.63700000000000001</v>
      </c>
      <c r="L9">
        <v>0.51200000000000001</v>
      </c>
      <c r="M9">
        <v>0.79300000000000004</v>
      </c>
      <c r="N9">
        <f t="shared" si="1"/>
        <v>-0.45098562340997367</v>
      </c>
      <c r="O9">
        <f t="shared" si="2"/>
        <v>-0.66943065394262924</v>
      </c>
      <c r="P9">
        <f t="shared" si="3"/>
        <v>-0.23193205734728903</v>
      </c>
      <c r="Q9">
        <f t="shared" si="4"/>
        <v>0.11160678484575005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2024-08-30T12:33:31Z</dcterms:modified>
</cp:coreProperties>
</file>