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High vs low volume/low volume/"/>
    </mc:Choice>
  </mc:AlternateContent>
  <xr:revisionPtr revIDLastSave="321" documentId="8_{9B3D1BBC-5F56-4A39-989C-5B866D2B5468}" xr6:coauthVersionLast="47" xr6:coauthVersionMax="47" xr10:uidLastSave="{6C8E1329-F133-4D96-ADAE-5CFFE460AD5B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 s="1"/>
  <c r="O2" i="1"/>
  <c r="N2" i="1"/>
  <c r="P6" i="1"/>
  <c r="Q6" i="1" s="1"/>
  <c r="O6" i="1"/>
  <c r="N6" i="1"/>
  <c r="P13" i="1"/>
  <c r="P12" i="1"/>
  <c r="P11" i="1"/>
  <c r="O13" i="1"/>
  <c r="Q13" i="1" s="1"/>
  <c r="O12" i="1"/>
  <c r="O11" i="1"/>
  <c r="N13" i="1"/>
  <c r="N12" i="1"/>
  <c r="N11" i="1"/>
  <c r="N9" i="1"/>
  <c r="O9" i="1"/>
  <c r="P9" i="1"/>
  <c r="P4" i="1"/>
  <c r="P5" i="1"/>
  <c r="P7" i="1"/>
  <c r="P8" i="1"/>
  <c r="P10" i="1"/>
  <c r="P3" i="1"/>
  <c r="O4" i="1"/>
  <c r="O5" i="1"/>
  <c r="O7" i="1"/>
  <c r="O8" i="1"/>
  <c r="O10" i="1"/>
  <c r="O3" i="1"/>
  <c r="N4" i="1"/>
  <c r="N5" i="1"/>
  <c r="N7" i="1"/>
  <c r="N8" i="1"/>
  <c r="N10" i="1"/>
  <c r="N3" i="1"/>
  <c r="Q9" i="1" l="1"/>
  <c r="Q12" i="1"/>
  <c r="Q4" i="1"/>
  <c r="Q5" i="1"/>
  <c r="Q3" i="1"/>
  <c r="Q11" i="1"/>
  <c r="Q10" i="1"/>
  <c r="Q8" i="1"/>
  <c r="Q7" i="1"/>
</calcChain>
</file>

<file path=xl/sharedStrings.xml><?xml version="1.0" encoding="utf-8"?>
<sst xmlns="http://schemas.openxmlformats.org/spreadsheetml/2006/main" count="77" uniqueCount="62">
  <si>
    <t>#ID</t>
  </si>
  <si>
    <t>#ARASENS</t>
  </si>
  <si>
    <t>#ARCHES</t>
  </si>
  <si>
    <t>#GETUG-AFU 15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</si>
  <si>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</si>
  <si>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</si>
  <si>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</si>
  <si>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</si>
  <si>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</si>
  <si>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</si>
  <si>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</si>
  <si>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</si>
  <si>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</si>
  <si>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</si>
  <si>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</si>
  <si>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</si>
  <si>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</si>
  <si>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</si>
  <si>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</si>
  <si>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</si>
  <si>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0.292 (0.2, 0.426)</t>
  </si>
  <si>
    <t>0.15 (0.05, 0.47)</t>
  </si>
  <si>
    <t>#Vaishampayan 2021</t>
  </si>
  <si>
    <t>#LATITUDE</t>
  </si>
  <si>
    <t>#STAMPEDE-2</t>
  </si>
  <si>
    <t>CHAARTED</t>
  </si>
  <si>
    <t>ARANOTE</t>
  </si>
  <si>
    <t>0.305 (0.154, 0.602)</t>
  </si>
  <si>
    <t>0.25 (0.14, 0.46)</t>
  </si>
  <si>
    <t>0.36 (0.22, 0.57)</t>
  </si>
  <si>
    <t>0.59 (0.38, 0.92)</t>
  </si>
  <si>
    <t>0.86 (0.60, 1.25)</t>
  </si>
  <si>
    <t>0.62 (0.45, 0.85)</t>
  </si>
  <si>
    <t>0·59 (0·40, 0·85)</t>
  </si>
  <si>
    <t>0.28 (0.18, 0.42)</t>
  </si>
  <si>
    <t>#ENZAMET (no docetaxel)</t>
  </si>
  <si>
    <t>#source</t>
  </si>
  <si>
    <t>#t1</t>
  </si>
  <si>
    <t>#t2</t>
  </si>
  <si>
    <t>DAR + ADT</t>
  </si>
  <si>
    <t>ADT</t>
  </si>
  <si>
    <t>DAR + DOC + ADT</t>
  </si>
  <si>
    <t>DOC + ADT</t>
  </si>
  <si>
    <t>ENZ + ADT</t>
  </si>
  <si>
    <t>APA + ADT</t>
  </si>
  <si>
    <t>ABI + DOC + ADT</t>
  </si>
  <si>
    <t>ABI + ADT</t>
  </si>
  <si>
    <t>SNA + ADT</t>
  </si>
  <si>
    <t>0.81 (0.57, 1.14)</t>
  </si>
  <si>
    <t>0.29 (0.23, 0.38)</t>
  </si>
  <si>
    <t>Attard 2023 (pg 18 appendix)</t>
  </si>
  <si>
    <t>Davis2019</t>
  </si>
  <si>
    <t>Bayer</t>
  </si>
  <si>
    <t>Bayer IPD</t>
  </si>
  <si>
    <t>Armstrong2019</t>
  </si>
  <si>
    <t>Gravis2015</t>
  </si>
  <si>
    <t>Kyriakopoulos2018</t>
  </si>
  <si>
    <t>Clarke2019</t>
  </si>
  <si>
    <t>Chi2019</t>
  </si>
  <si>
    <t>Fizazi2022</t>
  </si>
  <si>
    <t>Fizazi2019</t>
  </si>
  <si>
    <t>Vaishampayan2021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</si>
</sst>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13"/>
  <sheetViews>
    <sheetView tabSelected="1" workbookViewId="0">
      <selection activeCell="I15" sqref="I15"/>
    </sheetView>
  </sheetViews>
  <sheetFormatPr defaultRowHeight="14.5" x14ac:dyDescent="0.35"/>
  <cols>
    <col min="1" max="2" width="8.6328125" customWidth="1"/>
    <col min="6" max="8" width="15.1796875" customWidth="1"/>
    <col min="9" max="9" width="17.54296875" customWidth="1"/>
    <col min="10" max="10" width="14.81640625" customWidth="1"/>
    <col min="11" max="11" width="8.1796875" customWidth="1"/>
    <col min="17" max="17" width="14.90625" customWidth="1"/>
  </cols>
  <sheetData>
    <row r="1" spans="1:1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37</v>
      </c>
      <c r="H1" t="s">
        <v>38</v>
      </c>
      <c r="I1" t="s">
        <v>18</v>
      </c>
      <c r="J1" t="s">
        <v>36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</v>
      </c>
      <c r="B2">
        <v>2</v>
      </c>
      <c r="C2">
        <v>-1.1874435023747254</v>
      </c>
      <c r="D2">
        <v>0.34778184767734488</v>
      </c>
      <c r="E2">
        <v>2</v>
      </c>
      <c r="F2" t="s">
        <v>26</v>
      </c>
      <c r="G2" t="s">
        <v>39</v>
      </c>
      <c r="H2" t="s">
        <v>40</v>
      </c>
      <c r="I2" t="s">
        <v>27</v>
      </c>
      <c r="J2" t="s">
        <v>52</v>
      </c>
      <c r="K2">
        <v>0.30499999999999999</v>
      </c>
      <c r="L2">
        <v>0.154</v>
      </c>
      <c r="M2">
        <v>0.60199999999999998</v>
      </c>
      <c r="N2">
        <f>LN(K2)</f>
        <v>-1.1874435023747254</v>
      </c>
      <c r="O2">
        <f>LN(L2)</f>
        <v>-1.870802676568508</v>
      </c>
      <c r="P2">
        <f>LN(M2)</f>
        <v>-0.50749783367331602</v>
      </c>
      <c r="Q2">
        <f>(P2-O2)/(2*1.96)</f>
        <v>0.34778184767734488</v>
      </c>
    </row>
    <row r="3" spans="1:17" x14ac:dyDescent="0.35">
      <c r="A3">
        <v>3</v>
      </c>
      <c r="B3">
        <v>4</v>
      </c>
      <c r="C3">
        <v>-1.2310014767138553</v>
      </c>
      <c r="D3">
        <v>0.19288826013299329</v>
      </c>
      <c r="E3">
        <v>2</v>
      </c>
      <c r="F3" t="s">
        <v>1</v>
      </c>
      <c r="G3" t="s">
        <v>41</v>
      </c>
      <c r="H3" t="s">
        <v>42</v>
      </c>
      <c r="I3" t="s">
        <v>20</v>
      </c>
      <c r="J3" t="s">
        <v>53</v>
      </c>
      <c r="K3">
        <v>0.29199999999999998</v>
      </c>
      <c r="L3">
        <v>0.2</v>
      </c>
      <c r="M3">
        <v>0.42599999999999999</v>
      </c>
      <c r="N3">
        <f>LN(K3)</f>
        <v>-1.2310014767138553</v>
      </c>
      <c r="O3">
        <f>LN(L3)</f>
        <v>-1.6094379124341003</v>
      </c>
      <c r="P3">
        <f>LN(M3)</f>
        <v>-0.85331593271276662</v>
      </c>
      <c r="Q3">
        <f>(P3-O3)/(2*1.96)</f>
        <v>0.19288826013299329</v>
      </c>
    </row>
    <row r="4" spans="1:17" x14ac:dyDescent="0.35">
      <c r="A4">
        <v>5</v>
      </c>
      <c r="B4">
        <v>2</v>
      </c>
      <c r="C4">
        <v>-1.3862943611198906</v>
      </c>
      <c r="D4">
        <v>0.30346532318210112</v>
      </c>
      <c r="E4">
        <v>2</v>
      </c>
      <c r="F4" t="s">
        <v>2</v>
      </c>
      <c r="G4" t="s">
        <v>43</v>
      </c>
      <c r="H4" t="s">
        <v>40</v>
      </c>
      <c r="I4" t="s">
        <v>28</v>
      </c>
      <c r="J4" t="s">
        <v>54</v>
      </c>
      <c r="K4">
        <v>0.25</v>
      </c>
      <c r="L4">
        <v>0.14000000000000001</v>
      </c>
      <c r="M4">
        <v>0.46</v>
      </c>
      <c r="N4">
        <f t="shared" ref="N4:N13" si="0">LN(K4)</f>
        <v>-1.3862943611198906</v>
      </c>
      <c r="O4">
        <f t="shared" ref="O4:O13" si="1">LN(L4)</f>
        <v>-1.9661128563728327</v>
      </c>
      <c r="P4">
        <f t="shared" ref="P4:P13" si="2">LN(M4)</f>
        <v>-0.77652878949899629</v>
      </c>
      <c r="Q4">
        <f t="shared" ref="Q4:Q13" si="3">(P4-O4)/(2*1.96)</f>
        <v>0.30346532318210112</v>
      </c>
    </row>
    <row r="5" spans="1:17" x14ac:dyDescent="0.35">
      <c r="A5">
        <v>4</v>
      </c>
      <c r="B5">
        <v>2</v>
      </c>
      <c r="C5">
        <v>-0.21072103131565253</v>
      </c>
      <c r="D5">
        <v>0.17682326034692483</v>
      </c>
      <c r="E5">
        <v>2</v>
      </c>
      <c r="F5" t="s">
        <v>3</v>
      </c>
      <c r="G5" t="s">
        <v>42</v>
      </c>
      <c r="H5" t="s">
        <v>40</v>
      </c>
      <c r="I5" t="s">
        <v>48</v>
      </c>
      <c r="J5" t="s">
        <v>55</v>
      </c>
      <c r="K5">
        <v>0.81</v>
      </c>
      <c r="L5">
        <v>0.56999999999999995</v>
      </c>
      <c r="M5">
        <v>1.1399999999999999</v>
      </c>
      <c r="N5">
        <f t="shared" si="0"/>
        <v>-0.21072103131565253</v>
      </c>
      <c r="O5">
        <f t="shared" si="1"/>
        <v>-0.56211891815354131</v>
      </c>
      <c r="P5">
        <f t="shared" si="2"/>
        <v>0.131028262406404</v>
      </c>
      <c r="Q5">
        <f t="shared" si="3"/>
        <v>0.17682326034692483</v>
      </c>
    </row>
    <row r="6" spans="1:17" x14ac:dyDescent="0.35">
      <c r="A6">
        <v>4</v>
      </c>
      <c r="B6">
        <v>2</v>
      </c>
      <c r="C6">
        <v>-0.15082288973458366</v>
      </c>
      <c r="D6">
        <v>0.18723703445923481</v>
      </c>
      <c r="E6">
        <v>2</v>
      </c>
      <c r="F6" t="s">
        <v>25</v>
      </c>
      <c r="G6" t="s">
        <v>42</v>
      </c>
      <c r="H6" t="s">
        <v>40</v>
      </c>
      <c r="I6" t="s">
        <v>31</v>
      </c>
      <c r="J6" t="s">
        <v>56</v>
      </c>
      <c r="K6">
        <v>0.86</v>
      </c>
      <c r="L6">
        <v>0.6</v>
      </c>
      <c r="M6">
        <v>1.25</v>
      </c>
      <c r="N6">
        <f t="shared" si="0"/>
        <v>-0.15082288973458366</v>
      </c>
      <c r="O6">
        <f t="shared" si="1"/>
        <v>-0.51082562376599072</v>
      </c>
      <c r="P6">
        <f t="shared" si="2"/>
        <v>0.22314355131420976</v>
      </c>
      <c r="Q6">
        <f t="shared" si="3"/>
        <v>0.18723703445923481</v>
      </c>
    </row>
    <row r="7" spans="1:17" x14ac:dyDescent="0.35">
      <c r="A7">
        <v>4</v>
      </c>
      <c r="B7">
        <v>2</v>
      </c>
      <c r="C7">
        <v>-0.4780358009429998</v>
      </c>
      <c r="D7">
        <v>0.16224203232652978</v>
      </c>
      <c r="E7">
        <v>2</v>
      </c>
      <c r="F7" t="s">
        <v>4</v>
      </c>
      <c r="G7" t="s">
        <v>42</v>
      </c>
      <c r="H7" t="s">
        <v>40</v>
      </c>
      <c r="I7" t="s">
        <v>32</v>
      </c>
      <c r="J7" t="s">
        <v>57</v>
      </c>
      <c r="K7">
        <v>0.62</v>
      </c>
      <c r="L7">
        <v>0.45</v>
      </c>
      <c r="M7">
        <v>0.85</v>
      </c>
      <c r="N7">
        <f t="shared" si="0"/>
        <v>-0.4780358009429998</v>
      </c>
      <c r="O7">
        <f t="shared" si="1"/>
        <v>-0.79850769621777162</v>
      </c>
      <c r="P7">
        <f t="shared" si="2"/>
        <v>-0.16251892949777494</v>
      </c>
      <c r="Q7">
        <f t="shared" si="3"/>
        <v>0.16224203232652978</v>
      </c>
    </row>
    <row r="8" spans="1:17" x14ac:dyDescent="0.35">
      <c r="A8">
        <v>6</v>
      </c>
      <c r="B8">
        <v>2</v>
      </c>
      <c r="C8">
        <v>-1.0216512475319814</v>
      </c>
      <c r="D8">
        <v>0.24285939144801894</v>
      </c>
      <c r="E8">
        <v>2</v>
      </c>
      <c r="F8" t="s">
        <v>5</v>
      </c>
      <c r="G8" t="s">
        <v>44</v>
      </c>
      <c r="H8" t="s">
        <v>40</v>
      </c>
      <c r="I8" t="s">
        <v>29</v>
      </c>
      <c r="J8" t="s">
        <v>58</v>
      </c>
      <c r="K8">
        <v>0.36</v>
      </c>
      <c r="L8">
        <v>0.22</v>
      </c>
      <c r="M8">
        <v>0.56999999999999995</v>
      </c>
      <c r="N8">
        <f t="shared" si="0"/>
        <v>-1.0216512475319814</v>
      </c>
      <c r="O8">
        <f t="shared" si="1"/>
        <v>-1.5141277326297755</v>
      </c>
      <c r="P8">
        <f t="shared" si="2"/>
        <v>-0.56211891815354131</v>
      </c>
      <c r="Q8">
        <f t="shared" si="3"/>
        <v>0.24285939144801894</v>
      </c>
    </row>
    <row r="9" spans="1:17" x14ac:dyDescent="0.35">
      <c r="A9">
        <v>5</v>
      </c>
      <c r="B9">
        <v>9</v>
      </c>
      <c r="C9">
        <v>-1.8971199848858813</v>
      </c>
      <c r="D9">
        <v>0.57160961461121373</v>
      </c>
      <c r="E9">
        <v>2</v>
      </c>
      <c r="F9" t="s">
        <v>22</v>
      </c>
      <c r="G9" t="s">
        <v>43</v>
      </c>
      <c r="H9" t="s">
        <v>47</v>
      </c>
      <c r="I9" t="s">
        <v>21</v>
      </c>
      <c r="J9" t="s">
        <v>61</v>
      </c>
      <c r="K9">
        <v>0.15</v>
      </c>
      <c r="L9">
        <v>0.05</v>
      </c>
      <c r="M9">
        <v>0.47</v>
      </c>
      <c r="N9">
        <f>LN(K9)</f>
        <v>-1.8971199848858813</v>
      </c>
      <c r="O9">
        <f>LN(L9)</f>
        <v>-2.9957322735539909</v>
      </c>
      <c r="P9">
        <f>LN(M9)</f>
        <v>-0.75502258427803282</v>
      </c>
      <c r="Q9">
        <f>(P9-O9)/(2*1.96)</f>
        <v>0.57160961461121373</v>
      </c>
    </row>
    <row r="10" spans="1:17" x14ac:dyDescent="0.35">
      <c r="A10">
        <v>7</v>
      </c>
      <c r="B10">
        <v>4</v>
      </c>
      <c r="C10">
        <v>-0.52763274208237199</v>
      </c>
      <c r="D10">
        <v>0.22556184115373842</v>
      </c>
      <c r="E10">
        <v>2</v>
      </c>
      <c r="F10" t="s">
        <v>19</v>
      </c>
      <c r="G10" t="s">
        <v>45</v>
      </c>
      <c r="H10" t="s">
        <v>42</v>
      </c>
      <c r="I10" t="s">
        <v>30</v>
      </c>
      <c r="J10" t="s">
        <v>59</v>
      </c>
      <c r="K10">
        <v>0.59</v>
      </c>
      <c r="L10">
        <v>0.38</v>
      </c>
      <c r="M10">
        <v>0.92</v>
      </c>
      <c r="N10">
        <f t="shared" si="0"/>
        <v>-0.52763274208237199</v>
      </c>
      <c r="O10">
        <f t="shared" si="1"/>
        <v>-0.96758402626170559</v>
      </c>
      <c r="P10">
        <f t="shared" si="2"/>
        <v>-8.3381608939051013E-2</v>
      </c>
      <c r="Q10">
        <f t="shared" si="3"/>
        <v>0.22556184115373842</v>
      </c>
    </row>
    <row r="11" spans="1:17" x14ac:dyDescent="0.35">
      <c r="A11">
        <v>8</v>
      </c>
      <c r="B11">
        <v>2</v>
      </c>
      <c r="C11">
        <v>-0.52763274208237199</v>
      </c>
      <c r="D11">
        <v>0.19228872509601533</v>
      </c>
      <c r="E11">
        <v>2</v>
      </c>
      <c r="F11" t="s">
        <v>23</v>
      </c>
      <c r="G11" t="s">
        <v>46</v>
      </c>
      <c r="H11" t="s">
        <v>40</v>
      </c>
      <c r="I11" t="s">
        <v>33</v>
      </c>
      <c r="J11" t="s">
        <v>60</v>
      </c>
      <c r="K11">
        <v>0.59</v>
      </c>
      <c r="L11">
        <v>0.4</v>
      </c>
      <c r="M11">
        <v>0.85</v>
      </c>
      <c r="N11">
        <f t="shared" si="0"/>
        <v>-0.52763274208237199</v>
      </c>
      <c r="O11">
        <f t="shared" si="1"/>
        <v>-0.916290731874155</v>
      </c>
      <c r="P11">
        <f t="shared" si="2"/>
        <v>-0.16251892949777494</v>
      </c>
      <c r="Q11">
        <f t="shared" si="3"/>
        <v>0.19228872509601533</v>
      </c>
    </row>
    <row r="12" spans="1:17" x14ac:dyDescent="0.35">
      <c r="A12">
        <v>8</v>
      </c>
      <c r="B12">
        <v>2</v>
      </c>
      <c r="C12">
        <v>-1.2378743560016174</v>
      </c>
      <c r="D12">
        <v>0.12808467954011124</v>
      </c>
      <c r="E12">
        <v>2</v>
      </c>
      <c r="F12" t="s">
        <v>24</v>
      </c>
      <c r="G12" t="s">
        <v>46</v>
      </c>
      <c r="H12" t="s">
        <v>40</v>
      </c>
      <c r="I12" t="s">
        <v>49</v>
      </c>
      <c r="J12" t="s">
        <v>50</v>
      </c>
      <c r="K12">
        <v>0.28999999999999998</v>
      </c>
      <c r="L12">
        <v>0.23</v>
      </c>
      <c r="M12">
        <v>0.38</v>
      </c>
      <c r="N12">
        <f t="shared" si="0"/>
        <v>-1.2378743560016174</v>
      </c>
      <c r="O12">
        <f t="shared" si="1"/>
        <v>-1.4696759700589417</v>
      </c>
      <c r="P12">
        <f t="shared" si="2"/>
        <v>-0.96758402626170559</v>
      </c>
      <c r="Q12">
        <f t="shared" si="3"/>
        <v>0.12808467954011124</v>
      </c>
    </row>
    <row r="13" spans="1:17" x14ac:dyDescent="0.35">
      <c r="A13">
        <v>5</v>
      </c>
      <c r="B13">
        <v>9</v>
      </c>
      <c r="C13">
        <v>-1.2729656758128873</v>
      </c>
      <c r="D13">
        <v>0.21614741336408255</v>
      </c>
      <c r="E13">
        <v>2</v>
      </c>
      <c r="F13" t="s">
        <v>35</v>
      </c>
      <c r="G13" t="s">
        <v>43</v>
      </c>
      <c r="H13" t="s">
        <v>47</v>
      </c>
      <c r="I13" t="s">
        <v>34</v>
      </c>
      <c r="J13" t="s">
        <v>51</v>
      </c>
      <c r="K13">
        <v>0.28000000000000003</v>
      </c>
      <c r="L13">
        <v>0.18</v>
      </c>
      <c r="M13">
        <v>0.42</v>
      </c>
      <c r="N13">
        <f t="shared" si="0"/>
        <v>-1.2729656758128873</v>
      </c>
      <c r="O13">
        <f t="shared" si="1"/>
        <v>-1.7147984280919266</v>
      </c>
      <c r="P13">
        <f t="shared" si="2"/>
        <v>-0.86750056770472306</v>
      </c>
      <c r="Q13">
        <f t="shared" si="3"/>
        <v>0.21614741336408255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2024-08-28T14:37:01Z</dcterms:modified>
</cp:coreProperties>
</file>