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Orxan\Desktop\A.48\"/>
    </mc:Choice>
  </mc:AlternateContent>
  <xr:revisionPtr revIDLastSave="0" documentId="13_ncr:1_{8E9199BF-27BC-49DD-B694-9E09684C485A}" xr6:coauthVersionLast="47" xr6:coauthVersionMax="47" xr10:uidLastSave="{00000000-0000-0000-0000-000000000000}"/>
  <bookViews>
    <workbookView xWindow="-120" yWindow="-120" windowWidth="20730" windowHeight="11040" xr2:uid="{00000000-000D-0000-FFFF-FFFF00000000}"/>
  </bookViews>
  <sheets>
    <sheet name="Question-1A" sheetId="1" r:id="rId1"/>
    <sheet name="Food Inventory" sheetId="2" r:id="rId2"/>
    <sheet name="Sales" sheetId="3" r:id="rId3"/>
    <sheet name="Flavor Prices" sheetId="4" r:id="rId4"/>
    <sheet name="Ski School Enrollment" sheetId="5" r:id="rId5"/>
    <sheet name="Top Sponsors" sheetId="6" r:id="rId6"/>
    <sheet name="Sales Department" sheetId="7" r:id="rId7"/>
    <sheet name="Weekend Classes" sheetId="8" r:id="rId8"/>
    <sheet name="Orders" sheetId="9" r:id="rId9"/>
    <sheet name="Products" sheetId="10" r:id="rId10"/>
    <sheet name="Excel" sheetId="11" r:id="rId11"/>
    <sheet name="Pivot-Data" sheetId="12" r:id="rId12"/>
    <sheet name="Billing Analysis" sheetId="13" r:id="rId13"/>
    <sheet name="Fish Survey" sheetId="14" r:id="rId14"/>
    <sheet name="Fish Survey-2" sheetId="15" r:id="rId15"/>
  </sheets>
  <externalReferences>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 r:id="rId35"/>
  </externalReferences>
  <definedNames>
    <definedName name="__IntlFixup" hidden="1">TRUE</definedName>
    <definedName name="_xlnm._FilterDatabase" localSheetId="8" hidden="1">Orders!$A$1:$I$201</definedName>
    <definedName name="_xlnm._FilterDatabase" localSheetId="11" hidden="1">'Pivot-Data'!$A$1:$F$24</definedName>
    <definedName name="_xlnm._FilterDatabase" localSheetId="9" hidden="1">Products!$A$1:$B$15</definedName>
    <definedName name="_xlnm._FilterDatabase" localSheetId="2" hidden="1">Sales!$A$1:$K$318</definedName>
    <definedName name="_xlnm._FilterDatabase" localSheetId="7" hidden="1">'Weekend Classes'!$A$3:$I$26</definedName>
    <definedName name="AccessDatabase" hidden="1">"C:\My Documents\MAUI MALL1.mdb"</definedName>
    <definedName name="Account_Manager" localSheetId="11">[1]Orders!$I$6:$I$1044</definedName>
    <definedName name="Account_Manager">[2]Orders!$I$6:$I$1044</definedName>
    <definedName name="AccountDV">[3]CTable!$C$4:$C$37</definedName>
    <definedName name="ACwvu.CapersView." localSheetId="11" hidden="1">[4]MASTER!#REF!</definedName>
    <definedName name="ACwvu.CapersView." hidden="1">[4]MASTER!#REF!</definedName>
    <definedName name="ACwvu.Japan_Capers_Ed_Pub." hidden="1">'[5]THREE VARIABLES'!$N$1:$V$165</definedName>
    <definedName name="ACwvu.KJP_CC." hidden="1">'[5]THREE VARIABLES'!$N$4:$U$165</definedName>
    <definedName name="addd" localSheetId="11">#REF!</definedName>
    <definedName name="addd">#REF!</definedName>
    <definedName name="Address" localSheetId="11">#REF!</definedName>
    <definedName name="Address">#REF!</definedName>
    <definedName name="anscount" hidden="1">2</definedName>
    <definedName name="AnswerProductTable">'[6]V Exact (an)'!$A$12:$D$19</definedName>
    <definedName name="araz" localSheetId="11">#REF!</definedName>
    <definedName name="araz">#REF!</definedName>
    <definedName name="AussieANSWER" localSheetId="11">#REF!</definedName>
    <definedName name="AussieANSWER">#REF!</definedName>
    <definedName name="avqust" localSheetId="11">#REF!</definedName>
    <definedName name="avqust">#REF!</definedName>
    <definedName name="Ay">'[7]Large+İF'!$E$2:$E$60</definedName>
    <definedName name="Badger">'Ski School Enrollment'!$C$9</definedName>
    <definedName name="Bluejay">'Ski School Enrollment'!$C$6</definedName>
    <definedName name="Bobcat">'Ski School Enrollment'!$C$10</definedName>
    <definedName name="Chipmunk">'Ski School Enrollment'!$C$7</definedName>
    <definedName name="Cinsiyyət" localSheetId="11">#REF!</definedName>
    <definedName name="Cinsiyyət">#REF!</definedName>
    <definedName name="City" localSheetId="11">#REF!</definedName>
    <definedName name="City">#REF!</definedName>
    <definedName name="ColumnNumM">[3]CTable!$C$3:$G$3</definedName>
    <definedName name="Cost_Price" localSheetId="11">#REF!</definedName>
    <definedName name="Cost_Price">#REF!</definedName>
    <definedName name="Cougar">'Ski School Enrollment'!$C$14</definedName>
    <definedName name="Countifs" localSheetId="10" hidden="1">{"FirstQ",#N/A,FALSE,"Budget2000";"SecondQ",#N/A,FALSE,"Budget2000";"Summary",#N/A,FALSE,"Budget2000"}</definedName>
    <definedName name="Countifs" localSheetId="8" hidden="1">{"FirstQ",#N/A,FALSE,"Budget2000";"SecondQ",#N/A,FALSE,"Budget2000";"Summary",#N/A,FALSE,"Budget2000"}</definedName>
    <definedName name="Countifs" localSheetId="11" hidden="1">{"FirstQ",#N/A,FALSE,"Budget2000";"SecondQ",#N/A,FALSE,"Budget2000";"Summary",#N/A,FALSE,"Budget2000"}</definedName>
    <definedName name="Countifs" localSheetId="9" hidden="1">{"FirstQ",#N/A,FALSE,"Budget2000";"SecondQ",#N/A,FALSE,"Budget2000";"Summary",#N/A,FALSE,"Budget2000"}</definedName>
    <definedName name="Countifs" hidden="1">{"FirstQ",#N/A,FALSE,"Budget2000";"SecondQ",#N/A,FALSE,"Budget2000";"Summary",#N/A,FALSE,"Budget2000"}</definedName>
    <definedName name="Customer">'[3]Functions(2)'!$E$2:$E$106</definedName>
    <definedName name="Customer_Categories" localSheetId="11">'[8]Discount Matrix'!$C$4:$F$4</definedName>
    <definedName name="Customer_Categories">'[8]Discount Matrix'!$C$4:$F$4</definedName>
    <definedName name="Customer_Name" localSheetId="11">#REF!</definedName>
    <definedName name="Customer_Name">#REF!</definedName>
    <definedName name="Customer_Type" localSheetId="11">[1]Orders!$H$6:$H$1044</definedName>
    <definedName name="Customer_Type">[2]Orders!$H$6:$H$1044</definedName>
    <definedName name="CustomerDataV">[3]CTable!$C$4:$G$37</definedName>
    <definedName name="Cwvu.CapersView." localSheetId="11" hidden="1">[4]MASTER!#REF!</definedName>
    <definedName name="Cwvu.CapersView." hidden="1">[4]MASTER!#REF!</definedName>
    <definedName name="Cwvu.Japan_Capers_Ed_Pub." localSheetId="11" hidden="1">[4]MASTER!#REF!</definedName>
    <definedName name="Cwvu.Japan_Capers_Ed_Pub." hidden="1">[4]MASTER!#REF!</definedName>
    <definedName name="Cwvu.KJP_CC." localSheetId="11" hidden="1">[4]MASTER!#REF!,[4]MASTER!#REF!,[4]MASTER!#REF!,[4]MASTER!#REF!,[4]MASTER!#REF!,[4]MASTER!#REF!,[4]MASTER!#REF!,[4]MASTER!#REF!,[4]MASTER!#REF!,[4]MASTER!#REF!,[4]MASTER!#REF!,[4]MASTER!#REF!,[4]MASTER!#REF!,[4]MASTER!#REF!,[4]MASTER!#REF!,[4]MASTER!#REF!,[4]MASTER!#REF!,[4]MASTER!#REF!,[4]MASTER!#REF!,[4]MASTER!#REF!</definedName>
    <definedName name="Cwvu.KJP_CC." hidden="1">[4]MASTER!#REF!,[4]MASTER!#REF!,[4]MASTER!#REF!,[4]MASTER!#REF!,[4]MASTER!#REF!,[4]MASTER!#REF!,[4]MASTER!#REF!,[4]MASTER!#REF!,[4]MASTER!#REF!,[4]MASTER!#REF!,[4]MASTER!#REF!,[4]MASTER!#REF!,[4]MASTER!#REF!,[4]MASTER!#REF!,[4]MASTER!#REF!,[4]MASTER!#REF!,[4]MASTER!#REF!,[4]MASTER!#REF!,[4]MASTER!#REF!,[4]MASTER!#REF!</definedName>
    <definedName name="de" localSheetId="10" hidden="1">{"программа",#N/A,TRUE,"lessons";"продажа оргтехники",#N/A,TRUE,"образец"}</definedName>
    <definedName name="de" localSheetId="8" hidden="1">{"программа",#N/A,TRUE,"lessons";"продажа оргтехники",#N/A,TRUE,"образец"}</definedName>
    <definedName name="de" localSheetId="11" hidden="1">{"программа",#N/A,TRUE,"lessons";"продажа оргтехники",#N/A,TRUE,"образец"}</definedName>
    <definedName name="de" localSheetId="9" hidden="1">{"программа",#N/A,TRUE,"lessons";"продажа оргтехники",#N/A,TRUE,"образец"}</definedName>
    <definedName name="de" hidden="1">{"программа",#N/A,TRUE,"lessons";"продажа оргтехники",#N/A,TRUE,"образец"}</definedName>
    <definedName name="Departments">[9]Lists!$C$4:$C$9</definedName>
    <definedName name="Discount" localSheetId="11">#REF!</definedName>
    <definedName name="Discount">#REF!</definedName>
    <definedName name="Discount_Categories" localSheetId="11">'[8]Discount Matrix'!$B$5:$B$8</definedName>
    <definedName name="Discount_Categories">'[8]Discount Matrix'!$B$5:$B$8</definedName>
    <definedName name="Discounts" localSheetId="11">#REF!</definedName>
    <definedName name="Discounts">#REF!</definedName>
    <definedName name="DLBoomerangs">[10]Exact!$A$5:$A$12</definedName>
    <definedName name="Eagle">'Ski School Enrollment'!$C$15</definedName>
    <definedName name="ee" localSheetId="10" hidden="1">{"FirstQ",#N/A,FALSE,"Budget2000";"SecondQ",#N/A,FALSE,"Budget2000";"Summary",#N/A,FALSE,"Budget2000"}</definedName>
    <definedName name="ee" localSheetId="8" hidden="1">{"FirstQ",#N/A,FALSE,"Budget2000";"SecondQ",#N/A,FALSE,"Budget2000";"Summary",#N/A,FALSE,"Budget2000"}</definedName>
    <definedName name="ee" localSheetId="11" hidden="1">{"FirstQ",#N/A,FALSE,"Budget2000";"SecondQ",#N/A,FALSE,"Budget2000";"Summary",#N/A,FALSE,"Budget2000"}</definedName>
    <definedName name="ee" localSheetId="9" hidden="1">{"FirstQ",#N/A,FALSE,"Budget2000";"SecondQ",#N/A,FALSE,"Budget2000";"Summary",#N/A,FALSE,"Budget2000"}</definedName>
    <definedName name="ee" hidden="1">{"FirstQ",#N/A,FALSE,"Budget2000";"SecondQ",#N/A,FALSE,"Budget2000";"Summary",#N/A,FALSE,"Budget2000"}</definedName>
    <definedName name="ƏƏƏƏƏƏƏ" localSheetId="10" hidden="1">{"программа",#N/A,TRUE,"lessons";"продажа оргтехники",#N/A,TRUE,"образец"}</definedName>
    <definedName name="ƏƏƏƏƏƏƏ" localSheetId="8" hidden="1">{"программа",#N/A,TRUE,"lessons";"продажа оргтехники",#N/A,TRUE,"образец"}</definedName>
    <definedName name="ƏƏƏƏƏƏƏ" localSheetId="11" hidden="1">{"программа",#N/A,TRUE,"lessons";"продажа оргтехники",#N/A,TRUE,"образец"}</definedName>
    <definedName name="ƏƏƏƏƏƏƏ" localSheetId="9" hidden="1">{"программа",#N/A,TRUE,"lessons";"продажа оргтехники",#N/A,TRUE,"образец"}</definedName>
    <definedName name="ƏƏƏƏƏƏƏ" hidden="1">{"программа",#N/A,TRUE,"lessons";"продажа оргтехники",#N/A,TRUE,"образец"}</definedName>
    <definedName name="el" localSheetId="10" hidden="1">{"FirstQ",#N/A,FALSE,"Budget2000";"SecondQ",#N/A,FALSE,"Budget2000"}</definedName>
    <definedName name="el" localSheetId="8" hidden="1">{"FirstQ",#N/A,FALSE,"Budget2000";"SecondQ",#N/A,FALSE,"Budget2000"}</definedName>
    <definedName name="el" localSheetId="11" hidden="1">{"FirstQ",#N/A,FALSE,"Budget2000";"SecondQ",#N/A,FALSE,"Budget2000"}</definedName>
    <definedName name="el" localSheetId="9" hidden="1">{"FirstQ",#N/A,FALSE,"Budget2000";"SecondQ",#N/A,FALSE,"Budget2000"}</definedName>
    <definedName name="el" hidden="1">{"FirstQ",#N/A,FALSE,"Budget2000";"SecondQ",#N/A,FALSE,"Budget2000"}</definedName>
    <definedName name="Emp_ID">[11]!Staff[[#All],[Emp ID]]</definedName>
    <definedName name="Excel" localSheetId="11">#REF!</definedName>
    <definedName name="Excel">#REF!</definedName>
    <definedName name="FastANSWER" localSheetId="11">#REF!</definedName>
    <definedName name="FastANSWER">#REF!</definedName>
    <definedName name="Fevral" localSheetId="11">#REF!</definedName>
    <definedName name="Fevral">#REF!</definedName>
    <definedName name="Filial" localSheetId="11">#REF!</definedName>
    <definedName name="Filial">#REF!</definedName>
    <definedName name="FrannyANSWER" localSheetId="11">#REF!</definedName>
    <definedName name="FrannyANSWER">#REF!</definedName>
    <definedName name="FreestyleANSWER" localSheetId="11">#REF!</definedName>
    <definedName name="FreestyleANSWER">#REF!</definedName>
    <definedName name="Full_Name">[11]!Staff[[#All],[Full Name]]</definedName>
    <definedName name="Gəlir">'[7]Large+İF'!$C$2:$C$60</definedName>
    <definedName name="GigiANSWER" localSheetId="11">#REF!</definedName>
    <definedName name="GigiANSWER">#REF!</definedName>
    <definedName name="Grizzly">'Ski School Enrollment'!$C$13</definedName>
    <definedName name="HTML_CodePage" hidden="1">1252</definedName>
    <definedName name="HTML_Control" localSheetId="10" hidden="1">{"'PRODUCTIONCOST SHEET'!$B$3:$G$48"}</definedName>
    <definedName name="HTML_Control" localSheetId="8" hidden="1">{"'PRODUCTIONCOST SHEET'!$B$3:$G$48"}</definedName>
    <definedName name="HTML_Control" localSheetId="11" hidden="1">{"'PRODUCTIONCOST SHEET'!$B$3:$G$48"}</definedName>
    <definedName name="HTML_Control" localSheetId="9" hidden="1">{"'PRODUCTIONCOST SHEET'!$B$3:$G$48"}</definedName>
    <definedName name="HTML_Control" hidden="1">{"'PRODUCTIONCOST SHEET'!$B$3:$G$48"}</definedName>
    <definedName name="HTML_Description" hidden="1">"DRAFT"</definedName>
    <definedName name="HTML_Email" hidden="1">"Patrick_Blattner@Studio.Disney.com"</definedName>
    <definedName name="HTML_Header" hidden="1">"EXISTING &amp; FUTURE PRODUCTS (CONFIDENTIAL)"</definedName>
    <definedName name="HTML_LastUpdate" hidden="1">"2/8/98"</definedName>
    <definedName name="HTML_LineAfter" hidden="1">FALSE</definedName>
    <definedName name="HTML_LineBefore" hidden="1">TRUE</definedName>
    <definedName name="HTML_Name" hidden="1">"Patrick Blattner"</definedName>
    <definedName name="HTML_OBDlg2" hidden="1">TRUE</definedName>
    <definedName name="HTML_OBDlg4" hidden="1">TRUE</definedName>
    <definedName name="HTML_OS" hidden="1">0</definedName>
    <definedName name="HTML_PathFile" hidden="1">"K:\ANIMATE\SECURE\Production\INTRANET\ANI.HTML.htm"</definedName>
    <definedName name="HTML_Title" hidden="1">"2D ANIMATION PRODUCTION TABLE"</definedName>
    <definedName name="İl">'[7]Large+İF'!$D$2:$D$60</definedName>
    <definedName name="Instructors" localSheetId="6">'Sales Department'!$A$3:$A$34</definedName>
    <definedName name="Inventory">_[]</definedName>
    <definedName name="Item_Code">#REF!</definedName>
    <definedName name="iyul" localSheetId="11">#REF!</definedName>
    <definedName name="iyul">#REF!</definedName>
    <definedName name="iyun" localSheetId="11">#REF!</definedName>
    <definedName name="iyun">#REF!</definedName>
    <definedName name="JonnANSWER" localSheetId="11">#REF!</definedName>
    <definedName name="JonnANSWER">#REF!</definedName>
    <definedName name="k" localSheetId="10" hidden="1">{"FirstQ",#N/A,FALSE,"Budget2000";"SecondQ",#N/A,FALSE,"Budget2000";"Summary",#N/A,FALSE,"Budget2000"}</definedName>
    <definedName name="k" localSheetId="8" hidden="1">{"FirstQ",#N/A,FALSE,"Budget2000";"SecondQ",#N/A,FALSE,"Budget2000";"Summary",#N/A,FALSE,"Budget2000"}</definedName>
    <definedName name="k" localSheetId="11" hidden="1">{"FirstQ",#N/A,FALSE,"Budget2000";"SecondQ",#N/A,FALSE,"Budget2000";"Summary",#N/A,FALSE,"Budget2000"}</definedName>
    <definedName name="k" localSheetId="9" hidden="1">{"FirstQ",#N/A,FALSE,"Budget2000";"SecondQ",#N/A,FALSE,"Budget2000";"Summary",#N/A,FALSE,"Budget2000"}</definedName>
    <definedName name="k" hidden="1">{"FirstQ",#N/A,FALSE,"Budget2000";"SecondQ",#N/A,FALSE,"Budget2000";"Summary",#N/A,FALSE,"Budget2000"}</definedName>
    <definedName name="limcount" hidden="1">2</definedName>
    <definedName name="m" localSheetId="11">#REF!</definedName>
    <definedName name="m">#REF!</definedName>
    <definedName name="Maaş" localSheetId="11">#REF!</definedName>
    <definedName name="Maaş">#REF!</definedName>
    <definedName name="mar" localSheetId="11">#REF!</definedName>
    <definedName name="mar">#REF!</definedName>
    <definedName name="market" localSheetId="11">#REF!</definedName>
    <definedName name="market">#REF!</definedName>
    <definedName name="Mart" localSheetId="11">#REF!</definedName>
    <definedName name="Mart">#REF!</definedName>
    <definedName name="Məhsul">'[7]Large+İF'!$B$2:$B$60</definedName>
    <definedName name="neptun" localSheetId="11">#REF!</definedName>
    <definedName name="neptun">#REF!</definedName>
    <definedName name="ok" localSheetId="11" hidden="1">#REF!</definedName>
    <definedName name="ok" hidden="1">#REF!</definedName>
    <definedName name="Order_Date" localSheetId="11">#REF!</definedName>
    <definedName name="Order_Date">#REF!</definedName>
    <definedName name="Order_Month" localSheetId="11">[12]Orders!#REF!</definedName>
    <definedName name="Order_Month">[12]Orders!#REF!</definedName>
    <definedName name="Order_No" localSheetId="11">[12]Orders!$A$6:$A$1044</definedName>
    <definedName name="Order_No">[12]Orders!$A$6:$A$1044</definedName>
    <definedName name="Order_Priority" localSheetId="11">[12]Orders!$J$6:$J$1044</definedName>
    <definedName name="Order_Priority">[12]Orders!$J$6:$J$1044</definedName>
    <definedName name="Order_Quantity" localSheetId="11">[1]Orders!$S$6:$S$1044</definedName>
    <definedName name="Order_Quantity">[2]Orders!$S$6:$S$1044</definedName>
    <definedName name="Order_Total" localSheetId="11">#REF!</definedName>
    <definedName name="Order_Total">#REF!</definedName>
    <definedName name="Order_Year" localSheetId="11">[1]Orders!$C$6:$C$1044</definedName>
    <definedName name="Order_Year">[2]Orders!$C$6:$C$1044</definedName>
    <definedName name="Origins">[9]Lists!$E$4:$E$12</definedName>
    <definedName name="Osprey">'Ski School Enrollment'!$C$11</definedName>
    <definedName name="peeps" localSheetId="11">#REF!</definedName>
    <definedName name="peeps">#REF!</definedName>
    <definedName name="Product">'[3]Functions(2)'!$B$2:$B$106</definedName>
    <definedName name="Product_Category" localSheetId="11">#REF!</definedName>
    <definedName name="Product_Category">#REF!</definedName>
    <definedName name="Product_Code">'[13]Cond-Formatting'!$A$2:$A$52</definedName>
    <definedName name="Product_Container" localSheetId="11">#REF!</definedName>
    <definedName name="Product_Container">#REF!</definedName>
    <definedName name="Product_Name" localSheetId="11">#REF!</definedName>
    <definedName name="Product_Name">#REF!</definedName>
    <definedName name="ProductsAnswer">[14]!ProductNamesAnswer[Products]</definedName>
    <definedName name="ProductsNameAnswer">'[15]Data Validation====&gt;&gt;&gt;'!$A$58:$A$62</definedName>
    <definedName name="Profit_Margin" localSheetId="11">#REF!</definedName>
    <definedName name="Profit_Margin">#REF!</definedName>
    <definedName name="q" localSheetId="10" hidden="1">{"FirstQ",#N/A,FALSE,"Budget2000";"SecondQ",#N/A,FALSE,"Budget2000";"Summary",#N/A,FALSE,"Budget2000"}</definedName>
    <definedName name="q" localSheetId="8" hidden="1">{"FirstQ",#N/A,FALSE,"Budget2000";"SecondQ",#N/A,FALSE,"Budget2000";"Summary",#N/A,FALSE,"Budget2000"}</definedName>
    <definedName name="q" localSheetId="11" hidden="1">{"FirstQ",#N/A,FALSE,"Budget2000";"SecondQ",#N/A,FALSE,"Budget2000";"Summary",#N/A,FALSE,"Budget2000"}</definedName>
    <definedName name="q" localSheetId="9" hidden="1">{"FirstQ",#N/A,FALSE,"Budget2000";"SecondQ",#N/A,FALSE,"Budget2000";"Summary",#N/A,FALSE,"Budget2000"}</definedName>
    <definedName name="q" hidden="1">{"FirstQ",#N/A,FALSE,"Budget2000";"SecondQ",#N/A,FALSE,"Budget2000";"Summary",#N/A,FALSE,"Budget2000"}</definedName>
    <definedName name="qqqqqqq" localSheetId="10" hidden="1">{"FirstQ",#N/A,FALSE,"Budget2000";"SecondQ",#N/A,FALSE,"Budget2000";"Summary",#N/A,FALSE,"Budget2000"}</definedName>
    <definedName name="qqqqqqq" localSheetId="8" hidden="1">{"FirstQ",#N/A,FALSE,"Budget2000";"SecondQ",#N/A,FALSE,"Budget2000";"Summary",#N/A,FALSE,"Budget2000"}</definedName>
    <definedName name="qqqqqqq" localSheetId="11" hidden="1">{"FirstQ",#N/A,FALSE,"Budget2000";"SecondQ",#N/A,FALSE,"Budget2000";"Summary",#N/A,FALSE,"Budget2000"}</definedName>
    <definedName name="qqqqqqq" localSheetId="9" hidden="1">{"FirstQ",#N/A,FALSE,"Budget2000";"SecondQ",#N/A,FALSE,"Budget2000";"Summary",#N/A,FALSE,"Budget2000"}</definedName>
    <definedName name="qqqqqqq" hidden="1">{"FirstQ",#N/A,FALSE,"Budget2000";"SecondQ",#N/A,FALSE,"Budget2000";"Summary",#N/A,FALSE,"Budget2000"}</definedName>
    <definedName name="Quarter1">#REF!</definedName>
    <definedName name="Quarter2">#REF!</definedName>
    <definedName name="Quarter3">#REF!</definedName>
    <definedName name="Quarter4">#REF!</definedName>
    <definedName name="rahat" localSheetId="11">#REF!</definedName>
    <definedName name="rahat">#REF!</definedName>
    <definedName name="Region" localSheetId="11">'[3]Functions(2)'!$C$2:$C$106</definedName>
    <definedName name="Region">'[3]Functions(2)'!$C$2:$C$106</definedName>
    <definedName name="Replace" localSheetId="10" hidden="1">{"FirstQ",#N/A,FALSE,"Budget2000";"SecondQ",#N/A,FALSE,"Budget2000";"Summary",#N/A,FALSE,"Budget2000"}</definedName>
    <definedName name="Replace" localSheetId="8" hidden="1">{"FirstQ",#N/A,FALSE,"Budget2000";"SecondQ",#N/A,FALSE,"Budget2000";"Summary",#N/A,FALSE,"Budget2000"}</definedName>
    <definedName name="Replace" localSheetId="11" hidden="1">{"FirstQ",#N/A,FALSE,"Budget2000";"SecondQ",#N/A,FALSE,"Budget2000";"Summary",#N/A,FALSE,"Budget2000"}</definedName>
    <definedName name="Replace" localSheetId="9" hidden="1">{"FirstQ",#N/A,FALSE,"Budget2000";"SecondQ",#N/A,FALSE,"Budget2000";"Summary",#N/A,FALSE,"Budget2000"}</definedName>
    <definedName name="Replace" hidden="1">{"FirstQ",#N/A,FALSE,"Budget2000";"SecondQ",#N/A,FALSE,"Budget2000";"Summary",#N/A,FALSE,"Budget2000"}</definedName>
    <definedName name="Retail_Price" localSheetId="11">#REF!</definedName>
    <definedName name="Retail_Price">#REF!</definedName>
    <definedName name="Reviewers" localSheetId="11">#REF!</definedName>
    <definedName name="Reviewers">#REF!</definedName>
    <definedName name="rr" localSheetId="10" hidden="1">{"FirstQ",#N/A,FALSE,"Budget2000";"SecondQ",#N/A,FALSE,"Budget2000"}</definedName>
    <definedName name="rr" localSheetId="8" hidden="1">{"FirstQ",#N/A,FALSE,"Budget2000";"SecondQ",#N/A,FALSE,"Budget2000"}</definedName>
    <definedName name="rr" localSheetId="11" hidden="1">{"FirstQ",#N/A,FALSE,"Budget2000";"SecondQ",#N/A,FALSE,"Budget2000"}</definedName>
    <definedName name="rr" localSheetId="9" hidden="1">{"FirstQ",#N/A,FALSE,"Budget2000";"SecondQ",#N/A,FALSE,"Budget2000"}</definedName>
    <definedName name="rr" hidden="1">{"FirstQ",#N/A,FALSE,"Budget2000";"SecondQ",#N/A,FALSE,"Budget2000"}</definedName>
    <definedName name="rrr" localSheetId="10" hidden="1">{"AllDetail",#N/A,FALSE,"Research Budget";"1stQuarter",#N/A,FALSE,"Research Budget";"2nd Quarter",#N/A,FALSE,"Research Budget";"Summary",#N/A,FALSE,"Research Budget"}</definedName>
    <definedName name="rrr" localSheetId="8" hidden="1">{"AllDetail",#N/A,FALSE,"Research Budget";"1stQuarter",#N/A,FALSE,"Research Budget";"2nd Quarter",#N/A,FALSE,"Research Budget";"Summary",#N/A,FALSE,"Research Budget"}</definedName>
    <definedName name="rrr" localSheetId="11" hidden="1">{"AllDetail",#N/A,FALSE,"Research Budget";"1stQuarter",#N/A,FALSE,"Research Budget";"2nd Quarter",#N/A,FALSE,"Research Budget";"Summary",#N/A,FALSE,"Research Budget"}</definedName>
    <definedName name="rrr" localSheetId="9" hidden="1">{"AllDetail",#N/A,FALSE,"Research Budget";"1stQuarter",#N/A,FALSE,"Research Budget";"2nd Quarter",#N/A,FALSE,"Research Budget";"Summary",#N/A,FALSE,"Research Budget"}</definedName>
    <definedName name="rrr" hidden="1">{"AllDetail",#N/A,FALSE,"Research Budget";"1stQuarter",#N/A,FALSE,"Research Budget";"2nd Quarter",#N/A,FALSE,"Research Budget";"Summary",#N/A,FALSE,"Research Budget"}</definedName>
    <definedName name="Rwvu.CapersView." hidden="1">'[5]THREE VARIABLES'!$A$1:$M$65536</definedName>
    <definedName name="Rwvu.Japan_Capers_Ed_Pub." hidden="1">'[5]THREE VARIABLES'!$A$1:$M$65536</definedName>
    <definedName name="Rwvu.KJP_CC." hidden="1">'[5]THREE VARIABLES'!$A$1:$M$65536</definedName>
    <definedName name="SalesRep">'[3]Functions(2)'!$D$2:$D$106</definedName>
    <definedName name="sencount" hidden="1">4</definedName>
    <definedName name="Ship_Date" localSheetId="11">[12]Orders!$O$6:$O$1044</definedName>
    <definedName name="Ship_Date">[12]Orders!$O$6:$O$1044</definedName>
    <definedName name="Ship_Mode" localSheetId="11">#REF!</definedName>
    <definedName name="Ship_Mode">#REF!</definedName>
    <definedName name="Ship_Time" localSheetId="11">[12]Orders!#REF!</definedName>
    <definedName name="Ship_Time">[12]Orders!#REF!</definedName>
    <definedName name="Shipping_Cost" localSheetId="11">#REF!</definedName>
    <definedName name="Shipping_Cost">#REF!</definedName>
    <definedName name="slicer" localSheetId="10" hidden="1">{"программа",#N/A,TRUE,"lessons";"продажа оргтехники",#N/A,TRUE,"образец"}</definedName>
    <definedName name="slicer" localSheetId="8" hidden="1">{"программа",#N/A,TRUE,"lessons";"продажа оргтехники",#N/A,TRUE,"образец"}</definedName>
    <definedName name="slicer" localSheetId="11" hidden="1">{"программа",#N/A,TRUE,"lessons";"продажа оргтехники",#N/A,TRUE,"образец"}</definedName>
    <definedName name="slicer" localSheetId="9" hidden="1">{"программа",#N/A,TRUE,"lessons";"продажа оргтехники",#N/A,TRUE,"образец"}</definedName>
    <definedName name="slicer" hidden="1">{"программа",#N/A,TRUE,"lessons";"продажа оргтехники",#N/A,TRUE,"образец"}</definedName>
    <definedName name="Snowbuck">'Ski School Enrollment'!$C$8</definedName>
    <definedName name="State" localSheetId="11">[1]Orders!$G$6:$G$1044</definedName>
    <definedName name="State">[2]Orders!$G$6:$G$1044</definedName>
    <definedName name="Sub_Total" localSheetId="11">#REF!</definedName>
    <definedName name="Sub_Total">#REF!</definedName>
    <definedName name="Suburb">[16]Lookup!$A$4:$A$312</definedName>
    <definedName name="Suppliers">[9]Lists!$A$4:$A$10</definedName>
    <definedName name="Swvu.CapersView." localSheetId="11" hidden="1">[4]MASTER!#REF!</definedName>
    <definedName name="Swvu.CapersView." hidden="1">[4]MASTER!#REF!</definedName>
    <definedName name="Swvu.Japan_Capers_Ed_Pub." hidden="1">'[5]THREE VARIABLES'!$N$1:$V$165</definedName>
    <definedName name="Swvu.KJP_CC." hidden="1">'[5]THREE VARIABLES'!$N$4:$U$165</definedName>
    <definedName name="tablom" localSheetId="11">#REF!</definedName>
    <definedName name="tablom">#REF!</definedName>
    <definedName name="Təhsil" localSheetId="11">#REF!</definedName>
    <definedName name="Təhsil">#REF!</definedName>
    <definedName name="TinaANSWER" localSheetId="11">#REF!</definedName>
    <definedName name="TinaANSWER">#REF!</definedName>
    <definedName name="Total" localSheetId="11">[1]Orders!$Y$6:$Y$1044</definedName>
    <definedName name="Total">[2]Orders!$Y$6:$Y$1044</definedName>
    <definedName name="tur">'[17]Sort-1'!$F$5:$J$15</definedName>
    <definedName name="TypeANSWER">'[18]DV (an)'!$G$58:$J$58</definedName>
    <definedName name="Units">'[3]Functions(2)'!$F$2:$F$106</definedName>
    <definedName name="valuevx">42.314159</definedName>
    <definedName name="vertex42_copyright" hidden="1">"© 2014 Vertex42 LLC"</definedName>
    <definedName name="vertex42_id" hidden="1">"travel-budget.xlsx"</definedName>
    <definedName name="vertex42_title" hidden="1">"Travel Budget Worksheet"</definedName>
    <definedName name="vip" localSheetId="11">#REF!</definedName>
    <definedName name="vip">#REF!</definedName>
    <definedName name="VTable">[10]Exact!$A$5:$D$12</definedName>
    <definedName name="WindANSWER" localSheetId="11">#REF!</definedName>
    <definedName name="WindANSWER">#REF!</definedName>
    <definedName name="Wolverine">'Ski School Enrollment'!$C$12</definedName>
    <definedName name="wrn.AllData." localSheetId="10" hidden="1">{"FirstQ",#N/A,FALSE,"Budget2000";"SecondQ",#N/A,FALSE,"Budget2000";"Summary",#N/A,FALSE,"Budget2000"}</definedName>
    <definedName name="wrn.AllData." localSheetId="8" hidden="1">{"FirstQ",#N/A,FALSE,"Budget2000";"SecondQ",#N/A,FALSE,"Budget2000";"Summary",#N/A,FALSE,"Budget2000"}</definedName>
    <definedName name="wrn.AllData." localSheetId="11" hidden="1">{"FirstQ",#N/A,FALSE,"Budget2000";"SecondQ",#N/A,FALSE,"Budget2000";"Summary",#N/A,FALSE,"Budget2000"}</definedName>
    <definedName name="wrn.AllData." localSheetId="9" hidden="1">{"FirstQ",#N/A,FALSE,"Budget2000";"SecondQ",#N/A,FALSE,"Budget2000";"Summary",#N/A,FALSE,"Budget2000"}</definedName>
    <definedName name="wrn.AllData." hidden="1">{"FirstQ",#N/A,FALSE,"Budget2000";"SecondQ",#N/A,FALSE,"Budget2000";"Summary",#N/A,FALSE,"Budget2000"}</definedName>
    <definedName name="wrn.CapersPlotter." localSheetId="10" hidden="1">{#N/A,#N/A,FALSE,"DI 2 YEAR MASTER SCHEDULE"}</definedName>
    <definedName name="wrn.CapersPlotter." localSheetId="8" hidden="1">{#N/A,#N/A,FALSE,"DI 2 YEAR MASTER SCHEDULE"}</definedName>
    <definedName name="wrn.CapersPlotter." localSheetId="11" hidden="1">{#N/A,#N/A,FALSE,"DI 2 YEAR MASTER SCHEDULE"}</definedName>
    <definedName name="wrn.CapersPlotter." localSheetId="9" hidden="1">{#N/A,#N/A,FALSE,"DI 2 YEAR MASTER SCHEDULE"}</definedName>
    <definedName name="wrn.CapersPlotter." hidden="1">{#N/A,#N/A,FALSE,"DI 2 YEAR MASTER SCHEDULE"}</definedName>
    <definedName name="wrn.Edutainment._.Priority._.List." localSheetId="10" hidden="1">{#N/A,#N/A,FALSE,"DI 2 YEAR MASTER SCHEDULE"}</definedName>
    <definedName name="wrn.Edutainment._.Priority._.List." localSheetId="8" hidden="1">{#N/A,#N/A,FALSE,"DI 2 YEAR MASTER SCHEDULE"}</definedName>
    <definedName name="wrn.Edutainment._.Priority._.List." localSheetId="11" hidden="1">{#N/A,#N/A,FALSE,"DI 2 YEAR MASTER SCHEDULE"}</definedName>
    <definedName name="wrn.Edutainment._.Priority._.List." localSheetId="9" hidden="1">{#N/A,#N/A,FALSE,"DI 2 YEAR MASTER SCHEDULE"}</definedName>
    <definedName name="wrn.Edutainment._.Priority._.List." hidden="1">{#N/A,#N/A,FALSE,"DI 2 YEAR MASTER SCHEDULE"}</definedName>
    <definedName name="wrn.FirstHalf." localSheetId="10" hidden="1">{"FirstQ",#N/A,FALSE,"Budget2000";"SecondQ",#N/A,FALSE,"Budget2000"}</definedName>
    <definedName name="wrn.FirstHalf." localSheetId="8" hidden="1">{"FirstQ",#N/A,FALSE,"Budget2000";"SecondQ",#N/A,FALSE,"Budget2000"}</definedName>
    <definedName name="wrn.FirstHalf." localSheetId="11" hidden="1">{"FirstQ",#N/A,FALSE,"Budget2000";"SecondQ",#N/A,FALSE,"Budget2000"}</definedName>
    <definedName name="wrn.FirstHalf." localSheetId="9" hidden="1">{"FirstQ",#N/A,FALSE,"Budget2000";"SecondQ",#N/A,FALSE,"Budget2000"}</definedName>
    <definedName name="wrn.FirstHalf." hidden="1">{"FirstQ",#N/A,FALSE,"Budget2000";"SecondQ",#N/A,FALSE,"Budget2000"}</definedName>
    <definedName name="wrn.Japan_Capers_Ed._.Pub." localSheetId="10" hidden="1">{"Japan_Capers_Ed_Pub",#N/A,FALSE,"DI 2 YEAR MASTER SCHEDULE"}</definedName>
    <definedName name="wrn.Japan_Capers_Ed._.Pub." localSheetId="8" hidden="1">{"Japan_Capers_Ed_Pub",#N/A,FALSE,"DI 2 YEAR MASTER SCHEDULE"}</definedName>
    <definedName name="wrn.Japan_Capers_Ed._.Pub." localSheetId="11" hidden="1">{"Japan_Capers_Ed_Pub",#N/A,FALSE,"DI 2 YEAR MASTER SCHEDULE"}</definedName>
    <definedName name="wrn.Japan_Capers_Ed._.Pub." localSheetId="9" hidden="1">{"Japan_Capers_Ed_Pub",#N/A,FALSE,"DI 2 YEAR MASTER SCHEDULE"}</definedName>
    <definedName name="wrn.Japan_Capers_Ed._.Pub." hidden="1">{"Japan_Capers_Ed_Pub",#N/A,FALSE,"DI 2 YEAR MASTER SCHEDULE"}</definedName>
    <definedName name="wrn.Priority._.list." localSheetId="10" hidden="1">{#N/A,#N/A,FALSE,"DI 2 YEAR MASTER SCHEDULE"}</definedName>
    <definedName name="wrn.Priority._.list." localSheetId="8" hidden="1">{#N/A,#N/A,FALSE,"DI 2 YEAR MASTER SCHEDULE"}</definedName>
    <definedName name="wrn.Priority._.list." localSheetId="11" hidden="1">{#N/A,#N/A,FALSE,"DI 2 YEAR MASTER SCHEDULE"}</definedName>
    <definedName name="wrn.Priority._.list." localSheetId="9" hidden="1">{#N/A,#N/A,FALSE,"DI 2 YEAR MASTER SCHEDULE"}</definedName>
    <definedName name="wrn.Priority._.list." hidden="1">{#N/A,#N/A,FALSE,"DI 2 YEAR MASTER SCHEDULE"}</definedName>
    <definedName name="wrn.Prjcted._.Mnthly._.Qtys." localSheetId="10" hidden="1">{#N/A,#N/A,FALSE,"PRJCTED MNTHLY QTY's"}</definedName>
    <definedName name="wrn.Prjcted._.Mnthly._.Qtys." localSheetId="8" hidden="1">{#N/A,#N/A,FALSE,"PRJCTED MNTHLY QTY's"}</definedName>
    <definedName name="wrn.Prjcted._.Mnthly._.Qtys." localSheetId="11" hidden="1">{#N/A,#N/A,FALSE,"PRJCTED MNTHLY QTY's"}</definedName>
    <definedName name="wrn.Prjcted._.Mnthly._.Qtys." localSheetId="9" hidden="1">{#N/A,#N/A,FALSE,"PRJCTED MNTHLY QTY's"}</definedName>
    <definedName name="wrn.Prjcted._.Mnthly._.Qtys." hidden="1">{#N/A,#N/A,FALSE,"PRJCTED MNTHLY QTY's"}</definedName>
    <definedName name="wrn.Prjcted._.Qtrly._.Dollars." localSheetId="10" hidden="1">{#N/A,#N/A,FALSE,"PRJCTED QTRLY $'s"}</definedName>
    <definedName name="wrn.Prjcted._.Qtrly._.Dollars." localSheetId="8" hidden="1">{#N/A,#N/A,FALSE,"PRJCTED QTRLY $'s"}</definedName>
    <definedName name="wrn.Prjcted._.Qtrly._.Dollars." localSheetId="11" hidden="1">{#N/A,#N/A,FALSE,"PRJCTED QTRLY $'s"}</definedName>
    <definedName name="wrn.Prjcted._.Qtrly._.Dollars." localSheetId="9" hidden="1">{#N/A,#N/A,FALSE,"PRJCTED QTRLY $'s"}</definedName>
    <definedName name="wrn.Prjcted._.Qtrly._.Dollars." hidden="1">{#N/A,#N/A,FALSE,"PRJCTED QTRLY $'s"}</definedName>
    <definedName name="wrn.Prjcted._.Qtrly._.Qtys." localSheetId="10" hidden="1">{#N/A,#N/A,FALSE,"PRJCTED QTRLY QTY's"}</definedName>
    <definedName name="wrn.Prjcted._.Qtrly._.Qtys." localSheetId="8" hidden="1">{#N/A,#N/A,FALSE,"PRJCTED QTRLY QTY's"}</definedName>
    <definedName name="wrn.Prjcted._.Qtrly._.Qtys." localSheetId="11" hidden="1">{#N/A,#N/A,FALSE,"PRJCTED QTRLY QTY's"}</definedName>
    <definedName name="wrn.Prjcted._.Qtrly._.Qtys." localSheetId="9" hidden="1">{#N/A,#N/A,FALSE,"PRJCTED QTRLY QTY's"}</definedName>
    <definedName name="wrn.Prjcted._.Qtrly._.Qtys." hidden="1">{#N/A,#N/A,FALSE,"PRJCTED QTRLY QTY's"}</definedName>
    <definedName name="wrn.QUARTERLY._.VIEW." localSheetId="10" hidden="1">{"QUARTERLY VIEW",#N/A,FALSE,"YEAR TOTAL"}</definedName>
    <definedName name="wrn.QUARTERLY._.VIEW." localSheetId="8" hidden="1">{"QUARTERLY VIEW",#N/A,FALSE,"YEAR TOTAL"}</definedName>
    <definedName name="wrn.QUARTERLY._.VIEW." localSheetId="11" hidden="1">{"QUARTERLY VIEW",#N/A,FALSE,"YEAR TOTAL"}</definedName>
    <definedName name="wrn.QUARTERLY._.VIEW." localSheetId="9" hidden="1">{"QUARTERLY VIEW",#N/A,FALSE,"YEAR TOTAL"}</definedName>
    <definedName name="wrn.QUARTERLY._.VIEW." hidden="1">{"QUARTERLY VIEW",#N/A,FALSE,"YEAR TOTAL"}</definedName>
    <definedName name="wrn.YEAR._.VIEW." localSheetId="10" hidden="1">{#N/A,#N/A,FALSE,"YEAR TOTAL"}</definedName>
    <definedName name="wrn.YEAR._.VIEW." localSheetId="8" hidden="1">{#N/A,#N/A,FALSE,"YEAR TOTAL"}</definedName>
    <definedName name="wrn.YEAR._.VIEW." localSheetId="11" hidden="1">{#N/A,#N/A,FALSE,"YEAR TOTAL"}</definedName>
    <definedName name="wrn.YEAR._.VIEW." localSheetId="9" hidden="1">{#N/A,#N/A,FALSE,"YEAR TOTAL"}</definedName>
    <definedName name="wrn.YEAR._.VIEW." hidden="1">{#N/A,#N/A,FALSE,"YEAR TOTAL"}</definedName>
    <definedName name="wrn.отчет._.по._.курсу." localSheetId="10" hidden="1">{"программа",#N/A,TRUE,"lessons";"продажа оргтехники",#N/A,TRUE,"образец"}</definedName>
    <definedName name="wrn.отчет._.по._.курсу." localSheetId="8" hidden="1">{"программа",#N/A,TRUE,"lessons";"продажа оргтехники",#N/A,TRUE,"образец"}</definedName>
    <definedName name="wrn.отчет._.по._.курсу." localSheetId="11" hidden="1">{"программа",#N/A,TRUE,"lessons";"продажа оргтехники",#N/A,TRUE,"образец"}</definedName>
    <definedName name="wrn.отчет._.по._.курсу." localSheetId="9" hidden="1">{"программа",#N/A,TRUE,"lessons";"продажа оргтехники",#N/A,TRUE,"образец"}</definedName>
    <definedName name="wrn.отчет._.по._.курсу." hidden="1">{"программа",#N/A,TRUE,"lessons";"продажа оргтехники",#N/A,TRUE,"образец"}</definedName>
    <definedName name="wvu.CapersView." localSheetId="10" hidden="1">{TRUE,TRUE,-2.75,-17,772.5,449.25,FALSE,TRUE,TRUE,TRUE,0,19,#N/A,30,#N/A,7.04065040650407,10.9795918367347,1,FALSE,FALSE,3,FALSE,1,FALSE,100,"Swvu.CapersView.","ACwvu.CapersView.",#N/A,FALSE,FALSE,0,0,0,0,2,"","&amp;R&amp;""Arial,Bold Italic""&amp;8&amp;F&amp;A&amp;D",TRUE,TRUE,FALSE,FALSE,1,#N/A,1,1,"=R1C1:R123C107",FALSE,"Rwvu.CapersView.","Cwvu.CapersView.",FALSE,FALSE,FALSE,262,600,600,FALSE,FALSE,TRUE,TRUE,TRUE}</definedName>
    <definedName name="wvu.CapersView." localSheetId="8" hidden="1">{TRUE,TRUE,-2.75,-17,772.5,449.25,FALSE,TRUE,TRUE,TRUE,0,19,#N/A,30,#N/A,7.04065040650407,10.9795918367347,1,FALSE,FALSE,3,FALSE,1,FALSE,100,"Swvu.CapersView.","ACwvu.CapersView.",#N/A,FALSE,FALSE,0,0,0,0,2,"","&amp;R&amp;""Arial,Bold Italic""&amp;8&amp;F&amp;A&amp;D",TRUE,TRUE,FALSE,FALSE,1,#N/A,1,1,"=R1C1:R123C107",FALSE,"Rwvu.CapersView.","Cwvu.CapersView.",FALSE,FALSE,FALSE,262,600,600,FALSE,FALSE,TRUE,TRUE,TRUE}</definedName>
    <definedName name="wvu.CapersView." localSheetId="11" hidden="1">{TRUE,TRUE,-2.75,-17,772.5,449.25,FALSE,TRUE,TRUE,TRUE,0,19,#N/A,30,#N/A,7.04065040650407,10.9795918367347,1,FALSE,FALSE,3,FALSE,1,FALSE,100,"Swvu.CapersView.","ACwvu.CapersView.",#N/A,FALSE,FALSE,0,0,0,0,2,"","&amp;R&amp;""Arial,Bold Italic""&amp;8&amp;F&amp;A&amp;D",TRUE,TRUE,FALSE,FALSE,1,#N/A,1,1,"=R1C1:R123C107",FALSE,"Rwvu.CapersView.","Cwvu.CapersView.",FALSE,FALSE,FALSE,262,600,600,FALSE,FALSE,TRUE,TRUE,TRUE}</definedName>
    <definedName name="wvu.CapersView." localSheetId="9" hidden="1">{TRUE,TRUE,-2.75,-17,772.5,449.25,FALSE,TRUE,TRUE,TRUE,0,19,#N/A,30,#N/A,7.04065040650407,10.9795918367347,1,FALSE,FALSE,3,FALSE,1,FALSE,100,"Swvu.CapersView.","ACwvu.CapersView.",#N/A,FALSE,FALSE,0,0,0,0,2,"","&amp;R&amp;""Arial,Bold Italic""&amp;8&amp;F&amp;A&amp;D",TRUE,TRUE,FALSE,FALSE,1,#N/A,1,1,"=R1C1:R123C107",FALSE,"Rwvu.CapersView.","Cwvu.CapersView.",FALSE,FALSE,FALSE,262,600,600,FALSE,FALSE,TRUE,TRUE,TRUE}</definedName>
    <definedName name="wvu.CapersView." hidden="1">{TRUE,TRUE,-2.75,-17,772.5,449.25,FALSE,TRUE,TRUE,TRUE,0,19,#N/A,30,#N/A,7.04065040650407,10.9795918367347,1,FALSE,FALSE,3,FALSE,1,FALSE,100,"Swvu.CapersView.","ACwvu.CapersView.",#N/A,FALSE,FALSE,0,0,0,0,2,"","&amp;R&amp;""Arial,Bold Italic""&amp;8&amp;F&amp;A&amp;D",TRUE,TRUE,FALSE,FALSE,1,#N/A,1,1,"=R1C1:R123C107",FALSE,"Rwvu.CapersView.","Cwvu.CapersView.",FALSE,FALSE,FALSE,262,600,600,FALSE,FALSE,TRUE,TRUE,TRUE}</definedName>
    <definedName name="wvu.Japan_Capers_Ed_Pub." localSheetId="10" hidden="1">{TRUE,TRUE,-2.75,-17,772.5,449.25,FALSE,TRUE,TRUE,TRUE,0,18,#N/A,1,#N/A,80.75,104.2,1,FALSE,FALSE,3,FALSE,1,FALSE,10,"Swvu.Japan_Capers_Ed_Pub.","ACwvu.Japan_Capers_Ed_Pub.",#N/A,FALSE,FALSE,0,0,0,0,2,"","&amp;R&amp;""Arial,Bold Italic""&amp;8&amp;F&amp;A&amp;D",TRUE,TRUE,FALSE,FALSE,1,#N/A,1,1,"=R1C18:R297C107",FALSE,"Rwvu.Japan_Capers_Ed_Pub.","Cwvu.Japan_Capers_Ed_Pub.",FALSE,FALSE,FALSE,262,600,600,FALSE,FALSE,TRUE,TRUE,TRUE}</definedName>
    <definedName name="wvu.Japan_Capers_Ed_Pub." localSheetId="8" hidden="1">{TRUE,TRUE,-2.75,-17,772.5,449.25,FALSE,TRUE,TRUE,TRUE,0,18,#N/A,1,#N/A,80.75,104.2,1,FALSE,FALSE,3,FALSE,1,FALSE,10,"Swvu.Japan_Capers_Ed_Pub.","ACwvu.Japan_Capers_Ed_Pub.",#N/A,FALSE,FALSE,0,0,0,0,2,"","&amp;R&amp;""Arial,Bold Italic""&amp;8&amp;F&amp;A&amp;D",TRUE,TRUE,FALSE,FALSE,1,#N/A,1,1,"=R1C18:R297C107",FALSE,"Rwvu.Japan_Capers_Ed_Pub.","Cwvu.Japan_Capers_Ed_Pub.",FALSE,FALSE,FALSE,262,600,600,FALSE,FALSE,TRUE,TRUE,TRUE}</definedName>
    <definedName name="wvu.Japan_Capers_Ed_Pub." localSheetId="11" hidden="1">{TRUE,TRUE,-2.75,-17,772.5,449.25,FALSE,TRUE,TRUE,TRUE,0,18,#N/A,1,#N/A,80.75,104.2,1,FALSE,FALSE,3,FALSE,1,FALSE,10,"Swvu.Japan_Capers_Ed_Pub.","ACwvu.Japan_Capers_Ed_Pub.",#N/A,FALSE,FALSE,0,0,0,0,2,"","&amp;R&amp;""Arial,Bold Italic""&amp;8&amp;F&amp;A&amp;D",TRUE,TRUE,FALSE,FALSE,1,#N/A,1,1,"=R1C18:R297C107",FALSE,"Rwvu.Japan_Capers_Ed_Pub.","Cwvu.Japan_Capers_Ed_Pub.",FALSE,FALSE,FALSE,262,600,600,FALSE,FALSE,TRUE,TRUE,TRUE}</definedName>
    <definedName name="wvu.Japan_Capers_Ed_Pub." localSheetId="9" hidden="1">{TRUE,TRUE,-2.75,-17,772.5,449.25,FALSE,TRUE,TRUE,TRUE,0,18,#N/A,1,#N/A,80.75,104.2,1,FALSE,FALSE,3,FALSE,1,FALSE,10,"Swvu.Japan_Capers_Ed_Pub.","ACwvu.Japan_Capers_Ed_Pub.",#N/A,FALSE,FALSE,0,0,0,0,2,"","&amp;R&amp;""Arial,Bold Italic""&amp;8&amp;F&amp;A&amp;D",TRUE,TRUE,FALSE,FALSE,1,#N/A,1,1,"=R1C18:R297C107",FALSE,"Rwvu.Japan_Capers_Ed_Pub.","Cwvu.Japan_Capers_Ed_Pub.",FALSE,FALSE,FALSE,262,600,600,FALSE,FALSE,TRUE,TRUE,TRUE}</definedName>
    <definedName name="wvu.Japan_Capers_Ed_Pub." hidden="1">{TRUE,TRUE,-2.75,-17,772.5,449.25,FALSE,TRUE,TRUE,TRUE,0,18,#N/A,1,#N/A,80.75,104.2,1,FALSE,FALSE,3,FALSE,1,FALSE,10,"Swvu.Japan_Capers_Ed_Pub.","ACwvu.Japan_Capers_Ed_Pub.",#N/A,FALSE,FALSE,0,0,0,0,2,"","&amp;R&amp;""Arial,Bold Italic""&amp;8&amp;F&amp;A&amp;D",TRUE,TRUE,FALSE,FALSE,1,#N/A,1,1,"=R1C18:R297C107",FALSE,"Rwvu.Japan_Capers_Ed_Pub.","Cwvu.Japan_Capers_Ed_Pub.",FALSE,FALSE,FALSE,262,600,600,FALSE,FALSE,TRUE,TRUE,TRUE}</definedName>
    <definedName name="wvu.KJP_CC." localSheetId="10" hidden="1">{TRUE,TRUE,-2.75,-17,964.5,641.25,FALSE,TRUE,TRUE,TRUE,0,18,#N/A,11,#N/A,22.5227272727273,72.25,1,FALSE,FALSE,3,TRUE,1,FALSE,40,"Swvu.KJP_CC.","ACwvu.KJP_CC.",#N/A,FALSE,FALSE,0,0,0,0,2,"&amp;C&amp;""Arial,Bold""&amp;72Actual Production vs. Projected ","&amp;R&amp;""Arial,Bold Italic""&amp;8&amp;F&amp;A&amp;D",TRUE,TRUE,FALSE,FALSE,1,#N/A,1,1,"=R13C18:R168C107",FALSE,"Rwvu.KJP_CC.","Cwvu.KJP_CC.",FALSE,FALSE,FALSE,263,600,600,FALSE,FALSE,TRUE,TRUE,TRUE}</definedName>
    <definedName name="wvu.KJP_CC." localSheetId="8" hidden="1">{TRUE,TRUE,-2.75,-17,964.5,641.25,FALSE,TRUE,TRUE,TRUE,0,18,#N/A,11,#N/A,22.5227272727273,72.25,1,FALSE,FALSE,3,TRUE,1,FALSE,40,"Swvu.KJP_CC.","ACwvu.KJP_CC.",#N/A,FALSE,FALSE,0,0,0,0,2,"&amp;C&amp;""Arial,Bold""&amp;72Actual Production vs. Projected ","&amp;R&amp;""Arial,Bold Italic""&amp;8&amp;F&amp;A&amp;D",TRUE,TRUE,FALSE,FALSE,1,#N/A,1,1,"=R13C18:R168C107",FALSE,"Rwvu.KJP_CC.","Cwvu.KJP_CC.",FALSE,FALSE,FALSE,263,600,600,FALSE,FALSE,TRUE,TRUE,TRUE}</definedName>
    <definedName name="wvu.KJP_CC." localSheetId="11" hidden="1">{TRUE,TRUE,-2.75,-17,964.5,641.25,FALSE,TRUE,TRUE,TRUE,0,18,#N/A,11,#N/A,22.5227272727273,72.25,1,FALSE,FALSE,3,TRUE,1,FALSE,40,"Swvu.KJP_CC.","ACwvu.KJP_CC.",#N/A,FALSE,FALSE,0,0,0,0,2,"&amp;C&amp;""Arial,Bold""&amp;72Actual Production vs. Projected ","&amp;R&amp;""Arial,Bold Italic""&amp;8&amp;F&amp;A&amp;D",TRUE,TRUE,FALSE,FALSE,1,#N/A,1,1,"=R13C18:R168C107",FALSE,"Rwvu.KJP_CC.","Cwvu.KJP_CC.",FALSE,FALSE,FALSE,263,600,600,FALSE,FALSE,TRUE,TRUE,TRUE}</definedName>
    <definedName name="wvu.KJP_CC." localSheetId="9" hidden="1">{TRUE,TRUE,-2.75,-17,964.5,641.25,FALSE,TRUE,TRUE,TRUE,0,18,#N/A,11,#N/A,22.5227272727273,72.25,1,FALSE,FALSE,3,TRUE,1,FALSE,40,"Swvu.KJP_CC.","ACwvu.KJP_CC.",#N/A,FALSE,FALSE,0,0,0,0,2,"&amp;C&amp;""Arial,Bold""&amp;72Actual Production vs. Projected ","&amp;R&amp;""Arial,Bold Italic""&amp;8&amp;F&amp;A&amp;D",TRUE,TRUE,FALSE,FALSE,1,#N/A,1,1,"=R13C18:R168C107",FALSE,"Rwvu.KJP_CC.","Cwvu.KJP_CC.",FALSE,FALSE,FALSE,263,600,600,FALSE,FALSE,TRUE,TRUE,TRUE}</definedName>
    <definedName name="wvu.KJP_CC." hidden="1">{TRUE,TRUE,-2.75,-17,964.5,641.25,FALSE,TRUE,TRUE,TRUE,0,18,#N/A,11,#N/A,22.5227272727273,72.25,1,FALSE,FALSE,3,TRUE,1,FALSE,40,"Swvu.KJP_CC.","ACwvu.KJP_CC.",#N/A,FALSE,FALSE,0,0,0,0,2,"&amp;C&amp;""Arial,Bold""&amp;72Actual Production vs. Projected ","&amp;R&amp;""Arial,Bold Italic""&amp;8&amp;F&amp;A&amp;D",TRUE,TRUE,FALSE,FALSE,1,#N/A,1,1,"=R13C18:R168C107",FALSE,"Rwvu.KJP_CC.","Cwvu.KJP_CC.",FALSE,FALSE,FALSE,263,600,600,FALSE,FALSE,TRUE,TRUE,TRUE}</definedName>
    <definedName name="x" localSheetId="10" hidden="1">{"FirstQ",#N/A,FALSE,"Budget2000";"SecondQ",#N/A,FALSE,"Budget2000";"Summary",#N/A,FALSE,"Budget2000"}</definedName>
    <definedName name="x" localSheetId="8" hidden="1">{"FirstQ",#N/A,FALSE,"Budget2000";"SecondQ",#N/A,FALSE,"Budget2000";"Summary",#N/A,FALSE,"Budget2000"}</definedName>
    <definedName name="x" localSheetId="11" hidden="1">{"FirstQ",#N/A,FALSE,"Budget2000";"SecondQ",#N/A,FALSE,"Budget2000";"Summary",#N/A,FALSE,"Budget2000"}</definedName>
    <definedName name="x" localSheetId="9" hidden="1">{"FirstQ",#N/A,FALSE,"Budget2000";"SecondQ",#N/A,FALSE,"Budget2000";"Summary",#N/A,FALSE,"Budget2000"}</definedName>
    <definedName name="x" hidden="1">{"FirstQ",#N/A,FALSE,"Budget2000";"SecondQ",#N/A,FALSE,"Budget2000";"Summary",#N/A,FALSE,"Budget2000"}</definedName>
    <definedName name="xxx" localSheetId="10" hidden="1">{"FirstQ",#N/A,FALSE,"Budget2000";"SecondQ",#N/A,FALSE,"Budget2000";"Summary",#N/A,FALSE,"Budget2000"}</definedName>
    <definedName name="xxx" localSheetId="8" hidden="1">{"FirstQ",#N/A,FALSE,"Budget2000";"SecondQ",#N/A,FALSE,"Budget2000";"Summary",#N/A,FALSE,"Budget2000"}</definedName>
    <definedName name="xxx" localSheetId="11" hidden="1">{"FirstQ",#N/A,FALSE,"Budget2000";"SecondQ",#N/A,FALSE,"Budget2000";"Summary",#N/A,FALSE,"Budget2000"}</definedName>
    <definedName name="xxx" localSheetId="9" hidden="1">{"FirstQ",#N/A,FALSE,"Budget2000";"SecondQ",#N/A,FALSE,"Budget2000";"Summary",#N/A,FALSE,"Budget2000"}</definedName>
    <definedName name="xxx" hidden="1">{"FirstQ",#N/A,FALSE,"Budget2000";"SecondQ",#N/A,FALSE,"Budget2000";"Summary",#N/A,FALSE,"Budget2000"}</definedName>
    <definedName name="xxxxxxxxxxxxxxxxxxx" localSheetId="10" hidden="1">{"AllDetail",#N/A,FALSE,"Research Budget";"1stQuarter",#N/A,FALSE,"Research Budget";"2nd Quarter",#N/A,FALSE,"Research Budget";"Summary",#N/A,FALSE,"Research Budget"}</definedName>
    <definedName name="xxxxxxxxxxxxxxxxxxx" localSheetId="8" hidden="1">{"AllDetail",#N/A,FALSE,"Research Budget";"1stQuarter",#N/A,FALSE,"Research Budget";"2nd Quarter",#N/A,FALSE,"Research Budget";"Summary",#N/A,FALSE,"Research Budget"}</definedName>
    <definedName name="xxxxxxxxxxxxxxxxxxx" localSheetId="11" hidden="1">{"AllDetail",#N/A,FALSE,"Research Budget";"1stQuarter",#N/A,FALSE,"Research Budget";"2nd Quarter",#N/A,FALSE,"Research Budget";"Summary",#N/A,FALSE,"Research Budget"}</definedName>
    <definedName name="xxxxxxxxxxxxxxxxxxx" localSheetId="9" hidden="1">{"AllDetail",#N/A,FALSE,"Research Budget";"1stQuarter",#N/A,FALSE,"Research Budget";"2nd Quarter",#N/A,FALSE,"Research Budget";"Summary",#N/A,FALSE,"Research Budget"}</definedName>
    <definedName name="xxxxxxxxxxxxxxxxxxx" hidden="1">{"AllDetail",#N/A,FALSE,"Research Budget";"1stQuarter",#N/A,FALSE,"Research Budget";"2nd Quarter",#N/A,FALSE,"Research Budget";"Summary",#N/A,FALSE,"Research Budget"}</definedName>
    <definedName name="Yanvar" localSheetId="11">#REF!</definedName>
    <definedName name="Yanvar">#REF!</definedName>
    <definedName name="Z_9A428CE1_B4D9_11D0_A8AA_0000C071AEE7_.wvu.Cols" hidden="1">[4]MASTER!$A$1:$Q$65536,[4]MASTER!$Y$1:$Z$65536</definedName>
    <definedName name="Z_9A428CE1_B4D9_11D0_A8AA_0000C071AEE7_.wvu.PrintArea" hidden="1">'[5]THREE VARIABLES'!$N$4:$S$5</definedName>
    <definedName name="Z_9A428CE1_B4D9_11D0_A8AA_0000C071AEE7_.wvu.Rows" localSheetId="11" hidden="1">[4]MASTER!#REF!,[4]MASTER!#REF!,[4]MASTER!#REF!,[4]MASTER!#REF!,[4]MASTER!#REF!,[4]MASTER!#REF!,[4]MASTER!#REF!,[4]MASTER!$A$98:$IV$272</definedName>
    <definedName name="Z_9A428CE1_B4D9_11D0_A8AA_0000C071AEE7_.wvu.Rows" hidden="1">[4]MASTER!#REF!,[4]MASTER!#REF!,[4]MASTER!#REF!,[4]MASTER!#REF!,[4]MASTER!#REF!,[4]MASTER!#REF!,[4]MASTER!#REF!,[4]MASTER!$A$98:$IV$272</definedName>
    <definedName name="а" hidden="1">'[5]THREE VARIABLES'!$N$1:$V$165</definedName>
    <definedName name="вв" localSheetId="10" hidden="1">{"программа",#N/A,TRUE,"lessons";"продажа оргтехники",#N/A,TRUE,"образец"}</definedName>
    <definedName name="вв" localSheetId="8" hidden="1">{"программа",#N/A,TRUE,"lessons";"продажа оргтехники",#N/A,TRUE,"образец"}</definedName>
    <definedName name="вв" localSheetId="11" hidden="1">{"программа",#N/A,TRUE,"lessons";"продажа оргтехники",#N/A,TRUE,"образец"}</definedName>
    <definedName name="вв" localSheetId="9" hidden="1">{"программа",#N/A,TRUE,"lessons";"продажа оргтехники",#N/A,TRUE,"образец"}</definedName>
    <definedName name="вв" hidden="1">{"программа",#N/A,TRUE,"lessons";"продажа оргтехники",#N/A,TRUE,"образец"}</definedName>
    <definedName name="Выданная_сумма">'[19]3'!$C$27:$C$1148</definedName>
    <definedName name="Дата_возврата">'[19]3'!$B$27:$B$1148</definedName>
    <definedName name="Дата_выдачи">'[19]3'!$A$27:$A$1148</definedName>
    <definedName name="е" localSheetId="10" hidden="1">{"программа",#N/A,TRUE,"lessons";"продажа оргтехники",#N/A,TRUE,"образец"}</definedName>
    <definedName name="е" localSheetId="8" hidden="1">{"программа",#N/A,TRUE,"lessons";"продажа оргтехники",#N/A,TRUE,"образец"}</definedName>
    <definedName name="е" localSheetId="11" hidden="1">{"программа",#N/A,TRUE,"lessons";"продажа оргтехники",#N/A,TRUE,"образец"}</definedName>
    <definedName name="е" localSheetId="9" hidden="1">{"программа",#N/A,TRUE,"lessons";"продажа оргтехники",#N/A,TRUE,"образец"}</definedName>
    <definedName name="е" hidden="1">{"программа",#N/A,TRUE,"lessons";"продажа оргтехники",#N/A,TRUE,"образец"}</definedName>
    <definedName name="жж" hidden="1">[4]MASTER!#REF!</definedName>
    <definedName name="з" localSheetId="10" hidden="1">{"программа",#N/A,TRUE,"lessons";"продажа оргтехники",#N/A,TRUE,"образец"}</definedName>
    <definedName name="з" localSheetId="8" hidden="1">{"программа",#N/A,TRUE,"lessons";"продажа оргтехники",#N/A,TRUE,"образец"}</definedName>
    <definedName name="з" localSheetId="11" hidden="1">{"программа",#N/A,TRUE,"lessons";"продажа оргтехники",#N/A,TRUE,"образец"}</definedName>
    <definedName name="з" localSheetId="9" hidden="1">{"программа",#N/A,TRUE,"lessons";"продажа оргтехники",#N/A,TRUE,"образец"}</definedName>
    <definedName name="з" hidden="1">{"программа",#N/A,TRUE,"lessons";"продажа оргтехники",#N/A,TRUE,"образец"}</definedName>
    <definedName name="ке" localSheetId="10" hidden="1">{"программа",#N/A,TRUE,"lessons";"продажа оргтехники",#N/A,TRUE,"образец"}</definedName>
    <definedName name="ке" localSheetId="8" hidden="1">{"программа",#N/A,TRUE,"lessons";"продажа оргтехники",#N/A,TRUE,"образец"}</definedName>
    <definedName name="ке" localSheetId="11" hidden="1">{"программа",#N/A,TRUE,"lessons";"продажа оргтехники",#N/A,TRUE,"образец"}</definedName>
    <definedName name="ке" localSheetId="9" hidden="1">{"программа",#N/A,TRUE,"lessons";"продажа оргтехники",#N/A,TRUE,"образец"}</definedName>
    <definedName name="ке" hidden="1">{"программа",#N/A,TRUE,"lessons";"продажа оргтехники",#N/A,TRUE,"образец"}</definedName>
    <definedName name="Курс_EUR">[20]Names!$M$4</definedName>
    <definedName name="Курс_USD">[20]Names!$M$3</definedName>
    <definedName name="Найти_и_заменить" localSheetId="10" hidden="1">{"FirstQ",#N/A,FALSE,"Budget2000";"SecondQ",#N/A,FALSE,"Budget2000";"Summary",#N/A,FALSE,"Budget2000"}</definedName>
    <definedName name="Найти_и_заменить" localSheetId="8" hidden="1">{"FirstQ",#N/A,FALSE,"Budget2000";"SecondQ",#N/A,FALSE,"Budget2000";"Summary",#N/A,FALSE,"Budget2000"}</definedName>
    <definedName name="Найти_и_заменить" localSheetId="11" hidden="1">{"FirstQ",#N/A,FALSE,"Budget2000";"SecondQ",#N/A,FALSE,"Budget2000";"Summary",#N/A,FALSE,"Budget2000"}</definedName>
    <definedName name="Найти_и_заменить" localSheetId="9" hidden="1">{"FirstQ",#N/A,FALSE,"Budget2000";"SecondQ",#N/A,FALSE,"Budget2000";"Summary",#N/A,FALSE,"Budget2000"}</definedName>
    <definedName name="Найти_и_заменить" hidden="1">{"FirstQ",#N/A,FALSE,"Budget2000";"SecondQ",#N/A,FALSE,"Budget2000";"Summary",#N/A,FALSE,"Budget2000"}</definedName>
    <definedName name="Плата_за_кредит">'[19]3'!$G$27:$G$1148</definedName>
    <definedName name="Процент_Налога">[20]Names!$M$2</definedName>
    <definedName name="Процент_Премии">[20]Names!$M$1</definedName>
    <definedName name="х" localSheetId="10" hidden="1">{"программа",#N/A,TRUE,"lessons";"продажа оргтехники",#N/A,TRUE,"образец"}</definedName>
    <definedName name="х" localSheetId="8" hidden="1">{"программа",#N/A,TRUE,"lessons";"продажа оргтехники",#N/A,TRUE,"образец"}</definedName>
    <definedName name="х" localSheetId="11" hidden="1">{"программа",#N/A,TRUE,"lessons";"продажа оргтехники",#N/A,TRUE,"образец"}</definedName>
    <definedName name="х" localSheetId="9" hidden="1">{"программа",#N/A,TRUE,"lessons";"продажа оргтехники",#N/A,TRUE,"образец"}</definedName>
    <definedName name="х" hidden="1">{"программа",#N/A,TRUE,"lessons";"продажа оргтехники",#N/A,TRUE,"образец"}</definedName>
    <definedName name="ы" localSheetId="11" hidden="1">[4]MASTER!#REF!</definedName>
    <definedName name="ы" hidden="1">[4]MASTER!#REF!</definedName>
  </definedNames>
  <calcPr calcId="191029"/>
  <pivotCaches>
    <pivotCache cacheId="2" r:id="rId3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2" i="9" l="1"/>
  <c r="F27" i="8"/>
  <c r="F21" i="8"/>
  <c r="F11" i="8"/>
  <c r="F28" i="8" s="1"/>
  <c r="B4" i="11" a="1"/>
  <c r="B4" i="11" s="1"/>
  <c r="B27" i="12"/>
  <c r="D10" i="15"/>
  <c r="F2" i="9"/>
  <c r="F3" i="9"/>
  <c r="F4" i="9"/>
  <c r="F5" i="9"/>
  <c r="F6" i="9"/>
  <c r="F7" i="9"/>
  <c r="F8" i="9"/>
  <c r="F9" i="9"/>
  <c r="F10" i="9"/>
  <c r="F11" i="9"/>
  <c r="F12" i="9"/>
  <c r="F13" i="9"/>
  <c r="F14" i="9"/>
  <c r="F15" i="9"/>
  <c r="F16" i="9"/>
  <c r="F17" i="9"/>
  <c r="F18" i="9"/>
  <c r="F19" i="9"/>
  <c r="F20" i="9"/>
  <c r="F21" i="9"/>
  <c r="F22" i="9"/>
  <c r="F23" i="9"/>
  <c r="F24" i="9"/>
  <c r="F25" i="9"/>
  <c r="F26" i="9"/>
  <c r="F27" i="9"/>
  <c r="F28" i="9"/>
  <c r="F29" i="9"/>
  <c r="F30" i="9"/>
  <c r="F31" i="9"/>
  <c r="F32" i="9"/>
  <c r="F33" i="9"/>
  <c r="F34" i="9"/>
  <c r="F35" i="9"/>
  <c r="F36" i="9"/>
  <c r="F37" i="9"/>
  <c r="F38" i="9"/>
  <c r="F39" i="9"/>
  <c r="F40" i="9"/>
  <c r="F41" i="9"/>
  <c r="F42" i="9"/>
  <c r="F43" i="9"/>
  <c r="F44" i="9"/>
  <c r="F45" i="9"/>
  <c r="F46" i="9"/>
  <c r="F47" i="9"/>
  <c r="F48" i="9"/>
  <c r="F49" i="9"/>
  <c r="F50" i="9"/>
  <c r="F51" i="9"/>
  <c r="F52" i="9"/>
  <c r="F53" i="9"/>
  <c r="F54" i="9"/>
  <c r="F55" i="9"/>
  <c r="F56" i="9"/>
  <c r="F57" i="9"/>
  <c r="F58" i="9"/>
  <c r="F59" i="9"/>
  <c r="F60" i="9"/>
  <c r="F61" i="9"/>
  <c r="F62" i="9"/>
  <c r="F63" i="9"/>
  <c r="F64" i="9"/>
  <c r="F65" i="9"/>
  <c r="F66" i="9"/>
  <c r="F67" i="9"/>
  <c r="F68" i="9"/>
  <c r="F69" i="9"/>
  <c r="F70" i="9"/>
  <c r="F71" i="9"/>
  <c r="F72" i="9"/>
  <c r="F73" i="9"/>
  <c r="F74" i="9"/>
  <c r="F75" i="9"/>
  <c r="F76" i="9"/>
  <c r="F77" i="9"/>
  <c r="F78" i="9"/>
  <c r="F79" i="9"/>
  <c r="F80" i="9"/>
  <c r="F81" i="9"/>
  <c r="F82" i="9"/>
  <c r="F83" i="9"/>
  <c r="F84" i="9"/>
  <c r="F85" i="9"/>
  <c r="F86" i="9"/>
  <c r="F87" i="9"/>
  <c r="F88" i="9"/>
  <c r="F89" i="9"/>
  <c r="F90" i="9"/>
  <c r="F91" i="9"/>
  <c r="F92" i="9"/>
  <c r="F93" i="9"/>
  <c r="F94" i="9"/>
  <c r="F95" i="9"/>
  <c r="F96" i="9"/>
  <c r="F97" i="9"/>
  <c r="F98" i="9"/>
  <c r="F99" i="9"/>
  <c r="F100" i="9"/>
  <c r="F101" i="9"/>
  <c r="F102" i="9"/>
  <c r="F103" i="9"/>
  <c r="F104" i="9"/>
  <c r="F105" i="9"/>
  <c r="F106" i="9"/>
  <c r="F107" i="9"/>
  <c r="F108" i="9"/>
  <c r="F109" i="9"/>
  <c r="F110" i="9"/>
  <c r="F111" i="9"/>
  <c r="F112" i="9"/>
  <c r="F113" i="9"/>
  <c r="F114" i="9"/>
  <c r="F115" i="9"/>
  <c r="F116" i="9"/>
  <c r="F117" i="9"/>
  <c r="F118" i="9"/>
  <c r="F119" i="9"/>
  <c r="F120" i="9"/>
  <c r="F121" i="9"/>
  <c r="F122" i="9"/>
  <c r="F123" i="9"/>
  <c r="F124" i="9"/>
  <c r="F125" i="9"/>
  <c r="F126" i="9"/>
  <c r="F127" i="9"/>
  <c r="F128" i="9"/>
  <c r="F129" i="9"/>
  <c r="F130" i="9"/>
  <c r="F131" i="9"/>
  <c r="F132" i="9"/>
  <c r="F133" i="9"/>
  <c r="F134" i="9"/>
  <c r="F135" i="9"/>
  <c r="F136" i="9"/>
  <c r="F137" i="9"/>
  <c r="F138" i="9"/>
  <c r="F139" i="9"/>
  <c r="F140" i="9"/>
  <c r="F141" i="9"/>
  <c r="F142" i="9"/>
  <c r="F143" i="9"/>
  <c r="F144" i="9"/>
  <c r="F145" i="9"/>
  <c r="F146" i="9"/>
  <c r="F147" i="9"/>
  <c r="F148" i="9"/>
  <c r="F149" i="9"/>
  <c r="F150" i="9"/>
  <c r="F151" i="9"/>
  <c r="F152" i="9"/>
  <c r="F153" i="9"/>
  <c r="F154" i="9"/>
  <c r="F155" i="9"/>
  <c r="F156" i="9"/>
  <c r="F157" i="9"/>
  <c r="F158" i="9"/>
  <c r="F159" i="9"/>
  <c r="F160" i="9"/>
  <c r="F161" i="9"/>
  <c r="F162" i="9"/>
  <c r="F163" i="9"/>
  <c r="F164" i="9"/>
  <c r="F165" i="9"/>
  <c r="F166" i="9"/>
  <c r="F167" i="9"/>
  <c r="F168" i="9"/>
  <c r="F169" i="9"/>
  <c r="F170" i="9"/>
  <c r="F171" i="9"/>
  <c r="F172" i="9"/>
  <c r="F173" i="9"/>
  <c r="F174" i="9"/>
  <c r="F175" i="9"/>
  <c r="F176" i="9"/>
  <c r="F177" i="9"/>
  <c r="F178" i="9"/>
  <c r="F179" i="9"/>
  <c r="F180" i="9"/>
  <c r="F181" i="9"/>
  <c r="F182" i="9"/>
  <c r="F183" i="9"/>
  <c r="F184" i="9"/>
  <c r="F185" i="9"/>
  <c r="F186" i="9"/>
  <c r="F187" i="9"/>
  <c r="F188" i="9"/>
  <c r="F189" i="9"/>
  <c r="F190" i="9"/>
  <c r="F191" i="9"/>
  <c r="F192" i="9"/>
  <c r="F193" i="9"/>
  <c r="F194" i="9"/>
  <c r="F195" i="9"/>
  <c r="F196" i="9"/>
  <c r="F197" i="9"/>
  <c r="F198" i="9"/>
  <c r="F199" i="9"/>
  <c r="F200" i="9"/>
  <c r="F201" i="9"/>
  <c r="D26" i="15"/>
  <c r="G4" i="8"/>
  <c r="G5" i="8"/>
  <c r="G6" i="8"/>
  <c r="G7" i="8"/>
  <c r="G8" i="8"/>
  <c r="G9" i="8"/>
  <c r="G10" i="8"/>
  <c r="G22" i="8"/>
  <c r="G27" i="8" s="1"/>
  <c r="G23" i="8"/>
  <c r="G24" i="8"/>
  <c r="G25" i="8"/>
  <c r="G26" i="8"/>
  <c r="G12" i="8"/>
  <c r="G21" i="8" s="1"/>
  <c r="G13" i="8"/>
  <c r="G14" i="8"/>
  <c r="G15" i="8"/>
  <c r="G16" i="8"/>
  <c r="G17" i="8"/>
  <c r="G18" i="8"/>
  <c r="G19" i="8"/>
  <c r="G20" i="8"/>
  <c r="G11" i="8" l="1"/>
  <c r="G28" i="8" s="1"/>
  <c r="K209" i="3"/>
  <c r="K102" i="3"/>
  <c r="K77" i="3"/>
  <c r="K2" i="3"/>
  <c r="K187" i="3"/>
  <c r="K159" i="3"/>
  <c r="K71" i="3"/>
  <c r="K122" i="3"/>
  <c r="K31" i="3"/>
  <c r="K3" i="3"/>
  <c r="K248" i="3"/>
  <c r="K4" i="3"/>
  <c r="K274" i="3"/>
  <c r="K160" i="3"/>
  <c r="K249" i="3"/>
  <c r="K275" i="3"/>
  <c r="K50" i="3"/>
  <c r="K61" i="3"/>
  <c r="K227" i="3"/>
  <c r="K78" i="3"/>
  <c r="K79" i="3"/>
  <c r="K309" i="3"/>
  <c r="K228" i="3"/>
  <c r="K161" i="3"/>
  <c r="K80" i="3"/>
  <c r="K5" i="3"/>
  <c r="K276" i="3"/>
  <c r="K162" i="3"/>
  <c r="K229" i="3"/>
  <c r="K81" i="3"/>
  <c r="K163" i="3"/>
  <c r="K82" i="3"/>
  <c r="K277" i="3"/>
  <c r="K32" i="3"/>
  <c r="K230" i="3"/>
  <c r="K210" i="3"/>
  <c r="K33" i="3"/>
  <c r="K135" i="3"/>
  <c r="K6" i="3"/>
  <c r="K103" i="3"/>
  <c r="K250" i="3"/>
  <c r="K62" i="3"/>
  <c r="K211" i="3"/>
  <c r="K83" i="3"/>
  <c r="K251" i="3"/>
  <c r="K310" i="3"/>
  <c r="K252" i="3"/>
  <c r="K278" i="3"/>
  <c r="K7" i="3"/>
  <c r="K253" i="3"/>
  <c r="K164" i="3"/>
  <c r="K147" i="3"/>
  <c r="K231" i="3"/>
  <c r="K279" i="3"/>
  <c r="K51" i="3"/>
  <c r="K104" i="3"/>
  <c r="K72" i="3"/>
  <c r="K148" i="3"/>
  <c r="K212" i="3"/>
  <c r="K232" i="3"/>
  <c r="K198" i="3"/>
  <c r="K105" i="3"/>
  <c r="K149" i="3"/>
  <c r="K123" i="3"/>
  <c r="K188" i="3"/>
  <c r="K254" i="3"/>
  <c r="K8" i="3"/>
  <c r="K136" i="3"/>
  <c r="K84" i="3"/>
  <c r="K40" i="3"/>
  <c r="K106" i="3"/>
  <c r="K255" i="3"/>
  <c r="K165" i="3"/>
  <c r="K9" i="3"/>
  <c r="K124" i="3"/>
  <c r="K256" i="3"/>
  <c r="K63" i="3"/>
  <c r="K34" i="3"/>
  <c r="K137" i="3"/>
  <c r="K52" i="3"/>
  <c r="K166" i="3"/>
  <c r="K10" i="3"/>
  <c r="K280" i="3"/>
  <c r="K64" i="3"/>
  <c r="K41" i="3"/>
  <c r="K189" i="3"/>
  <c r="K107" i="3"/>
  <c r="K199" i="3"/>
  <c r="K281" i="3"/>
  <c r="K282" i="3"/>
  <c r="K311" i="3"/>
  <c r="K257" i="3"/>
  <c r="K11" i="3"/>
  <c r="K167" i="3"/>
  <c r="K85" i="3"/>
  <c r="K53" i="3"/>
  <c r="K258" i="3"/>
  <c r="K12" i="3"/>
  <c r="K283" i="3"/>
  <c r="K42" i="3"/>
  <c r="K168" i="3"/>
  <c r="K65" i="3"/>
  <c r="K284" i="3"/>
  <c r="K233" i="3"/>
  <c r="K169" i="3"/>
  <c r="K285" i="3"/>
  <c r="K170" i="3"/>
  <c r="K108" i="3"/>
  <c r="K150" i="3"/>
  <c r="K171" i="3"/>
  <c r="K190" i="3"/>
  <c r="K172" i="3"/>
  <c r="K173" i="3"/>
  <c r="K13" i="3"/>
  <c r="K286" i="3"/>
  <c r="K234" i="3"/>
  <c r="K86" i="3"/>
  <c r="K174" i="3"/>
  <c r="K213" i="3"/>
  <c r="K200" i="3"/>
  <c r="K125" i="3"/>
  <c r="K87" i="3"/>
  <c r="K73" i="3"/>
  <c r="K287" i="3"/>
  <c r="K288" i="3"/>
  <c r="K289" i="3"/>
  <c r="K54" i="3"/>
  <c r="K312" i="3"/>
  <c r="K259" i="3"/>
  <c r="K126" i="3"/>
  <c r="K14" i="3"/>
  <c r="K109" i="3"/>
  <c r="K260" i="3"/>
  <c r="K127" i="3"/>
  <c r="K138" i="3"/>
  <c r="K235" i="3"/>
  <c r="K201" i="3"/>
  <c r="K15" i="3"/>
  <c r="K55" i="3"/>
  <c r="K43" i="3"/>
  <c r="K151" i="3"/>
  <c r="K88" i="3"/>
  <c r="K16" i="3"/>
  <c r="K128" i="3"/>
  <c r="K290" i="3"/>
  <c r="K17" i="3"/>
  <c r="K18" i="3"/>
  <c r="K291" i="3"/>
  <c r="K261" i="3"/>
  <c r="K89" i="3"/>
  <c r="K262" i="3"/>
  <c r="K129" i="3"/>
  <c r="K90" i="3"/>
  <c r="K191" i="3"/>
  <c r="K110" i="3"/>
  <c r="K19" i="3"/>
  <c r="K202" i="3"/>
  <c r="K152" i="3"/>
  <c r="K214" i="3"/>
  <c r="K313" i="3"/>
  <c r="K175" i="3"/>
  <c r="K192" i="3"/>
  <c r="K176" i="3"/>
  <c r="K35" i="3"/>
  <c r="K153" i="3"/>
  <c r="K215" i="3"/>
  <c r="K111" i="3"/>
  <c r="K44" i="3"/>
  <c r="K216" i="3"/>
  <c r="K139" i="3"/>
  <c r="K203" i="3"/>
  <c r="K177" i="3"/>
  <c r="K178" i="3"/>
  <c r="K179" i="3"/>
  <c r="K74" i="3"/>
  <c r="K263" i="3"/>
  <c r="K20" i="3"/>
  <c r="K21" i="3"/>
  <c r="K292" i="3"/>
  <c r="K293" i="3"/>
  <c r="K193" i="3"/>
  <c r="K66" i="3"/>
  <c r="K236" i="3"/>
  <c r="K45" i="3"/>
  <c r="K264" i="3"/>
  <c r="K91" i="3"/>
  <c r="K112" i="3"/>
  <c r="K36" i="3"/>
  <c r="K92" i="3"/>
  <c r="K265" i="3"/>
  <c r="K204" i="3"/>
  <c r="K314" i="3"/>
  <c r="K294" i="3"/>
  <c r="K140" i="3"/>
  <c r="K93" i="3"/>
  <c r="K94" i="3"/>
  <c r="K217" i="3"/>
  <c r="K22" i="3"/>
  <c r="K266" i="3"/>
  <c r="K130" i="3"/>
  <c r="K237" i="3"/>
  <c r="K37" i="3"/>
  <c r="K180" i="3"/>
  <c r="K46" i="3"/>
  <c r="K141" i="3"/>
  <c r="K95" i="3"/>
  <c r="K194" i="3"/>
  <c r="K23" i="3"/>
  <c r="K24" i="3"/>
  <c r="K96" i="3"/>
  <c r="K267" i="3"/>
  <c r="K218" i="3"/>
  <c r="K25" i="3"/>
  <c r="K219" i="3"/>
  <c r="K238" i="3"/>
  <c r="K295" i="3"/>
  <c r="K220" i="3"/>
  <c r="K67" i="3"/>
  <c r="K97" i="3"/>
  <c r="K296" i="3"/>
  <c r="K26" i="3"/>
  <c r="K181" i="3"/>
  <c r="K113" i="3"/>
  <c r="K56" i="3"/>
  <c r="K98" i="3"/>
  <c r="K297" i="3"/>
  <c r="K142" i="3"/>
  <c r="K68" i="3"/>
  <c r="K239" i="3"/>
  <c r="K298" i="3"/>
  <c r="K75" i="3"/>
  <c r="K299" i="3"/>
  <c r="K221" i="3"/>
  <c r="K240" i="3"/>
  <c r="K99" i="3"/>
  <c r="K57" i="3"/>
  <c r="K268" i="3"/>
  <c r="K100" i="3"/>
  <c r="K205" i="3"/>
  <c r="K114" i="3"/>
  <c r="K241" i="3"/>
  <c r="K269" i="3"/>
  <c r="K300" i="3"/>
  <c r="K131" i="3"/>
  <c r="K115" i="3"/>
  <c r="K242" i="3"/>
  <c r="K58" i="3"/>
  <c r="K301" i="3"/>
  <c r="K270" i="3"/>
  <c r="K222" i="3"/>
  <c r="K271" i="3"/>
  <c r="K27" i="3"/>
  <c r="K69" i="3"/>
  <c r="K116" i="3"/>
  <c r="K132" i="3"/>
  <c r="K182" i="3"/>
  <c r="K223" i="3"/>
  <c r="K154" i="3"/>
  <c r="K117" i="3"/>
  <c r="K315" i="3"/>
  <c r="K38" i="3"/>
  <c r="K195" i="3"/>
  <c r="K28" i="3"/>
  <c r="K155" i="3"/>
  <c r="K143" i="3"/>
  <c r="K302" i="3"/>
  <c r="K29" i="3"/>
  <c r="K303" i="3"/>
  <c r="K316" i="3"/>
  <c r="K224" i="3"/>
  <c r="K183" i="3"/>
  <c r="K184" i="3"/>
  <c r="K272" i="3"/>
  <c r="K47" i="3"/>
  <c r="K196" i="3"/>
  <c r="K243" i="3"/>
  <c r="K118" i="3"/>
  <c r="K133" i="3"/>
  <c r="K317" i="3"/>
  <c r="K304" i="3"/>
  <c r="K144" i="3"/>
  <c r="K225" i="3"/>
  <c r="K206" i="3"/>
  <c r="K48" i="3"/>
  <c r="K156" i="3"/>
  <c r="K244" i="3"/>
  <c r="K305" i="3"/>
  <c r="K59" i="3"/>
  <c r="K119" i="3"/>
  <c r="K207" i="3"/>
  <c r="K145" i="3"/>
  <c r="K245" i="3"/>
  <c r="K318" i="3"/>
  <c r="K157" i="3"/>
  <c r="K120" i="3"/>
  <c r="K306" i="3"/>
  <c r="K307" i="3"/>
  <c r="K246" i="3"/>
  <c r="K185" i="3"/>
  <c r="D2" i="2"/>
  <c r="D3" i="2"/>
  <c r="D4" i="2"/>
  <c r="D5" i="2"/>
  <c r="D7" i="2"/>
  <c r="D8" i="2"/>
  <c r="D9" i="2"/>
  <c r="D10" i="2"/>
  <c r="D11" i="2"/>
  <c r="D12" i="2"/>
  <c r="D13" i="2"/>
  <c r="D14" i="2"/>
  <c r="D15" i="2"/>
  <c r="D16" i="2"/>
  <c r="D18" i="2"/>
  <c r="D19" i="2"/>
  <c r="D20" i="2"/>
  <c r="D21" i="2"/>
  <c r="D22" i="2"/>
  <c r="D23" i="2"/>
  <c r="D24" i="2"/>
  <c r="D25" i="2"/>
  <c r="D26" i="2"/>
  <c r="D27" i="2"/>
  <c r="D28" i="2"/>
  <c r="D29" i="2"/>
  <c r="D30" i="2"/>
  <c r="D31" i="2"/>
  <c r="D32" i="2"/>
  <c r="D33" i="2"/>
  <c r="D34" i="2"/>
  <c r="D35" i="2"/>
  <c r="D36" i="2"/>
  <c r="D38" i="2"/>
  <c r="D39" i="2"/>
  <c r="D40" i="2"/>
  <c r="D41" i="2"/>
  <c r="D42" i="2"/>
  <c r="D43" i="2"/>
  <c r="D44" i="2"/>
  <c r="D45" i="2"/>
  <c r="D47" i="2"/>
  <c r="D48" i="2"/>
  <c r="D49" i="2"/>
  <c r="D50" i="2"/>
  <c r="D51" i="2"/>
  <c r="D52" i="2"/>
  <c r="D53" i="2"/>
  <c r="D54" i="2"/>
  <c r="D55" i="2"/>
  <c r="D56" i="2"/>
  <c r="D57" i="2"/>
  <c r="K158" i="3" l="1"/>
  <c r="K134" i="3"/>
  <c r="K30" i="3"/>
  <c r="K320" i="3" s="1"/>
  <c r="K247" i="3"/>
  <c r="K273" i="3"/>
  <c r="K76" i="3"/>
  <c r="K101" i="3"/>
  <c r="K49" i="3"/>
  <c r="K146" i="3"/>
  <c r="K319" i="3"/>
  <c r="K70" i="3"/>
  <c r="K186" i="3"/>
  <c r="K121" i="3"/>
  <c r="K208" i="3"/>
  <c r="K60" i="3"/>
  <c r="K308" i="3"/>
  <c r="K39" i="3"/>
  <c r="K197" i="3"/>
  <c r="K226"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<sst xmlns="http://schemas.openxmlformats.org/spreadsheetml/2006/main" count="1948" uniqueCount="494">
  <si>
    <t>Burrito Mix</t>
  </si>
  <si>
    <t>Flour Tortillas</t>
  </si>
  <si>
    <t>Spanish Rice</t>
  </si>
  <si>
    <t>Pinto Beans</t>
  </si>
  <si>
    <t>Grated Cheese</t>
  </si>
  <si>
    <t>Taco Shells (corn)</t>
  </si>
  <si>
    <t>Seasoned Taco Meat</t>
  </si>
  <si>
    <t>Pineapple Slices</t>
  </si>
  <si>
    <t>Waffle Cones</t>
  </si>
  <si>
    <t>Ice Cream - Chocolate</t>
  </si>
  <si>
    <t>Ice Cream - Vanilla</t>
  </si>
  <si>
    <t>Hamburger Patties</t>
  </si>
  <si>
    <t>Onion Rings</t>
  </si>
  <si>
    <t>French Fries</t>
  </si>
  <si>
    <t>Fish Fillet Patties</t>
  </si>
  <si>
    <t>Coleslaw</t>
  </si>
  <si>
    <t>Potato Salad</t>
  </si>
  <si>
    <t>Riblets</t>
  </si>
  <si>
    <t>Chicken Breasts (boneless)</t>
  </si>
  <si>
    <t>Sauerkraut</t>
  </si>
  <si>
    <t>Dill Pickle Spears</t>
  </si>
  <si>
    <t>Oranges</t>
  </si>
  <si>
    <t>Apples</t>
  </si>
  <si>
    <t>Nacho Chips</t>
  </si>
  <si>
    <t>Nacho Cheese Sauce</t>
  </si>
  <si>
    <t>Bratwurst</t>
  </si>
  <si>
    <t>Peanut Butter Cookies</t>
  </si>
  <si>
    <t>Oatmeal Raisin Cookies</t>
  </si>
  <si>
    <t>Chocolate Chip Cookies</t>
  </si>
  <si>
    <t>Cheese Slices</t>
  </si>
  <si>
    <t>Tarter Sauce Packets</t>
  </si>
  <si>
    <t>Ketchup Packets</t>
  </si>
  <si>
    <t>Mustard Packets</t>
  </si>
  <si>
    <t>Mayonnaise Packets</t>
  </si>
  <si>
    <t>Sweet Relish Packets</t>
  </si>
  <si>
    <t>Corn Chips</t>
  </si>
  <si>
    <t>BBQ Chips</t>
  </si>
  <si>
    <t>Potato Chips</t>
  </si>
  <si>
    <t>Bottled Water</t>
  </si>
  <si>
    <t>Orange Crush</t>
  </si>
  <si>
    <t>7-Up</t>
  </si>
  <si>
    <t>Root Beer</t>
  </si>
  <si>
    <t>Dr. Pepper</t>
  </si>
  <si>
    <t>Coca-cola</t>
  </si>
  <si>
    <t>Onions</t>
  </si>
  <si>
    <t>Tomatoes</t>
  </si>
  <si>
    <t>Lettuce</t>
  </si>
  <si>
    <t>Popcorn - white cheddar</t>
  </si>
  <si>
    <t>Popcorn - regular</t>
  </si>
  <si>
    <t>Hot Dog Buns</t>
  </si>
  <si>
    <t>Hamburger Buns</t>
  </si>
  <si>
    <t>Hot Dogs</t>
  </si>
  <si>
    <t>Total</t>
  </si>
  <si>
    <t>Unit Cost</t>
  </si>
  <si>
    <t>Qty (cases)</t>
  </si>
  <si>
    <t>Food Item</t>
  </si>
  <si>
    <t>Orange Honey</t>
  </si>
  <si>
    <t>Lorin Matthews</t>
  </si>
  <si>
    <t>Denmark</t>
  </si>
  <si>
    <t>Vaffelhus Restauranter</t>
  </si>
  <si>
    <t>Scottish Longbreads</t>
  </si>
  <si>
    <t>Smoked Salmon</t>
  </si>
  <si>
    <t>Shannon O'Reilly</t>
  </si>
  <si>
    <t>Brazil</t>
  </si>
  <si>
    <t>Universo Grossistas</t>
  </si>
  <si>
    <t>Annette Forthright</t>
  </si>
  <si>
    <t>Germany</t>
  </si>
  <si>
    <t>Gutes Essen</t>
  </si>
  <si>
    <t>Filo Mix</t>
  </si>
  <si>
    <t>Kevin Cook</t>
  </si>
  <si>
    <t>UK</t>
  </si>
  <si>
    <t>Jams and Scones</t>
  </si>
  <si>
    <t>Marionberry Syrup</t>
  </si>
  <si>
    <t>South African Boerewors</t>
  </si>
  <si>
    <t>Mike Collins</t>
  </si>
  <si>
    <t>Deutsch Versand</t>
  </si>
  <si>
    <t>Franklin Cruz</t>
  </si>
  <si>
    <t>France</t>
  </si>
  <si>
    <t xml:space="preserve">De Cuisine </t>
  </si>
  <si>
    <t>Kippered Herring Snacks</t>
  </si>
  <si>
    <t>Perfect Pasties</t>
  </si>
  <si>
    <t>Anthony Cox</t>
  </si>
  <si>
    <t>Seven Seas Food Brokers</t>
  </si>
  <si>
    <t>Bandon Cranberry Jam</t>
  </si>
  <si>
    <t>Importação Reis</t>
  </si>
  <si>
    <t>Norway</t>
  </si>
  <si>
    <t>Norske Importører</t>
  </si>
  <si>
    <t>USA</t>
  </si>
  <si>
    <t>Imported Food Specialists</t>
  </si>
  <si>
    <t>Sweden</t>
  </si>
  <si>
    <t>Söta Gelé</t>
  </si>
  <si>
    <t>Apricot Marmalade</t>
  </si>
  <si>
    <t>Ireland</t>
  </si>
  <si>
    <t>Morning Star Grocers</t>
  </si>
  <si>
    <t>Red Pepper Jelly</t>
  </si>
  <si>
    <t>Comidas Deliciosas</t>
  </si>
  <si>
    <t xml:space="preserve">Weltweit Marktstände  </t>
  </si>
  <si>
    <t>Huckleberry Syrup</t>
  </si>
  <si>
    <t>Käse und Marmelade Geschäft</t>
  </si>
  <si>
    <t>Pearbutter Jam</t>
  </si>
  <si>
    <t>Sam Bellows</t>
  </si>
  <si>
    <t>Simply Sweet Scones</t>
  </si>
  <si>
    <t>Jaime Portolo</t>
  </si>
  <si>
    <t>Spain</t>
  </si>
  <si>
    <t>Galería del Gastrónomo</t>
  </si>
  <si>
    <t>Jelly Boutique</t>
  </si>
  <si>
    <t>Finland</t>
  </si>
  <si>
    <t>Ravintoketjuun Tarvikkeita</t>
  </si>
  <si>
    <t>Alaska King Crab</t>
  </si>
  <si>
    <t>Buy-n-Save Outlets</t>
  </si>
  <si>
    <t>British Isle Imports</t>
  </si>
  <si>
    <t>Austria</t>
  </si>
  <si>
    <t>Klassische Importe</t>
  </si>
  <si>
    <t>Canada</t>
  </si>
  <si>
    <t>Sweet Things</t>
  </si>
  <si>
    <t>Applebutter Jam</t>
  </si>
  <si>
    <t>Mexico</t>
  </si>
  <si>
    <t>Clásico Nutrición</t>
  </si>
  <si>
    <t>Roi Importations</t>
  </si>
  <si>
    <t xml:space="preserve">1-Stop Markets </t>
  </si>
  <si>
    <t>Boysenberry Jam</t>
  </si>
  <si>
    <t>Gourmet Alimentos</t>
  </si>
  <si>
    <t>Família Loja</t>
  </si>
  <si>
    <t>Switzerland</t>
  </si>
  <si>
    <t>Exotische Lebensmittel</t>
  </si>
  <si>
    <t>Bon Appétit</t>
  </si>
  <si>
    <t>Venezuela</t>
  </si>
  <si>
    <t>Bueno Delicateses</t>
  </si>
  <si>
    <t>Italy</t>
  </si>
  <si>
    <t>Mercati degli Agricoltori</t>
  </si>
  <si>
    <t>Wind and Water Markets</t>
  </si>
  <si>
    <t>Morning Food Specialists</t>
  </si>
  <si>
    <t>Næringsrik Bistroer</t>
  </si>
  <si>
    <t>Victuailles et Tel</t>
  </si>
  <si>
    <t>Chocolate Biscuits</t>
  </si>
  <si>
    <t>Portugal</t>
  </si>
  <si>
    <t>Sabores e Temperos</t>
  </si>
  <si>
    <t>Chocolade</t>
  </si>
  <si>
    <t>Vesi Markkinat</t>
  </si>
  <si>
    <t>Alimentos Importados</t>
  </si>
  <si>
    <t>Tito Restaurante</t>
  </si>
  <si>
    <t>Especias y Jalea</t>
  </si>
  <si>
    <t>Food Basket</t>
  </si>
  <si>
    <t>Der Kuchen Haus</t>
  </si>
  <si>
    <t>Hipermercados Clássico</t>
  </si>
  <si>
    <t>Classic Crepes</t>
  </si>
  <si>
    <t>Jaleas Mágicos</t>
  </si>
  <si>
    <t>Mejor Supermercado</t>
  </si>
  <si>
    <t>Comprar y Enviar</t>
  </si>
  <si>
    <t>Northern Imports</t>
  </si>
  <si>
    <t>Kountry Grocery Outlets</t>
  </si>
  <si>
    <t>New World Delicatessens</t>
  </si>
  <si>
    <t>Dulces Especiales</t>
  </si>
  <si>
    <t>Argentina</t>
  </si>
  <si>
    <t>Venta al por Mayor Ltda.</t>
  </si>
  <si>
    <t>Belgium</t>
  </si>
  <si>
    <t>Heerlijk Eten</t>
  </si>
  <si>
    <t>Kruidenier Groothandel</t>
  </si>
  <si>
    <t>Commerce International</t>
  </si>
  <si>
    <t>1-Stop Markets</t>
  </si>
  <si>
    <t>Extended Price</t>
  </si>
  <si>
    <t>Quantity</t>
  </si>
  <si>
    <t>Unit Price</t>
  </si>
  <si>
    <t>Product Name</t>
  </si>
  <si>
    <t>Shipped Date</t>
  </si>
  <si>
    <t>Required Date</t>
  </si>
  <si>
    <t>Order Date</t>
  </si>
  <si>
    <t>Salesperson</t>
  </si>
  <si>
    <t>Country</t>
  </si>
  <si>
    <t>Company Name</t>
  </si>
  <si>
    <t>Invoice #</t>
  </si>
  <si>
    <t>Choco</t>
  </si>
  <si>
    <t>Yogurt Covered Cashew</t>
  </si>
  <si>
    <t>Yellow Snow Cream</t>
  </si>
  <si>
    <t>Whole Vanilla Bean Chunk</t>
  </si>
  <si>
    <t>Wafflecone Raspberry</t>
  </si>
  <si>
    <t>Sour Tart Sherbet</t>
  </si>
  <si>
    <t>Red Hot Chili Choco</t>
  </si>
  <si>
    <t>Poprock Pancake Syrup</t>
  </si>
  <si>
    <t>Pistachio and Pecans</t>
  </si>
  <si>
    <t>Pecan and Peanut Truffle</t>
  </si>
  <si>
    <t>Nutty Heaven Splurge</t>
  </si>
  <si>
    <t>Mocha Madness</t>
  </si>
  <si>
    <t>Mint Choco Cherry</t>
  </si>
  <si>
    <t>Jawbreaker Mint</t>
  </si>
  <si>
    <t>Green Tea Wheatgrass</t>
  </si>
  <si>
    <t>Fruit Heaven Splurge</t>
  </si>
  <si>
    <t>Cinnamon Donut</t>
  </si>
  <si>
    <t>Choco Heaven Splurge</t>
  </si>
  <si>
    <t>Cheesecake Caramel</t>
  </si>
  <si>
    <t>Caramel Pavement</t>
  </si>
  <si>
    <t>Campbell's Canned Soup Souffle</t>
  </si>
  <si>
    <t>Blueberry Choco</t>
  </si>
  <si>
    <t>Black Bean Double Choco</t>
  </si>
  <si>
    <t>Animal Crackers</t>
  </si>
  <si>
    <t>Birthday Party Discount:</t>
  </si>
  <si>
    <t>Price</t>
  </si>
  <si>
    <t>Markup</t>
  </si>
  <si>
    <t>Cost</t>
  </si>
  <si>
    <t>Flavors</t>
  </si>
  <si>
    <t>Flavor Costs (per pound)</t>
  </si>
  <si>
    <t>Taffy Shop</t>
  </si>
  <si>
    <t>On the Food İnventory worksheet, write a conditional formatting rule for the range A2:A57 that sets the font color to red for all duplicate values in the column.</t>
  </si>
  <si>
    <t>Sort the Sales worksheet by Product name from A to Z and insert a Subtotal that calculates the Sum in the Extended Price column at each change in Product Name.</t>
  </si>
  <si>
    <t>* Class size must be a minimum of 3 and maximum of 10 students.</t>
  </si>
  <si>
    <t>X</t>
  </si>
  <si>
    <t>Eagle*</t>
  </si>
  <si>
    <t>IX</t>
  </si>
  <si>
    <t>Cougar*</t>
  </si>
  <si>
    <t>VIII</t>
  </si>
  <si>
    <t>Grizzly*</t>
  </si>
  <si>
    <t>VII</t>
  </si>
  <si>
    <t>Wolverine</t>
  </si>
  <si>
    <t>VI</t>
  </si>
  <si>
    <t>Osprey</t>
  </si>
  <si>
    <t>V</t>
  </si>
  <si>
    <t>Bobcat</t>
  </si>
  <si>
    <t>IV</t>
  </si>
  <si>
    <t>Badger</t>
  </si>
  <si>
    <t>III</t>
  </si>
  <si>
    <t>Snowbuck</t>
  </si>
  <si>
    <t>II</t>
  </si>
  <si>
    <t>Chipmunk</t>
  </si>
  <si>
    <t>I</t>
  </si>
  <si>
    <t>Blue Jay</t>
  </si>
  <si>
    <t>Class Size</t>
  </si>
  <si>
    <t>Level</t>
  </si>
  <si>
    <t>Name</t>
  </si>
  <si>
    <t>Ski School Enrollment</t>
  </si>
  <si>
    <t>Ultralight Dive Gear</t>
  </si>
  <si>
    <t>SCUBA-wear</t>
  </si>
  <si>
    <t>SCUBA Tech and Gear</t>
  </si>
  <si>
    <t>Reef Diver Beach Resort</t>
  </si>
  <si>
    <t>Pacific Divers</t>
  </si>
  <si>
    <t>Maldives Diving Treks</t>
  </si>
  <si>
    <t>Lionfish Dive and Beach Resort</t>
  </si>
  <si>
    <t>Fiji Diver Retreat</t>
  </si>
  <si>
    <t>Blue Ocean Gear</t>
  </si>
  <si>
    <t>Belize Dive Resort</t>
  </si>
  <si>
    <t>Amigo Dive Boats and Resorts</t>
  </si>
  <si>
    <t>Booth Cost</t>
  </si>
  <si>
    <t>Exhibitor Name</t>
  </si>
  <si>
    <t>Top Sponsors</t>
  </si>
  <si>
    <t xml:space="preserve">IN cell C3 on the Sales Department worksheet, create an email address by appending the First Name and Last Name to FusionTomo.com ( for example.  Sam.barlow@fusiontomo . com ). Use Flash Fill to create the email addresses for the remainder of the column. </t>
  </si>
  <si>
    <t>Nickaus</t>
  </si>
  <si>
    <t>Clauss</t>
  </si>
  <si>
    <t>Nicole</t>
  </si>
  <si>
    <t>Doucette</t>
  </si>
  <si>
    <t>Von</t>
  </si>
  <si>
    <t>Watson</t>
  </si>
  <si>
    <t>Logan</t>
  </si>
  <si>
    <t>Kramer</t>
  </si>
  <si>
    <t>Haley</t>
  </si>
  <si>
    <t>LaRose</t>
  </si>
  <si>
    <t>Rosie</t>
  </si>
  <si>
    <t>Martinez</t>
  </si>
  <si>
    <t>Jen</t>
  </si>
  <si>
    <t>Chu</t>
  </si>
  <si>
    <t>Samuel</t>
  </si>
  <si>
    <t>Brown</t>
  </si>
  <si>
    <t>Brent</t>
  </si>
  <si>
    <t>White</t>
  </si>
  <si>
    <t>Jan</t>
  </si>
  <si>
    <t>Yamashita</t>
  </si>
  <si>
    <t>Pierre</t>
  </si>
  <si>
    <t>Stephan</t>
  </si>
  <si>
    <t>Chris</t>
  </si>
  <si>
    <t>Bahn</t>
  </si>
  <si>
    <t>Bridgette</t>
  </si>
  <si>
    <t>Perez</t>
  </si>
  <si>
    <t>Christof</t>
  </si>
  <si>
    <t>Braun</t>
  </si>
  <si>
    <t>Timo</t>
  </si>
  <si>
    <t>Sanchez</t>
  </si>
  <si>
    <t>Juanita</t>
  </si>
  <si>
    <t>Juarez</t>
  </si>
  <si>
    <t>Kofi</t>
  </si>
  <si>
    <t>Gbedemah</t>
  </si>
  <si>
    <t>Yuan</t>
  </si>
  <si>
    <t>Nguen</t>
  </si>
  <si>
    <t>DeAnn</t>
  </si>
  <si>
    <t>Franklin</t>
  </si>
  <si>
    <t>Stan</t>
  </si>
  <si>
    <t>Silman</t>
  </si>
  <si>
    <t>Cramer</t>
  </si>
  <si>
    <t>Greg</t>
  </si>
  <si>
    <t>Oppenhoff</t>
  </si>
  <si>
    <t>Jessie</t>
  </si>
  <si>
    <t>Shea</t>
  </si>
  <si>
    <t>Cheryl</t>
  </si>
  <si>
    <t>Flint</t>
  </si>
  <si>
    <t>John</t>
  </si>
  <si>
    <t>Doran</t>
  </si>
  <si>
    <t>Eva</t>
  </si>
  <si>
    <t>Moorefield</t>
  </si>
  <si>
    <t>Dan</t>
  </si>
  <si>
    <t>Webster</t>
  </si>
  <si>
    <t>Steve</t>
  </si>
  <si>
    <t>Riley</t>
  </si>
  <si>
    <t>Sheila</t>
  </si>
  <si>
    <t>Noakes</t>
  </si>
  <si>
    <t>Kevin</t>
  </si>
  <si>
    <t>Barlow</t>
  </si>
  <si>
    <t>Mike</t>
  </si>
  <si>
    <t>Finney</t>
  </si>
  <si>
    <t>Sam</t>
  </si>
  <si>
    <t>Hart</t>
  </si>
  <si>
    <t>Email Address</t>
  </si>
  <si>
    <t>First Name</t>
  </si>
  <si>
    <t>Last Name</t>
  </si>
  <si>
    <t xml:space="preserve">Sales Department  </t>
  </si>
  <si>
    <t>In cell B27 on the Pivot-Data worksheet, use XLOOKUP() to display the  salary for any ID Code selected from the drop-down list in cell A27</t>
  </si>
  <si>
    <t>On the Excel worksheet, insert a function into cell B4 that will generate an array of random integers to populate the 6 columns and 11 rows with values from 2 to 12.</t>
  </si>
  <si>
    <t>In cell L2 on the Orders worksheet, use a formula to calculate the number of orders from the Country selected in cell K2 with a Revenue greater than or equal to $100</t>
  </si>
  <si>
    <t>On the Orders worksheet, use a formula to fill the Product Name column using the information in the Products worksheet</t>
  </si>
  <si>
    <t xml:space="preserve">  On the “Weekend Classes” worksheet, use the Data Subtotal feature to calculate the total number of lessons and total due by instructor.  Display the total lessons and total due for all instructors below the data.  </t>
  </si>
  <si>
    <t>10-11 a.m.</t>
  </si>
  <si>
    <t>Sunday</t>
  </si>
  <si>
    <t>Tots swim</t>
  </si>
  <si>
    <t>Julien Laveau</t>
  </si>
  <si>
    <t>Toddler</t>
  </si>
  <si>
    <t>Ace, McCabe</t>
  </si>
  <si>
    <t>Riley, Waterson</t>
  </si>
  <si>
    <t>Erica, Spenny</t>
  </si>
  <si>
    <t>Sangitha, Beckrum</t>
  </si>
  <si>
    <t>Michaela, Barron</t>
  </si>
  <si>
    <t>Swim levels 1-10</t>
  </si>
  <si>
    <t>Kid</t>
  </si>
  <si>
    <t>Steven, Chau</t>
  </si>
  <si>
    <t>Emma, Hassanpour</t>
  </si>
  <si>
    <t>Tamitha, Green</t>
  </si>
  <si>
    <t>Howard, Yang</t>
  </si>
  <si>
    <t>Mike Carter</t>
  </si>
  <si>
    <t>Teen</t>
  </si>
  <si>
    <t>Julie, Lee</t>
  </si>
  <si>
    <t>Saturday</t>
  </si>
  <si>
    <t>Tobias, Everson</t>
  </si>
  <si>
    <t>Duncan, Smith</t>
  </si>
  <si>
    <t>Jamal, Myers</t>
  </si>
  <si>
    <t>Adult</t>
  </si>
  <si>
    <t>Harper, Pickerson</t>
  </si>
  <si>
    <t>10-11 a.g.</t>
  </si>
  <si>
    <t>Garrett Payne</t>
  </si>
  <si>
    <t>Wyatt, Gulliani</t>
  </si>
  <si>
    <t>Brielle, Watson</t>
  </si>
  <si>
    <t>9-10 a.m.</t>
  </si>
  <si>
    <t>Aqua fit</t>
  </si>
  <si>
    <t>Evelyn, Cooper</t>
  </si>
  <si>
    <t>Cole, Colbyson</t>
  </si>
  <si>
    <t>Blake, Winehouse</t>
  </si>
  <si>
    <t>Beckett, Charter</t>
  </si>
  <si>
    <t>Easton, Wiley</t>
  </si>
  <si>
    <t>Hours</t>
  </si>
  <si>
    <t>Day</t>
  </si>
  <si>
    <t>Total Due</t>
  </si>
  <si>
    <t>Number of Lessons</t>
  </si>
  <si>
    <t>Program</t>
  </si>
  <si>
    <t>Instructor</t>
  </si>
  <si>
    <t>Age Group</t>
  </si>
  <si>
    <t>Student Name</t>
  </si>
  <si>
    <r>
      <rPr>
        <b/>
        <sz val="20"/>
        <color rgb="FFFF0000"/>
        <rFont val="Calibri"/>
        <family val="2"/>
        <scheme val="minor"/>
      </rPr>
      <t>G.S. Aquatics</t>
    </r>
    <r>
      <rPr>
        <b/>
        <sz val="20"/>
        <color rgb="FF0070C0"/>
        <rFont val="Calibri"/>
        <family val="2"/>
        <scheme val="minor"/>
      </rPr>
      <t xml:space="preserve">
The Top-Tier Swim School</t>
    </r>
  </si>
  <si>
    <t>United Kingdom</t>
  </si>
  <si>
    <t>Netherlands</t>
  </si>
  <si>
    <t>Orders</t>
  </si>
  <si>
    <t>Revenue</t>
  </si>
  <si>
    <t>Product ID</t>
  </si>
  <si>
    <t>Client ID</t>
  </si>
  <si>
    <t>Order #</t>
  </si>
  <si>
    <t xml:space="preserve">Sombrero </t>
  </si>
  <si>
    <t>Bathroom Hook</t>
  </si>
  <si>
    <t>Funky Diva Pen</t>
  </si>
  <si>
    <t>Polkadot Pen</t>
  </si>
  <si>
    <t xml:space="preserve">Wicker Star </t>
  </si>
  <si>
    <t xml:space="preserve">Button Box </t>
  </si>
  <si>
    <t>Popcorn Holder</t>
  </si>
  <si>
    <t>Local Cafe Mug</t>
  </si>
  <si>
    <t>Photo Cube</t>
  </si>
  <si>
    <t>Bingo Set</t>
  </si>
  <si>
    <t>First Aid Tin</t>
  </si>
  <si>
    <t>Owl Doorstop</t>
  </si>
  <si>
    <t>Space Frog</t>
  </si>
  <si>
    <t>Jumbo Bag Owls</t>
  </si>
  <si>
    <t>Excel Expert</t>
  </si>
  <si>
    <t>Salary</t>
  </si>
  <si>
    <t>İD kod</t>
  </si>
  <si>
    <t>kişi</t>
  </si>
  <si>
    <t>Baaxışlı Bayram Fizuli</t>
  </si>
  <si>
    <t>Baayramov Səxavət Tahir</t>
  </si>
  <si>
    <t>qadın</t>
  </si>
  <si>
    <t>Abbbasova Gülxanım Məmmədbağır</t>
  </si>
  <si>
    <t>Qaasımov Rəşid Zakir</t>
  </si>
  <si>
    <t>Əlləkbərova Lamiyə Zəfər</t>
  </si>
  <si>
    <t>Həəmidli Hüsniyyə Faiq</t>
  </si>
  <si>
    <t>Süüleymanov Emin Əli</t>
  </si>
  <si>
    <t>Məədətova İradə Elvin</t>
  </si>
  <si>
    <t>Şaabiyev Adıgözəl Telman</t>
  </si>
  <si>
    <t>Ziingirov Yasəf Xanəli</t>
  </si>
  <si>
    <t>İmmanov Ramin Rza</t>
  </si>
  <si>
    <t>Məəmmədli Gülarə Elgün</t>
  </si>
  <si>
    <t>Yaaqubov Elxan Akif</t>
  </si>
  <si>
    <t>Miikayılov Ziya Əmirxan</t>
  </si>
  <si>
    <t>Maazanova Əntiqə Namiq</t>
  </si>
  <si>
    <t>Quulizadə Məlahət Kamil</t>
  </si>
  <si>
    <t>Əhhmədov Aftandil Alışan</t>
  </si>
  <si>
    <t>Bəədəlova Sidiqə Rəcəb</t>
  </si>
  <si>
    <t>Quulizadə İradə Orxan</t>
  </si>
  <si>
    <t>Baabayev Pərvin Cahid</t>
  </si>
  <si>
    <t>Əssədova Nihal Şünasib</t>
  </si>
  <si>
    <t>Hüüseynova Fatma Fariz</t>
  </si>
  <si>
    <t>Noovruzov Ramin Haqqulla</t>
  </si>
  <si>
    <t>Yaş</t>
  </si>
  <si>
    <t>Cins</t>
  </si>
  <si>
    <t>İşə giriş tarixi</t>
  </si>
  <si>
    <t>Ad,Soyad, Ata adı</t>
  </si>
  <si>
    <t>ID Code</t>
  </si>
  <si>
    <t>On the Ski School Enrellment worksheet,add data validatuion to cell range C6:C15 that displays the Input Message of Enter a value between 3 and 10. Give the input Message the title Class Size. Display a Stop eror alerty with the title Invalid Class Size. When the user enters a value less than 3 or greater than 10 or a number that includes a fraction,display the text Must be a minimum of 3 and maximum of 10 students.</t>
  </si>
  <si>
    <t>On the Top Sponsors worksheet, create a password-protected range from A3:B13. Name the "Sponsors". Use 12345 the password. Protect the sheet with the same password.</t>
  </si>
  <si>
    <t>On the "Billing Analysis" worksheet, in the PivotTable, create a calculated field named "Total Profit" that subtracts the "Project Cost" from the "Amount Payable". Display the calculated field for each client.</t>
  </si>
  <si>
    <t>Grand Total</t>
  </si>
  <si>
    <t>Client D</t>
  </si>
  <si>
    <t>Client C</t>
  </si>
  <si>
    <t>Client B</t>
  </si>
  <si>
    <t>Client A</t>
  </si>
  <si>
    <t>Sum of Amount Payable</t>
  </si>
  <si>
    <t>Sum of Project Cost</t>
  </si>
  <si>
    <t>Row Labels</t>
  </si>
  <si>
    <t>On the "Fish Survey" worksheet, modify the conditional formatting rule applied to the "Reef Health" column. Use the Data Bar format style. The bar should display with a Gradient Fill of Dark Blue (from the Standard Colors palette) and a Solid Border of Dark Blue (from the Standard Colors palette).</t>
  </si>
  <si>
    <t>Grouper</t>
  </si>
  <si>
    <t>Wrasse</t>
  </si>
  <si>
    <t>Parrotfish</t>
  </si>
  <si>
    <t>Tang</t>
  </si>
  <si>
    <t>Clownfish</t>
  </si>
  <si>
    <t>Reef Health</t>
  </si>
  <si>
    <t>Fish Type</t>
  </si>
  <si>
    <t>Artificial</t>
  </si>
  <si>
    <t>Natural</t>
  </si>
  <si>
    <t>Reef Type</t>
  </si>
  <si>
    <t>On the Flavor Prices worksheet, format the Markup column and the Price column to display numeric values to two decimal places.</t>
  </si>
  <si>
    <t xml:space="preserve">On the "Fish Survey-2" worksheet, in cell D10, enter a function to calculate the average number of "Adult" fish with a "Reef Type" of "Natural". </t>
  </si>
  <si>
    <t>Alaska King Crab Total</t>
  </si>
  <si>
    <t>Applebutter Jam Total</t>
  </si>
  <si>
    <t>Apricot Marmalade Total</t>
  </si>
  <si>
    <t>Bandon Cranberry Jam Total</t>
  </si>
  <si>
    <t>Boysenberry Jam Total</t>
  </si>
  <si>
    <t>Chocolade Total</t>
  </si>
  <si>
    <t>Chocolate Biscuits Total</t>
  </si>
  <si>
    <t>Filo Mix Total</t>
  </si>
  <si>
    <t>Huckleberry Syrup Total</t>
  </si>
  <si>
    <t>Kippered Herring Snacks Total</t>
  </si>
  <si>
    <t>Marionberry Syrup Total</t>
  </si>
  <si>
    <t>Orange Honey Total</t>
  </si>
  <si>
    <t>Pearbutter Jam Total</t>
  </si>
  <si>
    <t>Perfect Pasties Total</t>
  </si>
  <si>
    <t>Red Pepper Jelly Total</t>
  </si>
  <si>
    <t>Scottish Longbreads Total</t>
  </si>
  <si>
    <t>Simply Sweet Scones Total</t>
  </si>
  <si>
    <t>Smoked Salmon Total</t>
  </si>
  <si>
    <t>South African Boerewors Total</t>
  </si>
  <si>
    <t>Sum of Total Profit</t>
  </si>
  <si>
    <t>Garrett Payne Total</t>
  </si>
  <si>
    <t>Julien Laveau Total</t>
  </si>
  <si>
    <t>Mike Carter Total</t>
  </si>
  <si>
    <t>Kevin.barlow@fusiontomo.com</t>
  </si>
  <si>
    <t>Sam.hart@fusiontomo.com</t>
  </si>
  <si>
    <t>Mike.finney@fusiontomo.com</t>
  </si>
  <si>
    <t>Sheila.noakes@fusiontomo.com</t>
  </si>
  <si>
    <t>Steve.riley@fusiontomo.com</t>
  </si>
  <si>
    <t>Dan.webster@fusiontomo.com</t>
  </si>
  <si>
    <t>Eva.moorefield@fusiontomo.com</t>
  </si>
  <si>
    <t>John.doran@fusiontomo.com</t>
  </si>
  <si>
    <t>Cheryl.flint@fusiontomo.com</t>
  </si>
  <si>
    <t>Jessie.shea@fusiontomo.com</t>
  </si>
  <si>
    <t>Greg.oppenhoff@fusiontomo.com</t>
  </si>
  <si>
    <t>Chris.cramer@fusiontomo.com</t>
  </si>
  <si>
    <t>Stan.silman@fusiontomo.com</t>
  </si>
  <si>
    <t>DeAnn.franklin@fusiontomo.com</t>
  </si>
  <si>
    <t>Yuan.nguen@fusiontomo.com</t>
  </si>
  <si>
    <t>Kofi.gbedemah@fusiontomo.com</t>
  </si>
  <si>
    <t>Juanita.juarez@fusiontomo.com</t>
  </si>
  <si>
    <t>Timo.sanchez@fusiontomo.com</t>
  </si>
  <si>
    <t>Christof.braun@fusiontomo.com</t>
  </si>
  <si>
    <t>Bridgette.perez@fusiontomo.com</t>
  </si>
  <si>
    <t>Chris.bahn@fusiontomo.com</t>
  </si>
  <si>
    <t>Pierre.stephan@fusiontomo.com</t>
  </si>
  <si>
    <t>Jan.yamashita@fusiontomo.com</t>
  </si>
  <si>
    <t>Brent.white@fusiontomo.com</t>
  </si>
  <si>
    <t>Samuel.brown@fusiontomo.com</t>
  </si>
  <si>
    <t>Jen.chu@fusiontomo.com</t>
  </si>
  <si>
    <t>Rosie.martinez@fusiontomo.com</t>
  </si>
  <si>
    <t>Haley.larose@fusiontomo.com</t>
  </si>
  <si>
    <t>Logan.kramer@fusiontomo.com</t>
  </si>
  <si>
    <t>Von.watson@fusiontomo.com</t>
  </si>
  <si>
    <t>Nicole.doucette@fusiontomo.com</t>
  </si>
  <si>
    <t>Nickaus.clauss@fusiontomo.com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</si>
</sst>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4" formatCode="_(&quot;$&quot;* #,##0.00_);_(&quot;$&quot;* \(#,##0.00\);_(&quot;$&quot;* &quot;-&quot;??_);_(@_)"/>
    <numFmt numFmtId="164" formatCode="_-* #,##0.00\ &quot;₼&quot;_-;\-* #,##0.00\ &quot;₼&quot;_-;_-* &quot;-&quot;??\ &quot;₼&quot;_-;_-@_-"/>
    <numFmt numFmtId="165" formatCode="&quot;$&quot;#,##0.00"/>
    <numFmt numFmtId="166" formatCode="&quot;$&quot;#,##0.00;\(&quot;$&quot;#,##0.00\)"/>
    <numFmt numFmtId="167" formatCode="dd\-mmm"/>
    <numFmt numFmtId="168" formatCode="0.0"/>
    <numFmt numFmtId="169" formatCode="_(&quot;$&quot;* #,##0_);_(&quot;$&quot;* \(#,##0\);_(&quot;$&quot;* &quot;-&quot;??_);_(@_)"/>
    <numFmt numFmtId="170" formatCode="yyyy\-mm\-dd;@"/>
  </numFmts>
  <fonts count="26" x14ac:knownFonts="1">
    <font>
      <sz val="11"/>
      <color theme="1"/>
      <name val="Calibri"/>
      <family val="2"/>
      <scheme val="minor"/>
    </font>
    <font>
      <sz val="11"/>
      <color theme="1"/>
      <name val="Calibri"/>
      <family val="2"/>
      <scheme val="minor"/>
    </font>
    <font>
      <sz val="14"/>
      <color theme="1"/>
      <name val="Calibri"/>
      <family val="2"/>
      <scheme val="minor"/>
    </font>
    <font>
      <sz val="10"/>
      <color indexed="8"/>
      <name val="Arial"/>
      <family val="2"/>
    </font>
    <font>
      <sz val="11"/>
      <color theme="0"/>
      <name val="Calibri"/>
      <family val="2"/>
      <scheme val="minor"/>
    </font>
    <font>
      <sz val="11"/>
      <color theme="1"/>
      <name val="Comic Sans MS"/>
      <family val="4"/>
    </font>
    <font>
      <sz val="12"/>
      <color theme="0"/>
      <name val="Comic Sans MS"/>
      <family val="4"/>
    </font>
    <font>
      <b/>
      <sz val="14"/>
      <color rgb="FFFFB601"/>
      <name val="Calibri"/>
      <family val="2"/>
      <scheme val="minor"/>
    </font>
    <font>
      <b/>
      <sz val="14"/>
      <color rgb="FFF907DC"/>
      <name val="Comic Sans MS"/>
      <family val="4"/>
    </font>
    <font>
      <sz val="18"/>
      <color theme="3"/>
      <name val="Calibri Light"/>
      <family val="2"/>
      <scheme val="major"/>
    </font>
    <font>
      <b/>
      <sz val="36"/>
      <color rgb="FFF907DC"/>
      <name val="Curlz MT"/>
      <family val="5"/>
    </font>
    <font>
      <b/>
      <sz val="11"/>
      <color theme="1"/>
      <name val="Calibri"/>
      <family val="2"/>
      <scheme val="minor"/>
    </font>
    <font>
      <sz val="20"/>
      <color theme="1"/>
      <name val="Calibri Light"/>
      <family val="2"/>
      <scheme val="major"/>
    </font>
    <font>
      <b/>
      <sz val="12"/>
      <color theme="1"/>
      <name val="Calibri"/>
      <family val="2"/>
      <scheme val="minor"/>
    </font>
    <font>
      <u/>
      <sz val="11"/>
      <color theme="10"/>
      <name val="Calibri"/>
      <family val="2"/>
      <scheme val="minor"/>
    </font>
    <font>
      <b/>
      <sz val="24"/>
      <color theme="9"/>
      <name val="Calibri"/>
      <family val="2"/>
      <scheme val="minor"/>
    </font>
    <font>
      <b/>
      <sz val="18"/>
      <color theme="1"/>
      <name val="Calibri"/>
      <family val="2"/>
      <scheme val="minor"/>
    </font>
    <font>
      <b/>
      <sz val="20"/>
      <color rgb="FF0070C0"/>
      <name val="Calibri"/>
      <family val="2"/>
      <scheme val="minor"/>
    </font>
    <font>
      <b/>
      <sz val="20"/>
      <color rgb="FFFF0000"/>
      <name val="Calibri"/>
      <family val="2"/>
      <scheme val="minor"/>
    </font>
    <font>
      <b/>
      <sz val="11"/>
      <color theme="0"/>
      <name val="Calibri"/>
      <family val="2"/>
      <scheme val="minor"/>
    </font>
    <font>
      <b/>
      <sz val="14"/>
      <color theme="1"/>
      <name val="Calibri"/>
      <family val="2"/>
      <scheme val="minor"/>
    </font>
    <font>
      <b/>
      <sz val="16"/>
      <color theme="1"/>
      <name val="Arial"/>
      <family val="2"/>
    </font>
    <font>
      <sz val="8"/>
      <name val="Calibri"/>
      <family val="2"/>
      <scheme val="minor"/>
    </font>
    <font>
      <sz val="12"/>
      <color theme="1"/>
      <name val="Arial"/>
      <family val="2"/>
    </font>
    <font>
      <b/>
      <sz val="10"/>
      <color indexed="8"/>
      <name val="Arial"/>
      <family val="2"/>
    </font>
    <font>
      <b/>
      <sz val="9"/>
      <color theme="1"/>
      <name val="Calibri"/>
      <family val="2"/>
      <scheme val="minor"/>
    </font>
  </fonts>
  <fills count="17">
    <fill>
      <patternFill patternType="none"/>
    </fill>
    <fill>
      <patternFill patternType="gray125"/>
    </fill>
    <fill>
      <patternFill patternType="solid">
        <fgColor theme="4" tint="0.79998168889431442"/>
        <bgColor indexed="64"/>
      </patternFill>
    </fill>
    <fill>
      <patternFill patternType="solid">
        <fgColor rgb="FFF907DC"/>
        <bgColor indexed="64"/>
      </patternFill>
    </fill>
    <fill>
      <patternFill patternType="solid">
        <fgColor theme="8" tint="0.79998168889431442"/>
        <bgColor theme="8" tint="0.79998168889431442"/>
      </patternFill>
    </fill>
    <fill>
      <patternFill patternType="solid">
        <fgColor theme="8" tint="0.59999389629810485"/>
        <bgColor theme="8" tint="0.59999389629810485"/>
      </patternFill>
    </fill>
    <fill>
      <patternFill patternType="solid">
        <fgColor rgb="FFFFC000"/>
        <bgColor indexed="64"/>
      </patternFill>
    </fill>
    <fill>
      <patternFill patternType="solid">
        <fgColor theme="4" tint="0.59999389629810485"/>
        <bgColor indexed="64"/>
      </patternFill>
    </fill>
    <fill>
      <patternFill patternType="solid">
        <fgColor theme="3"/>
        <bgColor indexed="64"/>
      </patternFill>
    </fill>
    <fill>
      <patternFill patternType="solid">
        <fgColor theme="5" tint="0.59999389629810485"/>
        <bgColor indexed="64"/>
      </patternFill>
    </fill>
    <fill>
      <patternFill patternType="solid">
        <fgColor theme="4"/>
        <bgColor indexed="64"/>
      </patternFill>
    </fill>
    <fill>
      <patternFill patternType="solid">
        <fgColor theme="7" tint="0.59999389629810485"/>
        <bgColor indexed="64"/>
      </patternFill>
    </fill>
    <fill>
      <patternFill patternType="solid">
        <fgColor rgb="FF92D050"/>
        <bgColor indexed="64"/>
      </patternFill>
    </fill>
    <fill>
      <patternFill patternType="solid">
        <fgColor rgb="FFFF0000"/>
        <bgColor theme="4"/>
      </patternFill>
    </fill>
    <fill>
      <patternFill patternType="solid">
        <fgColor theme="4"/>
        <bgColor theme="4"/>
      </patternFill>
    </fill>
    <fill>
      <patternFill patternType="solid">
        <fgColor rgb="FFFFFF00"/>
        <bgColor indexed="64"/>
      </patternFill>
    </fill>
    <fill>
      <patternFill patternType="solid">
        <fgColor rgb="FF00B050"/>
        <bgColor indexed="64"/>
      </patternFill>
    </fill>
  </fills>
  <borders count="33">
    <border>
      <left/>
      <right/>
      <top/>
      <bottom/>
      <diagonal/>
    </border>
    <border>
      <left style="thin">
        <color indexed="22"/>
      </left>
      <right style="thin">
        <color indexed="22"/>
      </right>
      <top style="thin">
        <color indexed="22"/>
      </top>
      <bottom style="thin">
        <color indexed="22"/>
      </bottom>
      <diagonal/>
    </border>
    <border>
      <left style="thin">
        <color indexed="22"/>
      </left>
      <right style="thin">
        <color indexed="22"/>
      </right>
      <top/>
      <bottom/>
      <diagonal/>
    </border>
    <border>
      <left style="thin">
        <color indexed="8"/>
      </left>
      <right style="thin">
        <color indexed="8"/>
      </right>
      <top style="thin">
        <color indexed="8"/>
      </top>
      <bottom style="thin">
        <color indexed="8"/>
      </bottom>
      <diagonal/>
    </border>
    <border>
      <left style="thin">
        <color rgb="FFF907DC"/>
      </left>
      <right style="thin">
        <color rgb="FFF907DC"/>
      </right>
      <top style="thin">
        <color rgb="FFF907DC"/>
      </top>
      <bottom/>
      <diagonal/>
    </border>
    <border>
      <left style="thin">
        <color rgb="FFF907DC"/>
      </left>
      <right style="thin">
        <color rgb="FFF907DC"/>
      </right>
      <top style="thin">
        <color rgb="FFF907DC"/>
      </top>
      <bottom style="thin">
        <color rgb="FFF907DC"/>
      </bottom>
      <diagonal/>
    </border>
    <border>
      <left style="thin">
        <color rgb="FFF907DC"/>
      </left>
      <right style="thin">
        <color rgb="FFF907DC"/>
      </right>
      <top/>
      <bottom style="thin">
        <color rgb="FFF907DC"/>
      </bottom>
      <diagonal/>
    </border>
    <border>
      <left style="thin">
        <color indexed="64"/>
      </left>
      <right style="thin">
        <color indexed="64"/>
      </right>
      <top style="thin">
        <color indexed="64"/>
      </top>
      <bottom style="thin">
        <color indexed="64"/>
      </bottom>
      <diagonal/>
    </border>
    <border>
      <left/>
      <right/>
      <top/>
      <bottom style="thin">
        <color theme="4" tint="0.39997558519241921"/>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thin">
        <color indexed="64"/>
      </left>
      <right/>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theme="3"/>
      </right>
      <top/>
      <bottom style="thin">
        <color theme="3"/>
      </bottom>
      <diagonal/>
    </border>
    <border>
      <left style="thin">
        <color theme="3"/>
      </left>
      <right/>
      <top/>
      <bottom style="thin">
        <color theme="3"/>
      </bottom>
      <diagonal/>
    </border>
    <border>
      <left/>
      <right style="thin">
        <color theme="3"/>
      </right>
      <top style="thin">
        <color theme="3"/>
      </top>
      <bottom/>
      <diagonal/>
    </border>
    <border>
      <left style="thin">
        <color theme="3"/>
      </left>
      <right/>
      <top style="thin">
        <color theme="3"/>
      </top>
      <bottom/>
      <diagonal/>
    </border>
    <border>
      <left style="thin">
        <color indexed="64"/>
      </left>
      <right style="thin">
        <color indexed="64"/>
      </right>
      <top/>
      <bottom style="thin">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top style="thin">
        <color theme="4" tint="0.39997558519241921"/>
      </top>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diagonal/>
    </border>
    <border>
      <left style="thin">
        <color theme="4" tint="0.39997558519241921"/>
      </left>
      <right/>
      <top style="thin">
        <color theme="4" tint="0.39997558519241921"/>
      </top>
      <bottom/>
      <diagonal/>
    </border>
  </borders>
  <cellStyleXfs count="8">
    <xf numFmtId="0" fontId="0" fillId="0" borderId="0"/>
    <xf numFmtId="9" fontId="1" fillId="0" borderId="0" applyFont="0" applyFill="0" applyBorder="0" applyAlignment="0" applyProtection="0"/>
    <xf numFmtId="44" fontId="1" fillId="0" borderId="0" applyFont="0" applyFill="0" applyBorder="0" applyAlignment="0" applyProtection="0"/>
    <xf numFmtId="0" fontId="3" fillId="0" borderId="0"/>
    <xf numFmtId="0" fontId="9" fillId="0" borderId="0" applyNumberFormat="0" applyFill="0" applyBorder="0" applyAlignment="0" applyProtection="0"/>
    <xf numFmtId="0" fontId="14" fillId="0" borderId="0" applyNumberFormat="0" applyFill="0" applyBorder="0" applyAlignment="0" applyProtection="0"/>
    <xf numFmtId="0" fontId="1" fillId="0" borderId="0"/>
    <xf numFmtId="164" fontId="1" fillId="0" borderId="0" applyFont="0" applyFill="0" applyBorder="0" applyAlignment="0" applyProtection="0"/>
  </cellStyleXfs>
  <cellXfs count="129">
    <xf numFmtId="0" fontId="0" fillId="0" borderId="0" xfId="0"/>
    <xf numFmtId="44" fontId="0" fillId="0" borderId="0" xfId="2" applyFont="1"/>
    <xf numFmtId="0" fontId="0" fillId="0" borderId="0" xfId="2" applyNumberFormat="1" applyFont="1"/>
    <xf numFmtId="44" fontId="2" fillId="0" borderId="0" xfId="2" applyFont="1" applyAlignment="1">
      <alignment horizontal="center" vertical="top"/>
    </xf>
    <xf numFmtId="0" fontId="2" fillId="0" borderId="0" xfId="2" applyNumberFormat="1" applyFont="1" applyAlignment="1">
      <alignment horizontal="center" vertical="top"/>
    </xf>
    <xf numFmtId="0" fontId="2" fillId="0" borderId="0" xfId="0" applyFont="1" applyAlignment="1">
      <alignment horizontal="left" vertical="top"/>
    </xf>
    <xf numFmtId="0" fontId="3" fillId="0" borderId="0" xfId="3"/>
    <xf numFmtId="165" fontId="3" fillId="0" borderId="0" xfId="3" applyNumberFormat="1"/>
    <xf numFmtId="0" fontId="3" fillId="0" borderId="0" xfId="3" applyAlignment="1">
      <alignment horizontal="center"/>
    </xf>
    <xf numFmtId="166" fontId="3" fillId="0" borderId="0" xfId="3" applyNumberFormat="1"/>
    <xf numFmtId="166" fontId="3" fillId="0" borderId="1" xfId="3" applyNumberFormat="1" applyBorder="1" applyAlignment="1">
      <alignment horizontal="right" wrapText="1"/>
    </xf>
    <xf numFmtId="0" fontId="3" fillId="0" borderId="1" xfId="3" applyBorder="1" applyAlignment="1">
      <alignment horizontal="right" wrapText="1"/>
    </xf>
    <xf numFmtId="165" fontId="3" fillId="0" borderId="1" xfId="3" applyNumberFormat="1" applyBorder="1" applyAlignment="1">
      <alignment horizontal="right" wrapText="1"/>
    </xf>
    <xf numFmtId="0" fontId="3" fillId="0" borderId="1" xfId="3" applyBorder="1" applyAlignment="1">
      <alignment horizontal="left" wrapText="1"/>
    </xf>
    <xf numFmtId="167" fontId="3" fillId="0" borderId="1" xfId="3" applyNumberFormat="1" applyBorder="1" applyAlignment="1">
      <alignment horizontal="right" wrapText="1"/>
    </xf>
    <xf numFmtId="0" fontId="3" fillId="0" borderId="1" xfId="3" applyBorder="1" applyAlignment="1">
      <alignment horizontal="center" wrapText="1"/>
    </xf>
    <xf numFmtId="0" fontId="3" fillId="0" borderId="2" xfId="3" applyBorder="1" applyAlignment="1">
      <alignment horizontal="center" wrapText="1"/>
    </xf>
    <xf numFmtId="0" fontId="3" fillId="0" borderId="0" xfId="3" applyAlignment="1">
      <alignment horizontal="left"/>
    </xf>
    <xf numFmtId="0" fontId="3" fillId="2" borderId="3" xfId="3" applyFill="1" applyBorder="1" applyAlignment="1">
      <alignment horizontal="left"/>
    </xf>
    <xf numFmtId="165" fontId="3" fillId="2" borderId="3" xfId="3" applyNumberFormat="1" applyFill="1" applyBorder="1" applyAlignment="1">
      <alignment horizontal="left"/>
    </xf>
    <xf numFmtId="0" fontId="3" fillId="2" borderId="3" xfId="3" applyFill="1" applyBorder="1" applyAlignment="1">
      <alignment horizontal="center"/>
    </xf>
    <xf numFmtId="168" fontId="0" fillId="0" borderId="0" xfId="0" applyNumberFormat="1"/>
    <xf numFmtId="2" fontId="0" fillId="0" borderId="0" xfId="0" applyNumberFormat="1"/>
    <xf numFmtId="0" fontId="4" fillId="0" borderId="0" xfId="0" applyFont="1"/>
    <xf numFmtId="2" fontId="5" fillId="0" borderId="4" xfId="0" applyNumberFormat="1" applyFont="1" applyBorder="1"/>
    <xf numFmtId="0" fontId="5" fillId="0" borderId="4" xfId="0" applyFont="1" applyBorder="1"/>
    <xf numFmtId="2" fontId="5" fillId="0" borderId="5" xfId="0" applyNumberFormat="1" applyFont="1" applyBorder="1"/>
    <xf numFmtId="0" fontId="5" fillId="0" borderId="5" xfId="0" applyFont="1" applyBorder="1"/>
    <xf numFmtId="9" fontId="5" fillId="0" borderId="5" xfId="1" applyFont="1" applyBorder="1" applyAlignment="1">
      <alignment horizontal="center"/>
    </xf>
    <xf numFmtId="2" fontId="5" fillId="0" borderId="6" xfId="0" applyNumberFormat="1" applyFont="1" applyBorder="1"/>
    <xf numFmtId="0" fontId="5" fillId="0" borderId="6" xfId="0" applyFont="1" applyBorder="1"/>
    <xf numFmtId="0" fontId="6" fillId="3" borderId="0" xfId="0" applyFont="1" applyFill="1"/>
    <xf numFmtId="168" fontId="6" fillId="3" borderId="0" xfId="0" applyNumberFormat="1" applyFont="1" applyFill="1"/>
    <xf numFmtId="2" fontId="6" fillId="3" borderId="0" xfId="0" applyNumberFormat="1" applyFont="1" applyFill="1"/>
    <xf numFmtId="0" fontId="7" fillId="0" borderId="0" xfId="0" applyFont="1" applyAlignment="1">
      <alignment horizontal="center"/>
    </xf>
    <xf numFmtId="0" fontId="0" fillId="4" borderId="7" xfId="0" applyFill="1" applyBorder="1" applyAlignment="1">
      <alignment horizontal="center"/>
    </xf>
    <xf numFmtId="0" fontId="0" fillId="5" borderId="7" xfId="0" applyFill="1" applyBorder="1" applyAlignment="1">
      <alignment horizontal="center"/>
    </xf>
    <xf numFmtId="0" fontId="11" fillId="5" borderId="7" xfId="0" applyFont="1" applyFill="1" applyBorder="1" applyAlignment="1">
      <alignment horizontal="center"/>
    </xf>
    <xf numFmtId="169" fontId="0" fillId="0" borderId="0" xfId="2" applyNumberFormat="1" applyFont="1"/>
    <xf numFmtId="169" fontId="0" fillId="0" borderId="0" xfId="2" applyNumberFormat="1" applyFont="1" applyAlignment="1">
      <alignment wrapText="1"/>
    </xf>
    <xf numFmtId="0" fontId="0" fillId="0" borderId="9" xfId="0" applyBorder="1"/>
    <xf numFmtId="0" fontId="0" fillId="0" borderId="10" xfId="0" applyBorder="1"/>
    <xf numFmtId="0" fontId="0" fillId="0" borderId="11" xfId="0" applyBorder="1"/>
    <xf numFmtId="0" fontId="11" fillId="0" borderId="11" xfId="0" applyFont="1" applyBorder="1"/>
    <xf numFmtId="0" fontId="17" fillId="0" borderId="0" xfId="0" applyFont="1"/>
    <xf numFmtId="0" fontId="1" fillId="0" borderId="0" xfId="6"/>
    <xf numFmtId="165" fontId="1" fillId="0" borderId="0" xfId="6" applyNumberFormat="1" applyAlignment="1">
      <alignment horizontal="center"/>
    </xf>
    <xf numFmtId="0" fontId="1" fillId="0" borderId="0" xfId="6" applyAlignment="1">
      <alignment horizontal="center"/>
    </xf>
    <xf numFmtId="170" fontId="1" fillId="0" borderId="0" xfId="6" applyNumberFormat="1" applyAlignment="1">
      <alignment horizontal="center"/>
    </xf>
    <xf numFmtId="0" fontId="1" fillId="0" borderId="18" xfId="6" applyBorder="1" applyAlignment="1">
      <alignment horizontal="center"/>
    </xf>
    <xf numFmtId="0" fontId="1" fillId="0" borderId="19" xfId="6" applyBorder="1" applyAlignment="1">
      <alignment horizontal="center"/>
    </xf>
    <xf numFmtId="0" fontId="19" fillId="8" borderId="20" xfId="6" applyFont="1" applyFill="1" applyBorder="1" applyAlignment="1">
      <alignment horizontal="center"/>
    </xf>
    <xf numFmtId="0" fontId="19" fillId="8" borderId="21" xfId="6" applyFont="1" applyFill="1" applyBorder="1" applyAlignment="1">
      <alignment horizontal="center"/>
    </xf>
    <xf numFmtId="0" fontId="19" fillId="8" borderId="0" xfId="6" applyFont="1" applyFill="1" applyAlignment="1">
      <alignment horizontal="center"/>
    </xf>
    <xf numFmtId="0" fontId="20" fillId="9" borderId="7" xfId="0" applyFont="1" applyFill="1" applyBorder="1" applyAlignment="1">
      <alignment horizontal="center" vertical="center"/>
    </xf>
    <xf numFmtId="0" fontId="0" fillId="0" borderId="0" xfId="0" quotePrefix="1"/>
    <xf numFmtId="0" fontId="20" fillId="9" borderId="22" xfId="0" applyFont="1" applyFill="1" applyBorder="1" applyAlignment="1">
      <alignment horizontal="center" vertical="center"/>
    </xf>
    <xf numFmtId="14" fontId="0" fillId="0" borderId="0" xfId="0" applyNumberFormat="1"/>
    <xf numFmtId="164" fontId="0" fillId="0" borderId="0" xfId="7" applyFont="1"/>
    <xf numFmtId="0" fontId="13" fillId="11" borderId="0" xfId="0" applyFont="1" applyFill="1" applyAlignment="1">
      <alignment horizontal="center" vertical="center"/>
    </xf>
    <xf numFmtId="0" fontId="11" fillId="12" borderId="0" xfId="0" applyFont="1" applyFill="1" applyAlignment="1">
      <alignment horizontal="center" vertical="center"/>
    </xf>
    <xf numFmtId="0" fontId="20" fillId="13" borderId="29" xfId="0" applyFont="1" applyFill="1" applyBorder="1" applyAlignment="1">
      <alignment horizontal="center"/>
    </xf>
    <xf numFmtId="0" fontId="20" fillId="13" borderId="30" xfId="0" applyFont="1" applyFill="1" applyBorder="1" applyAlignment="1">
      <alignment horizontal="center"/>
    </xf>
    <xf numFmtId="0" fontId="0" fillId="0" borderId="31" xfId="0" applyBorder="1"/>
    <xf numFmtId="164" fontId="0" fillId="0" borderId="29" xfId="7" applyFont="1" applyFill="1" applyBorder="1"/>
    <xf numFmtId="0" fontId="0" fillId="0" borderId="29" xfId="0" applyBorder="1"/>
    <xf numFmtId="14" fontId="0" fillId="0" borderId="29" xfId="0" applyNumberFormat="1" applyBorder="1"/>
    <xf numFmtId="0" fontId="0" fillId="0" borderId="32" xfId="0" applyBorder="1"/>
    <xf numFmtId="0" fontId="19" fillId="14" borderId="31" xfId="0" applyFont="1" applyFill="1" applyBorder="1"/>
    <xf numFmtId="164" fontId="19" fillId="14" borderId="29" xfId="7" applyFont="1" applyFill="1" applyBorder="1"/>
    <xf numFmtId="0" fontId="19" fillId="14" borderId="29" xfId="0" applyFont="1" applyFill="1" applyBorder="1"/>
    <xf numFmtId="14" fontId="19" fillId="14" borderId="29" xfId="0" applyNumberFormat="1" applyFont="1" applyFill="1" applyBorder="1"/>
    <xf numFmtId="0" fontId="19" fillId="14" borderId="30" xfId="0" applyFont="1" applyFill="1" applyBorder="1"/>
    <xf numFmtId="0" fontId="11" fillId="15" borderId="7" xfId="0" applyFont="1" applyFill="1" applyBorder="1" applyAlignment="1">
      <alignment horizontal="center" vertical="center"/>
    </xf>
    <xf numFmtId="1" fontId="0" fillId="0" borderId="0" xfId="0" applyNumberFormat="1"/>
    <xf numFmtId="0" fontId="11" fillId="6" borderId="7" xfId="0" applyFont="1" applyFill="1" applyBorder="1" applyAlignment="1">
      <alignment horizontal="center" vertical="center"/>
    </xf>
    <xf numFmtId="0" fontId="23" fillId="0" borderId="7" xfId="0" applyFont="1" applyBorder="1" applyAlignment="1">
      <alignment horizontal="center" vertical="center"/>
    </xf>
    <xf numFmtId="0" fontId="16" fillId="7" borderId="7" xfId="0" applyFont="1" applyFill="1" applyBorder="1" applyAlignment="1">
      <alignment horizontal="center" vertical="center"/>
    </xf>
    <xf numFmtId="0" fontId="11" fillId="6" borderId="13" xfId="0" applyFont="1" applyFill="1" applyBorder="1" applyAlignment="1">
      <alignment horizontal="left" vertical="center" wrapText="1"/>
    </xf>
    <xf numFmtId="0" fontId="11" fillId="6" borderId="9" xfId="0" applyFont="1" applyFill="1" applyBorder="1" applyAlignment="1">
      <alignment horizontal="left" vertical="center" wrapText="1"/>
    </xf>
    <xf numFmtId="0" fontId="11" fillId="6" borderId="14" xfId="0" applyFont="1" applyFill="1" applyBorder="1" applyAlignment="1">
      <alignment horizontal="left" vertical="center" wrapText="1"/>
    </xf>
    <xf numFmtId="0" fontId="11" fillId="6" borderId="12" xfId="0" applyFont="1" applyFill="1" applyBorder="1" applyAlignment="1">
      <alignment horizontal="left" vertical="center" wrapText="1"/>
    </xf>
    <xf numFmtId="0" fontId="11" fillId="6" borderId="0" xfId="0" applyFont="1" applyFill="1" applyAlignment="1">
      <alignment horizontal="left" vertical="center" wrapText="1"/>
    </xf>
    <xf numFmtId="0" fontId="11" fillId="6" borderId="15" xfId="0" applyFont="1" applyFill="1" applyBorder="1" applyAlignment="1">
      <alignment horizontal="left" vertical="center" wrapText="1"/>
    </xf>
    <xf numFmtId="0" fontId="11" fillId="6" borderId="16" xfId="0" applyFont="1" applyFill="1" applyBorder="1" applyAlignment="1">
      <alignment horizontal="left" vertical="center" wrapText="1"/>
    </xf>
    <xf numFmtId="0" fontId="11" fillId="6" borderId="11" xfId="0" applyFont="1" applyFill="1" applyBorder="1" applyAlignment="1">
      <alignment horizontal="left" vertical="center" wrapText="1"/>
    </xf>
    <xf numFmtId="0" fontId="11" fillId="6" borderId="17" xfId="0" applyFont="1" applyFill="1" applyBorder="1" applyAlignment="1">
      <alignment horizontal="left" vertical="center" wrapText="1"/>
    </xf>
    <xf numFmtId="0" fontId="11" fillId="6" borderId="7" xfId="0" applyFont="1" applyFill="1" applyBorder="1" applyAlignment="1">
      <alignment horizontal="left" vertical="center" wrapText="1"/>
    </xf>
    <xf numFmtId="0" fontId="11" fillId="16" borderId="7" xfId="0" applyFont="1" applyFill="1" applyBorder="1" applyAlignment="1">
      <alignment horizontal="left" vertical="center" wrapText="1"/>
    </xf>
    <xf numFmtId="0" fontId="10" fillId="0" borderId="0" xfId="4" applyFont="1" applyAlignment="1">
      <alignment horizontal="center"/>
    </xf>
    <xf numFmtId="0" fontId="8" fillId="0" borderId="0" xfId="0" applyFont="1" applyAlignment="1">
      <alignment horizontal="center"/>
    </xf>
    <xf numFmtId="0" fontId="12" fillId="0" borderId="8" xfId="0" applyFont="1" applyBorder="1" applyAlignment="1">
      <alignment horizontal="center"/>
    </xf>
    <xf numFmtId="0" fontId="0" fillId="0" borderId="0" xfId="0"/>
    <xf numFmtId="0" fontId="13" fillId="0" borderId="0" xfId="0" applyFont="1" applyAlignment="1">
      <alignment horizontal="center"/>
    </xf>
    <xf numFmtId="0" fontId="15" fillId="0" borderId="12" xfId="0" applyFont="1" applyBorder="1" applyAlignment="1">
      <alignment horizontal="center" vertical="center" wrapText="1"/>
    </xf>
    <xf numFmtId="0" fontId="15" fillId="0" borderId="0" xfId="0" applyFont="1" applyAlignment="1">
      <alignment horizontal="center" vertical="center" wrapText="1"/>
    </xf>
    <xf numFmtId="0" fontId="17" fillId="2" borderId="0" xfId="0" applyFont="1" applyFill="1" applyAlignment="1">
      <alignment horizontal="center" wrapText="1"/>
    </xf>
    <xf numFmtId="0" fontId="21" fillId="10" borderId="28" xfId="0" applyFont="1" applyFill="1" applyBorder="1" applyAlignment="1">
      <alignment horizontal="center" vertical="center"/>
    </xf>
    <xf numFmtId="0" fontId="21" fillId="10" borderId="27" xfId="0" applyFont="1" applyFill="1" applyBorder="1" applyAlignment="1">
      <alignment horizontal="center" vertical="center"/>
    </xf>
    <xf numFmtId="0" fontId="21" fillId="10" borderId="26" xfId="0" applyFont="1" applyFill="1" applyBorder="1" applyAlignment="1">
      <alignment horizontal="center" vertical="center"/>
    </xf>
    <xf numFmtId="0" fontId="21" fillId="10" borderId="25" xfId="0" applyFont="1" applyFill="1" applyBorder="1" applyAlignment="1">
      <alignment horizontal="center" vertical="center"/>
    </xf>
    <xf numFmtId="0" fontId="21" fillId="10" borderId="24" xfId="0" applyFont="1" applyFill="1" applyBorder="1" applyAlignment="1">
      <alignment horizontal="center" vertical="center"/>
    </xf>
    <xf numFmtId="0" fontId="21" fillId="10" borderId="23" xfId="0" applyFont="1" applyFill="1" applyBorder="1" applyAlignment="1">
      <alignment horizontal="center" vertical="center"/>
    </xf>
    <xf numFmtId="0" fontId="24" fillId="0" borderId="1" xfId="3" applyFont="1" applyBorder="1" applyAlignment="1">
      <alignment horizontal="left" wrapText="1"/>
    </xf>
    <xf numFmtId="0" fontId="3" fillId="0" borderId="0" xfId="3" applyBorder="1" applyAlignment="1">
      <alignment horizontal="center" wrapText="1"/>
    </xf>
    <xf numFmtId="0" fontId="3" fillId="0" borderId="0" xfId="3" applyBorder="1" applyAlignment="1">
      <alignment horizontal="left" wrapText="1"/>
    </xf>
    <xf numFmtId="167" fontId="3" fillId="0" borderId="0" xfId="3" applyNumberFormat="1" applyBorder="1" applyAlignment="1">
      <alignment horizontal="right" wrapText="1"/>
    </xf>
    <xf numFmtId="165" fontId="3" fillId="0" borderId="0" xfId="3" applyNumberFormat="1" applyBorder="1" applyAlignment="1">
      <alignment horizontal="right" wrapText="1"/>
    </xf>
    <xf numFmtId="0" fontId="3" fillId="0" borderId="0" xfId="3" applyBorder="1" applyAlignment="1">
      <alignment horizontal="right" wrapText="1"/>
    </xf>
    <xf numFmtId="166" fontId="3" fillId="0" borderId="0" xfId="3" applyNumberFormat="1" applyBorder="1" applyAlignment="1">
      <alignment horizontal="right" wrapText="1"/>
    </xf>
    <xf numFmtId="0" fontId="24" fillId="0" borderId="0" xfId="3" applyFont="1" applyBorder="1" applyAlignment="1">
      <alignment horizontal="left" wrapText="1"/>
    </xf>
    <xf numFmtId="0" fontId="25" fillId="6" borderId="7" xfId="0" applyFont="1" applyFill="1" applyBorder="1" applyAlignment="1">
      <alignment horizontal="left" vertical="center" wrapText="1"/>
    </xf>
    <xf numFmtId="0" fontId="0" fillId="0" borderId="0" xfId="0"/>
    <xf numFmtId="0" fontId="14" fillId="0" borderId="11" xfId="5" applyBorder="1"/>
    <xf numFmtId="0" fontId="0" fillId="0" borderId="0" xfId="0" applyAlignment="1">
      <alignment horizontal="left"/>
    </xf>
    <xf numFmtId="0" fontId="0" fillId="0" borderId="0" xfId="0" pivotButton="1"/>
    <xf numFmtId="0" fontId="0" fillId="0" borderId="0" xfId="0" applyNumberFormat="1"/>
    <xf numFmtId="0" fontId="11" fillId="0" borderId="0" xfId="0" applyFont="1"/>
    <xf numFmtId="0" fontId="11" fillId="16" borderId="13" xfId="0" applyFont="1" applyFill="1" applyBorder="1" applyAlignment="1">
      <alignment horizontal="left" vertical="center" wrapText="1"/>
    </xf>
    <xf numFmtId="0" fontId="11" fillId="16" borderId="9" xfId="0" applyFont="1" applyFill="1" applyBorder="1" applyAlignment="1">
      <alignment horizontal="left" vertical="center" wrapText="1"/>
    </xf>
    <xf numFmtId="0" fontId="11" fillId="16" borderId="14" xfId="0" applyFont="1" applyFill="1" applyBorder="1" applyAlignment="1">
      <alignment horizontal="left" vertical="center" wrapText="1"/>
    </xf>
    <xf numFmtId="0" fontId="11" fillId="16" borderId="12" xfId="0" applyFont="1" applyFill="1" applyBorder="1" applyAlignment="1">
      <alignment horizontal="left" vertical="center" wrapText="1"/>
    </xf>
    <xf numFmtId="0" fontId="11" fillId="16" borderId="0" xfId="0" applyFont="1" applyFill="1" applyAlignment="1">
      <alignment horizontal="left" vertical="center" wrapText="1"/>
    </xf>
    <xf numFmtId="0" fontId="11" fillId="16" borderId="15" xfId="0" applyFont="1" applyFill="1" applyBorder="1" applyAlignment="1">
      <alignment horizontal="left" vertical="center" wrapText="1"/>
    </xf>
    <xf numFmtId="0" fontId="11" fillId="16" borderId="16" xfId="0" applyFont="1" applyFill="1" applyBorder="1" applyAlignment="1">
      <alignment horizontal="left" vertical="center" wrapText="1"/>
    </xf>
    <xf numFmtId="0" fontId="11" fillId="16" borderId="11" xfId="0" applyFont="1" applyFill="1" applyBorder="1" applyAlignment="1">
      <alignment horizontal="left" vertical="center" wrapText="1"/>
    </xf>
    <xf numFmtId="0" fontId="11" fillId="16" borderId="17" xfId="0" applyFont="1" applyFill="1" applyBorder="1" applyAlignment="1">
      <alignment horizontal="left" vertical="center" wrapText="1"/>
    </xf>
    <xf numFmtId="0" fontId="14" fillId="0" borderId="10" xfId="5" applyBorder="1"/>
    <xf numFmtId="0" fontId="14" fillId="0" borderId="9" xfId="5" applyBorder="1"/>
  </cellXfs>
  <cellStyles count="8">
    <cellStyle name="Currency 2" xfId="2" xr:uid="{F849BDCE-BF88-40D3-A00B-B181435635AB}"/>
    <cellStyle name="Currency 2 2" xfId="7" xr:uid="{D89DC72E-8016-45C7-907B-74F570C19BAD}"/>
    <cellStyle name="Hyperlink" xfId="5" builtinId="8"/>
    <cellStyle name="Normal" xfId="0" builtinId="0"/>
    <cellStyle name="Normal 2" xfId="3" xr:uid="{CF3E0F65-46D3-4A59-AC06-A922630851F6}"/>
    <cellStyle name="Normal 2 2" xfId="6" xr:uid="{20B1099A-3AA3-4226-B88D-1B274C4E7097}"/>
    <cellStyle name="Percent" xfId="1" builtinId="5"/>
    <cellStyle name="Title 2" xfId="4" xr:uid="{B059FC12-26F0-4FFB-A522-254BBBDC5407}"/>
  </cellStyles>
  <dxfs count="36">
    <dxf>
      <fill>
        <patternFill patternType="gray0625">
          <bgColor rgb="FFFFFF00"/>
        </patternFill>
      </fill>
    </dxf>
    <dxf>
      <font>
        <color rgb="FFFF0000"/>
      </font>
    </dxf>
    <dxf>
      <numFmt numFmtId="0" formatCode="General"/>
    </dxf>
    <dxf>
      <font>
        <name val="Comic Sans MS"/>
        <family val="4"/>
        <scheme val="none"/>
      </font>
      <numFmt numFmtId="2" formatCode="0.00"/>
      <border diagonalUp="0" diagonalDown="0">
        <left style="thin">
          <color rgb="FFF907DC"/>
        </left>
        <right style="thin">
          <color rgb="FFF907DC"/>
        </right>
        <top style="thin">
          <color rgb="FFF907DC"/>
        </top>
        <bottom style="thin">
          <color rgb="FFF907DC"/>
        </bottom>
      </border>
    </dxf>
    <dxf>
      <font>
        <name val="Comic Sans MS"/>
        <family val="4"/>
        <scheme val="none"/>
      </font>
      <numFmt numFmtId="2" formatCode="0.00"/>
      <border diagonalUp="0" diagonalDown="0">
        <left style="thin">
          <color rgb="FFF907DC"/>
        </left>
        <right style="thin">
          <color rgb="FFF907DC"/>
        </right>
        <top style="thin">
          <color rgb="FFF907DC"/>
        </top>
        <bottom style="thin">
          <color rgb="FFF907DC"/>
        </bottom>
      </border>
    </dxf>
    <dxf>
      <alignment horizontal="center" vertical="bottom"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3"/>
        </patternFill>
      </fill>
      <alignment horizontal="center" vertical="bottom" textRotation="0" wrapText="0" indent="0" justifyLastLine="0" shrinkToFit="0" readingOrder="0"/>
    </dxf>
    <dxf>
      <numFmt numFmtId="165" formatCode="&quot;$&quot;#,##0.00"/>
      <alignment horizontal="center" vertical="bottom" textRotation="0" wrapText="0" indent="0" justifyLastLine="0" shrinkToFit="0" readingOrder="0"/>
    </dxf>
    <dxf>
      <numFmt numFmtId="165" formatCode="&quot;$&quot;#,##0.00"/>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70" formatCode="yyyy\-mm\-dd;@"/>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3"/>
        </patternFill>
      </fill>
      <alignment horizontal="center" vertical="bottom" textRotation="0" wrapText="0" indent="0" justifyLastLine="0" shrinkToFit="0" readingOrder="0"/>
    </dxf>
    <dxf>
      <border diagonalUp="0" diagonalDown="0">
        <left/>
        <right/>
        <top style="thin">
          <color indexed="64"/>
        </top>
        <bottom style="thin">
          <color indexed="64"/>
        </bottom>
        <vertical/>
        <horizontal/>
      </border>
    </dxf>
    <dxf>
      <border diagonalUp="0" diagonalDown="0">
        <left/>
        <right/>
        <top style="thin">
          <color indexed="64"/>
        </top>
        <bottom style="thin">
          <color indexed="64"/>
        </bottom>
        <vertical/>
        <horizontal/>
      </border>
    </dxf>
    <dxf>
      <border diagonalUp="0" diagonalDown="0">
        <left/>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1"/>
        <color theme="1"/>
        <name val="Calibri"/>
        <scheme val="minor"/>
      </font>
      <numFmt numFmtId="169" formatCode="_(&quot;$&quot;* #,##0_);_(&quot;$&quot;* \(#,##0\);_(&quot;$&quot;* &quot;-&quot;??_);_(@_)"/>
    </dxf>
    <dxf>
      <font>
        <b val="0"/>
        <i val="0"/>
        <strike val="0"/>
        <condense val="0"/>
        <extend val="0"/>
        <outline val="0"/>
        <shadow val="0"/>
        <u val="none"/>
        <vertAlign val="baseline"/>
        <sz val="11"/>
        <color theme="1"/>
        <name val="Comic Sans MS"/>
        <family val="4"/>
        <scheme val="none"/>
      </font>
      <alignment horizontal="center" vertical="bottom" textRotation="0" wrapText="0" indent="0" justifyLastLine="0" shrinkToFit="0" readingOrder="0"/>
      <border diagonalUp="0" diagonalDown="0" outline="0">
        <left style="thin">
          <color rgb="FFF907DC"/>
        </left>
        <right style="thin">
          <color rgb="FFF907DC"/>
        </right>
        <top style="thin">
          <color rgb="FFF907DC"/>
        </top>
        <bottom style="thin">
          <color rgb="FFF907DC"/>
        </bottom>
      </border>
    </dxf>
    <dxf>
      <border outline="0">
        <bottom style="thin">
          <color rgb="FFF907DC"/>
        </bottom>
      </border>
    </dxf>
    <dxf>
      <font>
        <b val="0"/>
        <i val="0"/>
        <strike val="0"/>
        <condense val="0"/>
        <extend val="0"/>
        <outline val="0"/>
        <shadow val="0"/>
        <u val="none"/>
        <vertAlign val="baseline"/>
        <sz val="11"/>
        <color theme="1"/>
        <name val="Comic Sans MS"/>
        <family val="4"/>
        <scheme val="none"/>
      </font>
      <alignment horizontal="center" vertical="bottom" textRotation="0" wrapText="0" indent="0" justifyLastLine="0" shrinkToFit="0" readingOrder="0"/>
    </dxf>
    <dxf>
      <font>
        <b val="0"/>
        <i val="0"/>
        <strike val="0"/>
        <condense val="0"/>
        <extend val="0"/>
        <outline val="0"/>
        <shadow val="0"/>
        <u val="none"/>
        <vertAlign val="baseline"/>
        <sz val="12"/>
        <color theme="0"/>
        <name val="Comic Sans MS"/>
        <family val="4"/>
        <scheme val="none"/>
      </font>
      <fill>
        <patternFill patternType="solid">
          <fgColor indexed="64"/>
          <bgColor rgb="FFF907DC"/>
        </patternFill>
      </fill>
    </dxf>
    <dxf>
      <font>
        <name val="Comic Sans MS"/>
        <family val="4"/>
        <scheme val="none"/>
      </font>
      <numFmt numFmtId="2" formatCode="0.00"/>
      <border diagonalUp="0" diagonalDown="0" outline="0">
        <left style="thin">
          <color rgb="FFF907DC"/>
        </left>
        <right style="thin">
          <color rgb="FFF907DC"/>
        </right>
        <top style="thin">
          <color rgb="FFF907DC"/>
        </top>
        <bottom style="thin">
          <color rgb="FFF907DC"/>
        </bottom>
      </border>
    </dxf>
    <dxf>
      <font>
        <b val="0"/>
        <i val="0"/>
        <strike val="0"/>
        <condense val="0"/>
        <extend val="0"/>
        <outline val="0"/>
        <shadow val="0"/>
        <u val="none"/>
        <vertAlign val="baseline"/>
        <sz val="11"/>
        <color theme="1"/>
        <name val="Comic Sans MS"/>
        <family val="4"/>
        <scheme val="none"/>
      </font>
      <border diagonalUp="0" diagonalDown="0">
        <left style="thin">
          <color rgb="FFF907DC"/>
        </left>
        <right style="thin">
          <color rgb="FFF907DC"/>
        </right>
        <top style="thin">
          <color rgb="FFF907DC"/>
        </top>
        <bottom style="thin">
          <color rgb="FFF907DC"/>
        </bottom>
        <vertical/>
        <horizontal/>
      </border>
    </dxf>
    <dxf>
      <border outline="0">
        <bottom style="thin">
          <color rgb="FFF907DC"/>
        </bottom>
      </border>
    </dxf>
    <dxf>
      <font>
        <name val="Comic Sans MS"/>
        <family val="4"/>
        <scheme val="none"/>
      </font>
    </dxf>
    <dxf>
      <font>
        <b val="0"/>
        <i val="0"/>
        <strike val="0"/>
        <condense val="0"/>
        <extend val="0"/>
        <outline val="0"/>
        <shadow val="0"/>
        <u val="none"/>
        <vertAlign val="baseline"/>
        <sz val="12"/>
        <color theme="0"/>
        <name val="Comic Sans MS"/>
        <family val="4"/>
        <scheme val="none"/>
      </font>
      <fill>
        <patternFill patternType="solid">
          <fgColor indexed="64"/>
          <bgColor rgb="FFF907DC"/>
        </patternFill>
      </fill>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numFmt numFmtId="0" formatCode="General"/>
    </dxf>
    <dxf>
      <alignment horizontal="center"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externalLink" Target="externalLinks/externalLink3.xml"/><Relationship Id="rId26" Type="http://schemas.openxmlformats.org/officeDocument/2006/relationships/externalLink" Target="externalLinks/externalLink11.xml"/><Relationship Id="rId39" Type="http://schemas.openxmlformats.org/officeDocument/2006/relationships/sharedStrings" Target="sharedStrings.xml"/><Relationship Id="rId21" Type="http://schemas.openxmlformats.org/officeDocument/2006/relationships/externalLink" Target="externalLinks/externalLink6.xml"/><Relationship Id="rId34" Type="http://schemas.openxmlformats.org/officeDocument/2006/relationships/externalLink" Target="externalLinks/externalLink19.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externalLink" Target="externalLinks/externalLink5.xml"/><Relationship Id="rId29" Type="http://schemas.openxmlformats.org/officeDocument/2006/relationships/externalLink" Target="externalLinks/externalLink14.xml"/><Relationship Id="rId41"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9.xml"/><Relationship Id="rId32" Type="http://schemas.openxmlformats.org/officeDocument/2006/relationships/externalLink" Target="externalLinks/externalLink17.xml"/><Relationship Id="rId37" Type="http://schemas.openxmlformats.org/officeDocument/2006/relationships/theme" Target="theme/theme1.xml"/><Relationship Id="rId40"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8.xml"/><Relationship Id="rId28" Type="http://schemas.openxmlformats.org/officeDocument/2006/relationships/externalLink" Target="externalLinks/externalLink13.xml"/><Relationship Id="rId36" Type="http://schemas.openxmlformats.org/officeDocument/2006/relationships/pivotCacheDefinition" Target="pivotCache/pivotCacheDefinition1.xml"/><Relationship Id="rId10" Type="http://schemas.openxmlformats.org/officeDocument/2006/relationships/worksheet" Target="worksheets/sheet10.xml"/><Relationship Id="rId19" Type="http://schemas.openxmlformats.org/officeDocument/2006/relationships/externalLink" Target="externalLinks/externalLink4.xml"/><Relationship Id="rId31" Type="http://schemas.openxmlformats.org/officeDocument/2006/relationships/externalLink" Target="externalLinks/externalLink16.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7.xml"/><Relationship Id="rId27" Type="http://schemas.openxmlformats.org/officeDocument/2006/relationships/externalLink" Target="externalLinks/externalLink12.xml"/><Relationship Id="rId30" Type="http://schemas.openxmlformats.org/officeDocument/2006/relationships/externalLink" Target="externalLinks/externalLink15.xml"/><Relationship Id="rId35" Type="http://schemas.openxmlformats.org/officeDocument/2006/relationships/externalLink" Target="externalLinks/externalLink20.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externalLink" Target="externalLinks/externalLink2.xml"/><Relationship Id="rId25" Type="http://schemas.openxmlformats.org/officeDocument/2006/relationships/externalLink" Target="externalLinks/externalLink10.xml"/><Relationship Id="rId33" Type="http://schemas.openxmlformats.org/officeDocument/2006/relationships/externalLink" Target="externalLinks/externalLink18.xml"/><Relationship Id="rId38"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Rauf/Desktop/Excel%20Expert%20t&#601;lim%202022/Lesson's/Lesson%20%205/W6_V1%20CreatePivotTables%20Soln.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RAUF/Desktop/Innab-4/Az&#601;rbaycan%20dili%20testl&#601;r%20v&#601;%20tap&#351;&#305;r&#305;qlar/Lesson%20%207%20haz&#305;r/W6_V1%20CreatePivotTables%20Soln.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TURAL\Excel%20Files\ExcelFun\excelisfun-Finished.xlsm"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K:\ANIMATE\SECURE\Production\2D_REPNew2.4.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D:\CAPERS\CAPRAPSCHED.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E:\00VideoExcelStorage\218\Content\Week05\FilesAndHandouts\11-Lookup\LookupStuff.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Users/Master/Desktop/ki&#231;ik%20&#246;nemli.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Users/Rauf/Desktop/Lesson's/Data/5/W3_V1%20CHOOSE%20Soln.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Users/metrouser/Desktop/Data/DAta/W1_V5%20AdvancedConditionalFormatting.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D:\TURAL\MS%20Office\All%20of%20Excel\ExcelFun\Vlookup\VLOOKUP-SHARK-WEEK-DoawnloadableWorkbook01-FINISHED.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Users/Rauf/Desktop/Lesson's/Data/5/D&#601;rs-5.xlsx"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Users/Rauf/Desktop/Data/2/Ders-3.xlsx"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Users/metrouser/Desktop/Lesson/Lesson%202%20+/Lesson%202%20(d&#601;rs%20material&#305;).xlsx"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D:\TURAL\MS%20Office\All%20of%20Excel\ExcelFun\Highline%20Excel%202016\W5-Class%2010-Data%20Validation\Busn218-Video10.xlsx"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D:\TURAL\MS%20Office\Course%20material\A.Practices\Data%20Validation.xlsx"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Users/metrouser/Desktop/Data/DAta/W1%20Formatting.xlsx"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file:///F:\Users\Admin\Desktop\Sort.xlsx"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file:///E:\00VideoExcelStorage\218\junk\Busn214-Week05OLD.xlsm"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Users/Era/Desktop/Excel%20Specialist/&#1057;&#1087;&#1077;&#1094;&#1080;&#1072;&#1083;&#1080;&#1089;&#1090;%20Excel%201-5/Excel-&#1059;&#1088;&#1086;&#1074;&#1077;&#1085;&#1100;%202/Excel%202/&#1059;&#1055;&#1056;&#1040;&#1046;&#1053;&#1045;&#1053;&#1048;&#1071;.xlsx"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file:///D:\TURAL\Excel\Syllabus\Ders\EXCEL%20LESSONS\Hw\Repeat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Orders"/>
    </sheetNames>
    <sheetDataSet>
      <sheetData sheetId="0" refreshError="1"/>
      <sheetData sheetId="1">
        <row r="6">
          <cell r="A6" t="str">
            <v>5014-1</v>
          </cell>
          <cell r="C6" t="str">
            <v>2013</v>
          </cell>
          <cell r="G6" t="str">
            <v>VIC</v>
          </cell>
          <cell r="H6" t="str">
            <v>Home Office</v>
          </cell>
          <cell r="I6" t="str">
            <v>Yvette Biti</v>
          </cell>
          <cell r="S6">
            <v>29</v>
          </cell>
          <cell r="Y6">
            <v>159.9554</v>
          </cell>
        </row>
        <row r="7">
          <cell r="C7" t="str">
            <v>2013</v>
          </cell>
          <cell r="G7" t="str">
            <v>VIC</v>
          </cell>
          <cell r="H7" t="str">
            <v>Home Office</v>
          </cell>
          <cell r="I7" t="str">
            <v>Connor Betts</v>
          </cell>
          <cell r="S7">
            <v>29</v>
          </cell>
          <cell r="Y7">
            <v>121.0338</v>
          </cell>
        </row>
        <row r="8">
          <cell r="C8" t="str">
            <v>2013</v>
          </cell>
          <cell r="G8" t="str">
            <v>NSW</v>
          </cell>
          <cell r="H8" t="str">
            <v>Corporate</v>
          </cell>
          <cell r="I8" t="str">
            <v>Leighton Forrest</v>
          </cell>
          <cell r="S8">
            <v>42</v>
          </cell>
          <cell r="Y8">
            <v>146.8426</v>
          </cell>
        </row>
        <row r="9">
          <cell r="C9" t="str">
            <v>2013</v>
          </cell>
          <cell r="G9" t="str">
            <v>VIC</v>
          </cell>
          <cell r="H9" t="str">
            <v>Home Office</v>
          </cell>
          <cell r="I9" t="str">
            <v>Yvette Biti</v>
          </cell>
          <cell r="S9">
            <v>6</v>
          </cell>
          <cell r="Y9">
            <v>694.05439999999987</v>
          </cell>
        </row>
        <row r="10">
          <cell r="C10" t="str">
            <v>2013</v>
          </cell>
          <cell r="G10" t="str">
            <v>NSW</v>
          </cell>
          <cell r="H10" t="str">
            <v>Consumer</v>
          </cell>
          <cell r="I10" t="str">
            <v>Nicholas Fernandes</v>
          </cell>
          <cell r="S10">
            <v>17</v>
          </cell>
          <cell r="Y10">
            <v>35.329000000000008</v>
          </cell>
        </row>
        <row r="11">
          <cell r="C11" t="str">
            <v>2013</v>
          </cell>
          <cell r="G11" t="str">
            <v>VIC</v>
          </cell>
          <cell r="H11" t="str">
            <v>Home Office</v>
          </cell>
          <cell r="I11" t="str">
            <v>Yvette Biti</v>
          </cell>
          <cell r="S11">
            <v>47</v>
          </cell>
          <cell r="Y11">
            <v>112.38000000000001</v>
          </cell>
        </row>
        <row r="12">
          <cell r="C12" t="str">
            <v>2013</v>
          </cell>
          <cell r="G12" t="str">
            <v>NSW</v>
          </cell>
          <cell r="H12" t="str">
            <v>Corporate</v>
          </cell>
          <cell r="I12" t="str">
            <v>Phoebe Gour</v>
          </cell>
          <cell r="S12">
            <v>32</v>
          </cell>
          <cell r="Y12">
            <v>4764.5115999999998</v>
          </cell>
        </row>
        <row r="13">
          <cell r="C13" t="str">
            <v>2013</v>
          </cell>
          <cell r="G13" t="str">
            <v>NSW</v>
          </cell>
          <cell r="H13" t="str">
            <v>Consumer</v>
          </cell>
          <cell r="I13" t="str">
            <v>Phoebe Gour</v>
          </cell>
          <cell r="S13">
            <v>33</v>
          </cell>
          <cell r="Y13">
            <v>54.2224</v>
          </cell>
        </row>
        <row r="14">
          <cell r="C14" t="str">
            <v>2013</v>
          </cell>
          <cell r="G14" t="str">
            <v>NSW</v>
          </cell>
          <cell r="H14" t="str">
            <v>Small Business</v>
          </cell>
          <cell r="I14" t="str">
            <v>Leighton Forrest</v>
          </cell>
          <cell r="S14">
            <v>8</v>
          </cell>
          <cell r="Y14">
            <v>693.16120000000001</v>
          </cell>
        </row>
        <row r="15">
          <cell r="C15" t="str">
            <v>2013</v>
          </cell>
          <cell r="G15" t="str">
            <v>NSW</v>
          </cell>
          <cell r="H15" t="str">
            <v>Corporate</v>
          </cell>
          <cell r="I15" t="str">
            <v>Natasha Song</v>
          </cell>
          <cell r="S15">
            <v>48</v>
          </cell>
          <cell r="Y15">
            <v>418.98999999999995</v>
          </cell>
        </row>
        <row r="16">
          <cell r="C16" t="str">
            <v>2013</v>
          </cell>
          <cell r="G16" t="str">
            <v>VIC</v>
          </cell>
          <cell r="H16" t="str">
            <v>Corporate</v>
          </cell>
          <cell r="I16" t="str">
            <v>Connor Betts</v>
          </cell>
          <cell r="S16">
            <v>18</v>
          </cell>
          <cell r="Y16">
            <v>125.15799999999999</v>
          </cell>
        </row>
        <row r="17">
          <cell r="C17" t="str">
            <v>2013</v>
          </cell>
          <cell r="G17" t="str">
            <v>NSW</v>
          </cell>
          <cell r="H17" t="str">
            <v>Corporate</v>
          </cell>
          <cell r="I17" t="str">
            <v>Samantha Chairs</v>
          </cell>
          <cell r="S17">
            <v>3</v>
          </cell>
          <cell r="Y17">
            <v>283.28680000000003</v>
          </cell>
        </row>
        <row r="18">
          <cell r="C18" t="str">
            <v>2013</v>
          </cell>
          <cell r="G18" t="str">
            <v>NSW</v>
          </cell>
          <cell r="H18" t="str">
            <v>Corporate</v>
          </cell>
          <cell r="I18" t="str">
            <v>Phoebe Gour</v>
          </cell>
          <cell r="S18">
            <v>50</v>
          </cell>
          <cell r="Y18">
            <v>2761.24</v>
          </cell>
        </row>
        <row r="19">
          <cell r="C19" t="str">
            <v>2013</v>
          </cell>
          <cell r="G19" t="str">
            <v>VIC</v>
          </cell>
          <cell r="H19" t="str">
            <v>Corporate</v>
          </cell>
          <cell r="I19" t="str">
            <v>Yvette Biti</v>
          </cell>
          <cell r="S19">
            <v>50</v>
          </cell>
          <cell r="Y19">
            <v>54.279999999999994</v>
          </cell>
        </row>
        <row r="20">
          <cell r="C20" t="str">
            <v>2013</v>
          </cell>
          <cell r="G20" t="str">
            <v>NSW</v>
          </cell>
          <cell r="H20" t="str">
            <v>Home Office</v>
          </cell>
          <cell r="I20" t="str">
            <v>Stevie Bacata</v>
          </cell>
          <cell r="S20">
            <v>16</v>
          </cell>
          <cell r="Y20">
            <v>132.07679999999999</v>
          </cell>
        </row>
        <row r="21">
          <cell r="C21" t="str">
            <v>2013</v>
          </cell>
          <cell r="G21" t="str">
            <v>VIC</v>
          </cell>
          <cell r="H21" t="str">
            <v>Corporate</v>
          </cell>
          <cell r="I21" t="str">
            <v>Connor Betts</v>
          </cell>
          <cell r="S21">
            <v>38</v>
          </cell>
          <cell r="Y21">
            <v>43.153599999999997</v>
          </cell>
        </row>
        <row r="22">
          <cell r="C22" t="str">
            <v>2013</v>
          </cell>
          <cell r="G22" t="str">
            <v>NSW</v>
          </cell>
          <cell r="H22" t="str">
            <v>Corporate</v>
          </cell>
          <cell r="I22" t="str">
            <v>Natasha Song</v>
          </cell>
          <cell r="S22">
            <v>22</v>
          </cell>
          <cell r="Y22">
            <v>169.70840000000001</v>
          </cell>
        </row>
        <row r="23">
          <cell r="C23" t="str">
            <v>2013</v>
          </cell>
          <cell r="G23" t="str">
            <v>NSW</v>
          </cell>
          <cell r="H23" t="str">
            <v>Small Business</v>
          </cell>
          <cell r="I23" t="str">
            <v>Tina Carlton</v>
          </cell>
          <cell r="S23">
            <v>48</v>
          </cell>
          <cell r="Y23">
            <v>129.57319999999999</v>
          </cell>
        </row>
        <row r="24">
          <cell r="C24" t="str">
            <v>2013</v>
          </cell>
          <cell r="G24" t="str">
            <v>NSW</v>
          </cell>
          <cell r="H24" t="str">
            <v>Small Business</v>
          </cell>
          <cell r="I24" t="str">
            <v>Nicholas Fernandes</v>
          </cell>
          <cell r="S24">
            <v>22</v>
          </cell>
          <cell r="Y24">
            <v>64.517600000000002</v>
          </cell>
        </row>
        <row r="25">
          <cell r="C25" t="str">
            <v>2013</v>
          </cell>
          <cell r="G25" t="str">
            <v>NSW</v>
          </cell>
          <cell r="H25" t="str">
            <v>Consumer</v>
          </cell>
          <cell r="I25" t="str">
            <v>Aanya Zhang</v>
          </cell>
          <cell r="S25">
            <v>30</v>
          </cell>
          <cell r="Y25">
            <v>4757.2030000000004</v>
          </cell>
        </row>
        <row r="26">
          <cell r="C26" t="str">
            <v>2013</v>
          </cell>
          <cell r="G26" t="str">
            <v>NSW</v>
          </cell>
          <cell r="H26" t="str">
            <v>Home Office</v>
          </cell>
          <cell r="I26" t="str">
            <v>Samantha Chairs</v>
          </cell>
          <cell r="S26">
            <v>37</v>
          </cell>
          <cell r="Y26">
            <v>311.66199999999998</v>
          </cell>
        </row>
        <row r="27">
          <cell r="C27" t="str">
            <v>2013</v>
          </cell>
          <cell r="G27" t="str">
            <v>NSW</v>
          </cell>
          <cell r="H27" t="str">
            <v>Small Business</v>
          </cell>
          <cell r="I27" t="str">
            <v>Tina Carlton</v>
          </cell>
          <cell r="S27">
            <v>24</v>
          </cell>
          <cell r="Y27">
            <v>129.53079999999997</v>
          </cell>
        </row>
        <row r="28">
          <cell r="C28" t="str">
            <v>2013</v>
          </cell>
          <cell r="G28" t="str">
            <v>NSW</v>
          </cell>
          <cell r="H28" t="str">
            <v>Corporate</v>
          </cell>
          <cell r="I28" t="str">
            <v>Nicholas Fernandes</v>
          </cell>
          <cell r="S28">
            <v>4</v>
          </cell>
          <cell r="Y28">
            <v>10.713600000000001</v>
          </cell>
        </row>
        <row r="29">
          <cell r="C29" t="str">
            <v>2013</v>
          </cell>
          <cell r="G29" t="str">
            <v>VIC</v>
          </cell>
          <cell r="H29" t="str">
            <v>Corporate</v>
          </cell>
          <cell r="I29" t="str">
            <v>Connor Betts</v>
          </cell>
          <cell r="S29">
            <v>36</v>
          </cell>
          <cell r="Y29">
            <v>297.21399999999994</v>
          </cell>
        </row>
        <row r="30">
          <cell r="C30" t="str">
            <v>2013</v>
          </cell>
          <cell r="G30" t="str">
            <v>VIC</v>
          </cell>
          <cell r="H30" t="str">
            <v>Small Business</v>
          </cell>
          <cell r="I30" t="str">
            <v>Connor Betts</v>
          </cell>
          <cell r="S30">
            <v>31</v>
          </cell>
          <cell r="Y30">
            <v>124.06</v>
          </cell>
        </row>
        <row r="31">
          <cell r="C31" t="str">
            <v>2013</v>
          </cell>
          <cell r="G31" t="str">
            <v>NSW</v>
          </cell>
          <cell r="H31" t="str">
            <v>Home Office</v>
          </cell>
          <cell r="I31" t="str">
            <v>Phoebe Gour</v>
          </cell>
          <cell r="S31">
            <v>29</v>
          </cell>
          <cell r="Y31">
            <v>362.47</v>
          </cell>
        </row>
        <row r="32">
          <cell r="C32" t="str">
            <v>2013</v>
          </cell>
          <cell r="G32" t="str">
            <v>VIC</v>
          </cell>
          <cell r="H32" t="str">
            <v>Corporate</v>
          </cell>
          <cell r="I32" t="str">
            <v>Connor Betts</v>
          </cell>
          <cell r="S32">
            <v>9</v>
          </cell>
          <cell r="Y32">
            <v>22.580599999999997</v>
          </cell>
        </row>
        <row r="33">
          <cell r="C33" t="str">
            <v>2013</v>
          </cell>
          <cell r="G33" t="str">
            <v>NSW</v>
          </cell>
          <cell r="H33" t="str">
            <v>Corporate</v>
          </cell>
          <cell r="I33" t="str">
            <v>Charlie Bui</v>
          </cell>
          <cell r="S33">
            <v>7</v>
          </cell>
          <cell r="Y33">
            <v>142.46140000000003</v>
          </cell>
        </row>
        <row r="34">
          <cell r="C34" t="str">
            <v>2013</v>
          </cell>
          <cell r="G34" t="str">
            <v>VIC</v>
          </cell>
          <cell r="H34" t="str">
            <v>Corporate</v>
          </cell>
          <cell r="I34" t="str">
            <v>Yvette Biti</v>
          </cell>
          <cell r="S34">
            <v>16</v>
          </cell>
          <cell r="Y34">
            <v>2199.712</v>
          </cell>
        </row>
        <row r="35">
          <cell r="C35" t="str">
            <v>2013</v>
          </cell>
          <cell r="G35" t="str">
            <v>NSW</v>
          </cell>
          <cell r="H35" t="str">
            <v>Small Business</v>
          </cell>
          <cell r="I35" t="str">
            <v>Mihael Khan</v>
          </cell>
          <cell r="S35">
            <v>27</v>
          </cell>
          <cell r="Y35">
            <v>327.96320000000003</v>
          </cell>
        </row>
        <row r="36">
          <cell r="C36" t="str">
            <v>2013</v>
          </cell>
          <cell r="G36" t="str">
            <v>NSW</v>
          </cell>
          <cell r="H36" t="str">
            <v>Consumer</v>
          </cell>
          <cell r="I36" t="str">
            <v>Leighton Forrest</v>
          </cell>
          <cell r="S36">
            <v>39</v>
          </cell>
          <cell r="Y36">
            <v>571.13020000000006</v>
          </cell>
        </row>
        <row r="37">
          <cell r="C37" t="str">
            <v>2013</v>
          </cell>
          <cell r="G37" t="str">
            <v>VIC</v>
          </cell>
          <cell r="H37" t="str">
            <v>Corporate</v>
          </cell>
          <cell r="I37" t="str">
            <v>Yvette Biti</v>
          </cell>
          <cell r="S37">
            <v>7</v>
          </cell>
          <cell r="Y37">
            <v>85.410500000000013</v>
          </cell>
        </row>
        <row r="38">
          <cell r="C38" t="str">
            <v>2013</v>
          </cell>
          <cell r="G38" t="str">
            <v>VIC</v>
          </cell>
          <cell r="H38" t="str">
            <v>Home Office</v>
          </cell>
          <cell r="I38" t="str">
            <v>Yvette Biti</v>
          </cell>
          <cell r="S38">
            <v>42</v>
          </cell>
          <cell r="Y38">
            <v>542.774</v>
          </cell>
        </row>
        <row r="39">
          <cell r="C39" t="str">
            <v>2013</v>
          </cell>
          <cell r="G39" t="str">
            <v>NSW</v>
          </cell>
          <cell r="H39" t="str">
            <v>Small Business</v>
          </cell>
          <cell r="I39" t="str">
            <v>Aanya Zhang</v>
          </cell>
          <cell r="S39">
            <v>15</v>
          </cell>
          <cell r="Y39">
            <v>1309.3300000000002</v>
          </cell>
        </row>
        <row r="40">
          <cell r="C40" t="str">
            <v>2013</v>
          </cell>
          <cell r="G40" t="str">
            <v>NSW</v>
          </cell>
          <cell r="H40" t="str">
            <v>Small Business</v>
          </cell>
          <cell r="I40" t="str">
            <v>Charlie Bui</v>
          </cell>
          <cell r="S40">
            <v>20</v>
          </cell>
          <cell r="Y40">
            <v>107.038</v>
          </cell>
        </row>
        <row r="41">
          <cell r="C41" t="str">
            <v>2013</v>
          </cell>
          <cell r="G41" t="str">
            <v>NSW</v>
          </cell>
          <cell r="H41" t="str">
            <v>Corporate</v>
          </cell>
          <cell r="I41" t="str">
            <v>Samantha Chairs</v>
          </cell>
          <cell r="S41">
            <v>41</v>
          </cell>
          <cell r="Y41">
            <v>253.46959999999999</v>
          </cell>
        </row>
        <row r="42">
          <cell r="C42" t="str">
            <v>2013</v>
          </cell>
          <cell r="G42" t="str">
            <v>NSW</v>
          </cell>
          <cell r="H42" t="str">
            <v>Corporate</v>
          </cell>
          <cell r="I42" t="str">
            <v>Tina Carlton</v>
          </cell>
          <cell r="S42">
            <v>41</v>
          </cell>
          <cell r="Y42">
            <v>88.593062000000003</v>
          </cell>
        </row>
        <row r="43">
          <cell r="C43" t="str">
            <v>2013</v>
          </cell>
          <cell r="G43" t="str">
            <v>NSW</v>
          </cell>
          <cell r="H43" t="str">
            <v>Corporate</v>
          </cell>
          <cell r="I43" t="str">
            <v>Tina Carlton</v>
          </cell>
          <cell r="S43">
            <v>2</v>
          </cell>
          <cell r="Y43">
            <v>14.7264</v>
          </cell>
        </row>
        <row r="44">
          <cell r="C44" t="str">
            <v>2013</v>
          </cell>
          <cell r="G44" t="str">
            <v>VIC</v>
          </cell>
          <cell r="H44" t="str">
            <v>Corporate</v>
          </cell>
          <cell r="I44" t="str">
            <v>Yvette Biti</v>
          </cell>
          <cell r="S44">
            <v>34</v>
          </cell>
          <cell r="Y44">
            <v>492.98800000000006</v>
          </cell>
        </row>
        <row r="45">
          <cell r="C45" t="str">
            <v>2013</v>
          </cell>
          <cell r="G45" t="str">
            <v>NSW</v>
          </cell>
          <cell r="H45" t="str">
            <v>Small Business</v>
          </cell>
          <cell r="I45" t="str">
            <v>Aanya Zhang</v>
          </cell>
          <cell r="S45">
            <v>18</v>
          </cell>
          <cell r="Y45">
            <v>204.03320000000002</v>
          </cell>
        </row>
        <row r="46">
          <cell r="C46" t="str">
            <v>2013</v>
          </cell>
          <cell r="G46" t="str">
            <v>NSW</v>
          </cell>
          <cell r="H46" t="str">
            <v>Home Office</v>
          </cell>
          <cell r="I46" t="str">
            <v>Aanya Zhang</v>
          </cell>
          <cell r="S46">
            <v>8</v>
          </cell>
          <cell r="Y46">
            <v>157.6172</v>
          </cell>
        </row>
        <row r="47">
          <cell r="C47" t="str">
            <v>2013</v>
          </cell>
          <cell r="G47" t="str">
            <v>VIC</v>
          </cell>
          <cell r="H47" t="str">
            <v>Consumer</v>
          </cell>
          <cell r="I47" t="str">
            <v>Connor Betts</v>
          </cell>
          <cell r="S47">
            <v>18</v>
          </cell>
          <cell r="Y47">
            <v>29.425599999999999</v>
          </cell>
        </row>
        <row r="48">
          <cell r="C48" t="str">
            <v>2013</v>
          </cell>
          <cell r="G48" t="str">
            <v>VIC</v>
          </cell>
          <cell r="H48" t="str">
            <v>Home Office</v>
          </cell>
          <cell r="I48" t="str">
            <v>Connor Betts</v>
          </cell>
          <cell r="S48">
            <v>19</v>
          </cell>
          <cell r="Y48">
            <v>70.459999999999994</v>
          </cell>
        </row>
        <row r="49">
          <cell r="C49" t="str">
            <v>2013</v>
          </cell>
          <cell r="G49" t="str">
            <v>VIC</v>
          </cell>
          <cell r="H49" t="str">
            <v>Home Office</v>
          </cell>
          <cell r="I49" t="str">
            <v>Connor Betts</v>
          </cell>
          <cell r="S49">
            <v>26</v>
          </cell>
          <cell r="Y49">
            <v>538.79200000000003</v>
          </cell>
        </row>
        <row r="50">
          <cell r="C50" t="str">
            <v>2013</v>
          </cell>
          <cell r="G50" t="str">
            <v>NSW</v>
          </cell>
          <cell r="H50" t="str">
            <v>Corporate</v>
          </cell>
          <cell r="I50" t="str">
            <v>Natasha Song</v>
          </cell>
          <cell r="S50">
            <v>45</v>
          </cell>
          <cell r="Y50">
            <v>1494.165</v>
          </cell>
        </row>
        <row r="51">
          <cell r="C51" t="str">
            <v>2013</v>
          </cell>
          <cell r="G51" t="str">
            <v>NSW</v>
          </cell>
          <cell r="H51" t="str">
            <v>Consumer</v>
          </cell>
          <cell r="I51" t="str">
            <v>Tina Carlton</v>
          </cell>
          <cell r="S51">
            <v>14</v>
          </cell>
          <cell r="Y51">
            <v>635.97280000000001</v>
          </cell>
        </row>
        <row r="52">
          <cell r="C52" t="str">
            <v>2013</v>
          </cell>
          <cell r="G52" t="str">
            <v>NSW</v>
          </cell>
          <cell r="H52" t="str">
            <v>Home Office</v>
          </cell>
          <cell r="I52" t="str">
            <v>Tina Carlton</v>
          </cell>
          <cell r="S52">
            <v>7</v>
          </cell>
          <cell r="Y52">
            <v>119.85210000000001</v>
          </cell>
        </row>
        <row r="53">
          <cell r="C53" t="str">
            <v>2013</v>
          </cell>
          <cell r="G53" t="str">
            <v>VIC</v>
          </cell>
          <cell r="H53" t="str">
            <v>Home Office</v>
          </cell>
          <cell r="I53" t="str">
            <v>Yvette Biti</v>
          </cell>
          <cell r="S53">
            <v>29</v>
          </cell>
          <cell r="Y53">
            <v>199.4572</v>
          </cell>
        </row>
        <row r="54">
          <cell r="C54" t="str">
            <v>2013</v>
          </cell>
          <cell r="G54" t="str">
            <v>NSW</v>
          </cell>
          <cell r="H54" t="str">
            <v>Corporate</v>
          </cell>
          <cell r="I54" t="str">
            <v>Samantha Chairs</v>
          </cell>
          <cell r="S54">
            <v>35</v>
          </cell>
          <cell r="Y54">
            <v>430.55000000000007</v>
          </cell>
        </row>
        <row r="55">
          <cell r="C55" t="str">
            <v>2013</v>
          </cell>
          <cell r="G55" t="str">
            <v>NSW</v>
          </cell>
          <cell r="H55" t="str">
            <v>Small Business</v>
          </cell>
          <cell r="I55" t="str">
            <v>Nicholas Fernandes</v>
          </cell>
          <cell r="S55">
            <v>47</v>
          </cell>
          <cell r="Y55">
            <v>888.94400000000007</v>
          </cell>
        </row>
        <row r="56">
          <cell r="C56" t="str">
            <v>2013</v>
          </cell>
          <cell r="G56" t="str">
            <v>VIC</v>
          </cell>
          <cell r="H56" t="str">
            <v>Consumer</v>
          </cell>
          <cell r="I56" t="str">
            <v>Yvette Biti</v>
          </cell>
          <cell r="S56">
            <v>24</v>
          </cell>
          <cell r="Y56">
            <v>182.78399999999999</v>
          </cell>
        </row>
        <row r="57">
          <cell r="C57" t="str">
            <v>2013</v>
          </cell>
          <cell r="G57" t="str">
            <v>WA</v>
          </cell>
          <cell r="H57" t="str">
            <v>Small Business</v>
          </cell>
          <cell r="I57" t="str">
            <v>Tina Carlton</v>
          </cell>
          <cell r="S57">
            <v>2</v>
          </cell>
          <cell r="Y57">
            <v>24.545200000000001</v>
          </cell>
        </row>
        <row r="58">
          <cell r="C58" t="str">
            <v>2013</v>
          </cell>
          <cell r="G58" t="str">
            <v>VIC</v>
          </cell>
          <cell r="H58" t="str">
            <v>Corporate</v>
          </cell>
          <cell r="I58" t="str">
            <v>Yvette Biti</v>
          </cell>
          <cell r="S58">
            <v>1</v>
          </cell>
          <cell r="Y58">
            <v>3.2759999999999998</v>
          </cell>
        </row>
        <row r="59">
          <cell r="C59" t="str">
            <v>2013</v>
          </cell>
          <cell r="G59" t="str">
            <v>NSW</v>
          </cell>
          <cell r="H59" t="str">
            <v>Home Office</v>
          </cell>
          <cell r="I59" t="str">
            <v>Tina Carlton</v>
          </cell>
          <cell r="S59">
            <v>33</v>
          </cell>
          <cell r="Y59">
            <v>954.69700000000012</v>
          </cell>
        </row>
        <row r="60">
          <cell r="C60" t="str">
            <v>2013</v>
          </cell>
          <cell r="G60" t="str">
            <v>NSW</v>
          </cell>
          <cell r="H60" t="str">
            <v>Small Business</v>
          </cell>
          <cell r="I60" t="str">
            <v>Aanya Zhang</v>
          </cell>
          <cell r="S60">
            <v>42</v>
          </cell>
          <cell r="Y60">
            <v>246.57799999999997</v>
          </cell>
        </row>
        <row r="61">
          <cell r="C61" t="str">
            <v>2013</v>
          </cell>
          <cell r="G61" t="str">
            <v>NSW</v>
          </cell>
          <cell r="H61" t="str">
            <v>Home Office</v>
          </cell>
          <cell r="I61" t="str">
            <v>Tina Carlton</v>
          </cell>
          <cell r="S61">
            <v>14</v>
          </cell>
          <cell r="Y61">
            <v>3799.4019999999996</v>
          </cell>
        </row>
        <row r="62">
          <cell r="C62" t="str">
            <v>2013</v>
          </cell>
          <cell r="G62" t="str">
            <v>NSW</v>
          </cell>
          <cell r="H62" t="str">
            <v>Corporate</v>
          </cell>
          <cell r="I62" t="str">
            <v>Aanya Zhang</v>
          </cell>
          <cell r="S62">
            <v>38</v>
          </cell>
          <cell r="Y62">
            <v>129.5076</v>
          </cell>
        </row>
        <row r="63">
          <cell r="C63" t="str">
            <v>2013</v>
          </cell>
          <cell r="G63" t="str">
            <v>WA</v>
          </cell>
          <cell r="H63" t="str">
            <v>Home Office</v>
          </cell>
          <cell r="I63" t="str">
            <v>Mihael Khan</v>
          </cell>
          <cell r="S63">
            <v>35</v>
          </cell>
          <cell r="Y63">
            <v>127.77550000000001</v>
          </cell>
        </row>
        <row r="64">
          <cell r="C64" t="str">
            <v>2013</v>
          </cell>
          <cell r="G64" t="str">
            <v>WA</v>
          </cell>
          <cell r="H64" t="str">
            <v>Small Business</v>
          </cell>
          <cell r="I64" t="str">
            <v>Mihael Khan</v>
          </cell>
          <cell r="S64">
            <v>13</v>
          </cell>
          <cell r="Y64">
            <v>239.53600000000003</v>
          </cell>
        </row>
        <row r="65">
          <cell r="C65" t="str">
            <v>2013</v>
          </cell>
          <cell r="G65" t="str">
            <v>NSW</v>
          </cell>
          <cell r="H65" t="str">
            <v>Corporate</v>
          </cell>
          <cell r="I65" t="str">
            <v>Nicholas Fernandes</v>
          </cell>
          <cell r="S65">
            <v>14</v>
          </cell>
          <cell r="Y65">
            <v>414.67279999999994</v>
          </cell>
        </row>
        <row r="66">
          <cell r="C66" t="str">
            <v>2013</v>
          </cell>
          <cell r="G66" t="str">
            <v>NSW</v>
          </cell>
          <cell r="H66" t="str">
            <v>Small Business</v>
          </cell>
          <cell r="I66" t="str">
            <v>Tina Carlton</v>
          </cell>
          <cell r="S66">
            <v>33</v>
          </cell>
          <cell r="Y66">
            <v>3172.9029999999998</v>
          </cell>
        </row>
        <row r="67">
          <cell r="C67" t="str">
            <v>2013</v>
          </cell>
          <cell r="G67" t="str">
            <v>VIC</v>
          </cell>
          <cell r="H67" t="str">
            <v>Consumer</v>
          </cell>
          <cell r="I67" t="str">
            <v>Yvette Biti</v>
          </cell>
          <cell r="S67">
            <v>29</v>
          </cell>
          <cell r="Y67">
            <v>147.39709999999999</v>
          </cell>
        </row>
        <row r="68">
          <cell r="C68" t="str">
            <v>2013</v>
          </cell>
          <cell r="G68" t="str">
            <v>NSW</v>
          </cell>
          <cell r="H68" t="str">
            <v>Small Business</v>
          </cell>
          <cell r="I68" t="str">
            <v>Nicholas Fernandes</v>
          </cell>
          <cell r="S68">
            <v>38</v>
          </cell>
          <cell r="Y68">
            <v>1307.2025999999998</v>
          </cell>
        </row>
        <row r="69">
          <cell r="C69" t="str">
            <v>2013</v>
          </cell>
          <cell r="G69" t="str">
            <v>NSW</v>
          </cell>
          <cell r="H69" t="str">
            <v>Small Business</v>
          </cell>
          <cell r="I69" t="str">
            <v>Preston Senome</v>
          </cell>
          <cell r="S69">
            <v>34</v>
          </cell>
          <cell r="Y69">
            <v>107.7256</v>
          </cell>
        </row>
        <row r="70">
          <cell r="C70" t="str">
            <v>2013</v>
          </cell>
          <cell r="G70" t="str">
            <v>NSW</v>
          </cell>
          <cell r="H70" t="str">
            <v>Home Office</v>
          </cell>
          <cell r="I70" t="str">
            <v>Tina Carlton</v>
          </cell>
          <cell r="S70">
            <v>10</v>
          </cell>
          <cell r="Y70">
            <v>530.20000000000005</v>
          </cell>
        </row>
        <row r="71">
          <cell r="C71" t="str">
            <v>2013</v>
          </cell>
          <cell r="G71" t="str">
            <v>NSW</v>
          </cell>
          <cell r="H71" t="str">
            <v>Corporate</v>
          </cell>
          <cell r="I71" t="str">
            <v>Samantha Chairs</v>
          </cell>
          <cell r="S71">
            <v>38</v>
          </cell>
          <cell r="Y71">
            <v>10414.722600000001</v>
          </cell>
        </row>
        <row r="72">
          <cell r="C72" t="str">
            <v>2013</v>
          </cell>
          <cell r="G72" t="str">
            <v>NSW</v>
          </cell>
          <cell r="H72" t="str">
            <v>Small Business</v>
          </cell>
          <cell r="I72" t="str">
            <v>Nicholas Fernandes</v>
          </cell>
          <cell r="S72">
            <v>30</v>
          </cell>
          <cell r="Y72">
            <v>247.83599999999998</v>
          </cell>
        </row>
        <row r="73">
          <cell r="C73" t="str">
            <v>2013</v>
          </cell>
          <cell r="G73" t="str">
            <v>NSW</v>
          </cell>
          <cell r="H73" t="str">
            <v>Corporate</v>
          </cell>
          <cell r="I73" t="str">
            <v>Radhya Staples</v>
          </cell>
          <cell r="S73">
            <v>29</v>
          </cell>
          <cell r="Y73">
            <v>2847.7473999999997</v>
          </cell>
        </row>
        <row r="74">
          <cell r="C74" t="str">
            <v>2013</v>
          </cell>
          <cell r="G74" t="str">
            <v>NSW</v>
          </cell>
          <cell r="H74" t="str">
            <v>Corporate</v>
          </cell>
          <cell r="I74" t="str">
            <v>Mihael Khan</v>
          </cell>
          <cell r="S74">
            <v>2</v>
          </cell>
          <cell r="Y74">
            <v>784.90679999999998</v>
          </cell>
        </row>
        <row r="75">
          <cell r="C75" t="str">
            <v>2013</v>
          </cell>
          <cell r="G75" t="str">
            <v>NSW</v>
          </cell>
          <cell r="H75" t="str">
            <v>Small Business</v>
          </cell>
          <cell r="I75" t="str">
            <v>Mihael Khan</v>
          </cell>
          <cell r="S75">
            <v>39</v>
          </cell>
          <cell r="Y75">
            <v>144.82000000000002</v>
          </cell>
        </row>
        <row r="76">
          <cell r="C76" t="str">
            <v>2013</v>
          </cell>
          <cell r="G76" t="str">
            <v>NSW</v>
          </cell>
          <cell r="H76" t="str">
            <v>Consumer</v>
          </cell>
          <cell r="I76" t="str">
            <v>Mihael Khan</v>
          </cell>
          <cell r="S76">
            <v>49</v>
          </cell>
          <cell r="Y76">
            <v>1400.9082000000001</v>
          </cell>
        </row>
        <row r="77">
          <cell r="C77" t="str">
            <v>2013</v>
          </cell>
          <cell r="G77" t="str">
            <v>NSW</v>
          </cell>
          <cell r="H77" t="str">
            <v>Small Business</v>
          </cell>
          <cell r="I77" t="str">
            <v>Leighton Forrest</v>
          </cell>
          <cell r="S77">
            <v>5</v>
          </cell>
          <cell r="Y77">
            <v>1406.6905000000002</v>
          </cell>
        </row>
        <row r="78">
          <cell r="C78" t="str">
            <v>2013</v>
          </cell>
          <cell r="G78" t="str">
            <v>VIC</v>
          </cell>
          <cell r="H78" t="str">
            <v>Consumer</v>
          </cell>
          <cell r="I78" t="str">
            <v>Connor Betts</v>
          </cell>
          <cell r="S78">
            <v>27</v>
          </cell>
          <cell r="Y78">
            <v>120.40359999999998</v>
          </cell>
        </row>
        <row r="79">
          <cell r="C79" t="str">
            <v>2013</v>
          </cell>
          <cell r="G79" t="str">
            <v>VIC</v>
          </cell>
          <cell r="H79" t="str">
            <v>Corporate</v>
          </cell>
          <cell r="I79" t="str">
            <v>Connor Betts</v>
          </cell>
          <cell r="S79">
            <v>1</v>
          </cell>
          <cell r="Y79">
            <v>290.09180000000003</v>
          </cell>
        </row>
        <row r="80">
          <cell r="C80" t="str">
            <v>2013</v>
          </cell>
          <cell r="G80" t="str">
            <v>NSW</v>
          </cell>
          <cell r="H80" t="str">
            <v>Small Business</v>
          </cell>
          <cell r="I80" t="str">
            <v>Nicholas Fernandes</v>
          </cell>
          <cell r="S80">
            <v>10</v>
          </cell>
          <cell r="Y80">
            <v>35.64</v>
          </cell>
        </row>
        <row r="81">
          <cell r="C81" t="str">
            <v>2013</v>
          </cell>
          <cell r="G81" t="str">
            <v>NSW</v>
          </cell>
          <cell r="H81" t="str">
            <v>Corporate</v>
          </cell>
          <cell r="I81" t="str">
            <v>Tina Carlton</v>
          </cell>
          <cell r="S81">
            <v>7</v>
          </cell>
          <cell r="Y81">
            <v>1126.2846999999999</v>
          </cell>
        </row>
        <row r="82">
          <cell r="C82" t="str">
            <v>2013</v>
          </cell>
          <cell r="G82" t="str">
            <v>VIC</v>
          </cell>
          <cell r="H82" t="str">
            <v>Small Business</v>
          </cell>
          <cell r="I82" t="str">
            <v>Connor Betts</v>
          </cell>
          <cell r="S82">
            <v>34</v>
          </cell>
          <cell r="Y82">
            <v>82.753599999999992</v>
          </cell>
        </row>
        <row r="83">
          <cell r="C83" t="str">
            <v>2013</v>
          </cell>
          <cell r="G83" t="str">
            <v>NSW</v>
          </cell>
          <cell r="H83" t="str">
            <v>Corporate</v>
          </cell>
          <cell r="I83" t="str">
            <v>Leighton Forrest</v>
          </cell>
          <cell r="S83">
            <v>25</v>
          </cell>
          <cell r="Y83">
            <v>130.63</v>
          </cell>
        </row>
        <row r="84">
          <cell r="C84" t="str">
            <v>2013</v>
          </cell>
          <cell r="G84" t="str">
            <v>WA</v>
          </cell>
          <cell r="H84" t="str">
            <v>Home Office</v>
          </cell>
          <cell r="I84" t="str">
            <v>Tina Carlton</v>
          </cell>
          <cell r="S84">
            <v>26</v>
          </cell>
          <cell r="Y84">
            <v>483.83120000000008</v>
          </cell>
        </row>
        <row r="85">
          <cell r="C85" t="str">
            <v>2013</v>
          </cell>
          <cell r="G85" t="str">
            <v>WA</v>
          </cell>
          <cell r="H85" t="str">
            <v>Corporate</v>
          </cell>
          <cell r="I85" t="str">
            <v>Natasha Song</v>
          </cell>
          <cell r="S85">
            <v>3</v>
          </cell>
          <cell r="Y85">
            <v>9.7153999999999989</v>
          </cell>
        </row>
        <row r="86">
          <cell r="C86" t="str">
            <v>2013</v>
          </cell>
          <cell r="G86" t="str">
            <v>VIC</v>
          </cell>
          <cell r="H86" t="str">
            <v>Home Office</v>
          </cell>
          <cell r="I86" t="str">
            <v>Yvette Biti</v>
          </cell>
          <cell r="S86">
            <v>44</v>
          </cell>
          <cell r="Y86">
            <v>89.34920000000001</v>
          </cell>
        </row>
        <row r="87">
          <cell r="C87" t="str">
            <v>2013</v>
          </cell>
          <cell r="G87" t="str">
            <v>NSW</v>
          </cell>
          <cell r="H87" t="str">
            <v>Small Business</v>
          </cell>
          <cell r="I87" t="str">
            <v>Leighton Forrest</v>
          </cell>
          <cell r="S87">
            <v>49</v>
          </cell>
          <cell r="Y87">
            <v>601.39430000000004</v>
          </cell>
        </row>
        <row r="88">
          <cell r="C88" t="str">
            <v>2013</v>
          </cell>
          <cell r="G88" t="str">
            <v>NSW</v>
          </cell>
          <cell r="H88" t="str">
            <v>Small Business</v>
          </cell>
          <cell r="I88" t="str">
            <v>Mihael Khan</v>
          </cell>
          <cell r="S88">
            <v>19</v>
          </cell>
          <cell r="Y88">
            <v>353.25040000000001</v>
          </cell>
        </row>
        <row r="89">
          <cell r="C89" t="str">
            <v>2013</v>
          </cell>
          <cell r="G89" t="str">
            <v>NSW</v>
          </cell>
          <cell r="H89" t="str">
            <v>Consumer</v>
          </cell>
          <cell r="I89" t="str">
            <v>Phoebe Gour</v>
          </cell>
          <cell r="S89">
            <v>32</v>
          </cell>
          <cell r="Y89">
            <v>241.8828</v>
          </cell>
        </row>
        <row r="90">
          <cell r="C90" t="str">
            <v>2013</v>
          </cell>
          <cell r="G90" t="str">
            <v>VIC</v>
          </cell>
          <cell r="H90" t="str">
            <v>Home Office</v>
          </cell>
          <cell r="I90" t="str">
            <v>Connor Betts</v>
          </cell>
          <cell r="S90">
            <v>23</v>
          </cell>
          <cell r="Y90">
            <v>72.215499999999992</v>
          </cell>
        </row>
        <row r="91">
          <cell r="C91" t="str">
            <v>2013</v>
          </cell>
          <cell r="G91" t="str">
            <v>NSW</v>
          </cell>
          <cell r="H91" t="str">
            <v>Corporate</v>
          </cell>
          <cell r="I91" t="str">
            <v>Tina Carlton</v>
          </cell>
          <cell r="S91">
            <v>34</v>
          </cell>
          <cell r="Y91">
            <v>839.93799999999999</v>
          </cell>
        </row>
        <row r="92">
          <cell r="C92" t="str">
            <v>2013</v>
          </cell>
          <cell r="G92" t="str">
            <v>VIC</v>
          </cell>
          <cell r="H92" t="str">
            <v>Small Business</v>
          </cell>
          <cell r="I92" t="str">
            <v>Connor Betts</v>
          </cell>
          <cell r="S92">
            <v>21</v>
          </cell>
          <cell r="Y92">
            <v>53.069000000000003</v>
          </cell>
        </row>
        <row r="93">
          <cell r="C93" t="str">
            <v>2013</v>
          </cell>
          <cell r="G93" t="str">
            <v>VIC</v>
          </cell>
          <cell r="H93" t="str">
            <v>Corporate</v>
          </cell>
          <cell r="I93" t="str">
            <v>Connor Betts</v>
          </cell>
          <cell r="S93">
            <v>41</v>
          </cell>
          <cell r="Y93">
            <v>848.18819999999982</v>
          </cell>
        </row>
        <row r="94">
          <cell r="C94" t="str">
            <v>2013</v>
          </cell>
          <cell r="G94" t="str">
            <v>VIC</v>
          </cell>
          <cell r="H94" t="str">
            <v>Corporate</v>
          </cell>
          <cell r="I94" t="str">
            <v>Connor Betts</v>
          </cell>
          <cell r="S94">
            <v>26</v>
          </cell>
          <cell r="Y94">
            <v>141.16</v>
          </cell>
        </row>
        <row r="95">
          <cell r="C95" t="str">
            <v>2013</v>
          </cell>
          <cell r="G95" t="str">
            <v>NSW</v>
          </cell>
          <cell r="H95" t="str">
            <v>Small Business</v>
          </cell>
          <cell r="I95" t="str">
            <v>Nicholas Fernandes</v>
          </cell>
          <cell r="S95">
            <v>28</v>
          </cell>
          <cell r="Y95">
            <v>1002.9167999999999</v>
          </cell>
        </row>
        <row r="96">
          <cell r="C96" t="str">
            <v>2013</v>
          </cell>
          <cell r="G96" t="str">
            <v>NSW</v>
          </cell>
          <cell r="H96" t="str">
            <v>Corporate</v>
          </cell>
          <cell r="I96" t="str">
            <v>Nicholas Fernandes</v>
          </cell>
          <cell r="S96">
            <v>11</v>
          </cell>
          <cell r="Y96">
            <v>46.928800000000003</v>
          </cell>
        </row>
        <row r="97">
          <cell r="C97" t="str">
            <v>2013</v>
          </cell>
          <cell r="G97" t="str">
            <v>VIC</v>
          </cell>
          <cell r="H97" t="str">
            <v>Corporate</v>
          </cell>
          <cell r="I97" t="str">
            <v>Connor Betts</v>
          </cell>
          <cell r="S97">
            <v>6</v>
          </cell>
          <cell r="Y97">
            <v>54.723599999999998</v>
          </cell>
        </row>
        <row r="98">
          <cell r="C98" t="str">
            <v>2013</v>
          </cell>
          <cell r="G98" t="str">
            <v>NSW</v>
          </cell>
          <cell r="H98" t="str">
            <v>Consumer</v>
          </cell>
          <cell r="I98" t="str">
            <v>Mihael Khan</v>
          </cell>
          <cell r="S98">
            <v>20</v>
          </cell>
          <cell r="Y98">
            <v>128.03200000000001</v>
          </cell>
        </row>
        <row r="99">
          <cell r="C99" t="str">
            <v>2013</v>
          </cell>
          <cell r="G99" t="str">
            <v>NSW</v>
          </cell>
          <cell r="H99" t="str">
            <v>Consumer</v>
          </cell>
          <cell r="I99" t="str">
            <v>Mihael Khan</v>
          </cell>
          <cell r="S99">
            <v>39</v>
          </cell>
          <cell r="Y99">
            <v>103.93679999999999</v>
          </cell>
        </row>
        <row r="100">
          <cell r="C100" t="str">
            <v>2013</v>
          </cell>
          <cell r="G100" t="str">
            <v>NSW</v>
          </cell>
          <cell r="H100" t="str">
            <v>Home Office</v>
          </cell>
          <cell r="I100" t="str">
            <v>Samantha Chairs</v>
          </cell>
          <cell r="S100">
            <v>10</v>
          </cell>
          <cell r="Y100">
            <v>12.04</v>
          </cell>
        </row>
        <row r="101">
          <cell r="C101" t="str">
            <v>2013</v>
          </cell>
          <cell r="G101" t="str">
            <v>VIC</v>
          </cell>
          <cell r="H101" t="str">
            <v>Corporate</v>
          </cell>
          <cell r="I101" t="str">
            <v>Connor Betts</v>
          </cell>
          <cell r="S101">
            <v>13</v>
          </cell>
          <cell r="Y101">
            <v>58.428399999999996</v>
          </cell>
        </row>
        <row r="102">
          <cell r="C102" t="str">
            <v>2013</v>
          </cell>
          <cell r="G102" t="str">
            <v>VIC</v>
          </cell>
          <cell r="H102" t="str">
            <v>Consumer</v>
          </cell>
          <cell r="I102" t="str">
            <v>Yvette Biti</v>
          </cell>
          <cell r="S102">
            <v>35</v>
          </cell>
          <cell r="Y102">
            <v>3364.4324999999994</v>
          </cell>
        </row>
        <row r="103">
          <cell r="C103" t="str">
            <v>2013</v>
          </cell>
          <cell r="G103" t="str">
            <v>VIC</v>
          </cell>
          <cell r="H103" t="str">
            <v>Home Office</v>
          </cell>
          <cell r="I103" t="str">
            <v>Yvette Biti</v>
          </cell>
          <cell r="S103">
            <v>15</v>
          </cell>
          <cell r="Y103">
            <v>127.74</v>
          </cell>
        </row>
        <row r="104">
          <cell r="C104" t="str">
            <v>2013</v>
          </cell>
          <cell r="G104" t="str">
            <v>VIC</v>
          </cell>
          <cell r="H104" t="str">
            <v>Small Business</v>
          </cell>
          <cell r="I104" t="str">
            <v>Connor Betts</v>
          </cell>
          <cell r="S104">
            <v>23</v>
          </cell>
          <cell r="Y104">
            <v>200.03399999999999</v>
          </cell>
        </row>
        <row r="105">
          <cell r="C105" t="str">
            <v>2013</v>
          </cell>
          <cell r="G105" t="str">
            <v>NSW</v>
          </cell>
          <cell r="H105" t="str">
            <v>Corporate</v>
          </cell>
          <cell r="I105" t="str">
            <v>Stevie Bacata</v>
          </cell>
          <cell r="S105">
            <v>12</v>
          </cell>
          <cell r="Y105">
            <v>5124.8872000000001</v>
          </cell>
        </row>
        <row r="106">
          <cell r="C106" t="str">
            <v>2013</v>
          </cell>
          <cell r="G106" t="str">
            <v>NSW</v>
          </cell>
          <cell r="H106" t="str">
            <v>Corporate</v>
          </cell>
          <cell r="I106" t="str">
            <v>Nicholas Fernandes</v>
          </cell>
          <cell r="S106">
            <v>11</v>
          </cell>
          <cell r="Y106">
            <v>24.141200000000001</v>
          </cell>
        </row>
        <row r="107">
          <cell r="C107" t="str">
            <v>2013</v>
          </cell>
          <cell r="G107" t="str">
            <v>NSW</v>
          </cell>
          <cell r="H107" t="str">
            <v>Corporate</v>
          </cell>
          <cell r="I107" t="str">
            <v>Samantha Chairs</v>
          </cell>
          <cell r="S107">
            <v>29</v>
          </cell>
          <cell r="Y107">
            <v>877.9674</v>
          </cell>
        </row>
        <row r="108">
          <cell r="C108" t="str">
            <v>2013</v>
          </cell>
          <cell r="G108" t="str">
            <v>VIC</v>
          </cell>
          <cell r="H108" t="str">
            <v>Corporate</v>
          </cell>
          <cell r="I108" t="str">
            <v>Yvette Biti</v>
          </cell>
          <cell r="S108">
            <v>11</v>
          </cell>
          <cell r="Y108">
            <v>64.427599999999998</v>
          </cell>
        </row>
        <row r="109">
          <cell r="C109" t="str">
            <v>2013</v>
          </cell>
          <cell r="G109" t="str">
            <v>NSW</v>
          </cell>
          <cell r="H109" t="str">
            <v>Home Office</v>
          </cell>
          <cell r="I109" t="str">
            <v>Tina Carlton</v>
          </cell>
          <cell r="S109">
            <v>14</v>
          </cell>
          <cell r="Y109">
            <v>77.67519999999999</v>
          </cell>
        </row>
        <row r="110">
          <cell r="C110" t="str">
            <v>2013</v>
          </cell>
          <cell r="G110" t="str">
            <v>WA</v>
          </cell>
          <cell r="H110" t="str">
            <v>Consumer</v>
          </cell>
          <cell r="I110" t="str">
            <v>Phoebe Gour</v>
          </cell>
          <cell r="S110">
            <v>37</v>
          </cell>
          <cell r="Y110">
            <v>383.25420000000003</v>
          </cell>
        </row>
        <row r="111">
          <cell r="C111" t="str">
            <v>2013</v>
          </cell>
          <cell r="G111" t="str">
            <v>VIC</v>
          </cell>
          <cell r="H111" t="str">
            <v>Corporate</v>
          </cell>
          <cell r="I111" t="str">
            <v>Connor Betts</v>
          </cell>
          <cell r="S111">
            <v>8</v>
          </cell>
          <cell r="Y111">
            <v>251.86160000000001</v>
          </cell>
        </row>
        <row r="112">
          <cell r="C112" t="str">
            <v>2013</v>
          </cell>
          <cell r="G112" t="str">
            <v>VIC</v>
          </cell>
          <cell r="H112" t="str">
            <v>Small Business</v>
          </cell>
          <cell r="I112" t="str">
            <v>Yvette Biti</v>
          </cell>
          <cell r="S112">
            <v>31</v>
          </cell>
          <cell r="Y112">
            <v>4402.4984000000004</v>
          </cell>
        </row>
        <row r="113">
          <cell r="C113" t="str">
            <v>2013</v>
          </cell>
          <cell r="G113" t="str">
            <v>WA</v>
          </cell>
          <cell r="H113" t="str">
            <v>Corporate</v>
          </cell>
          <cell r="I113" t="str">
            <v>Tina Carlton</v>
          </cell>
          <cell r="S113">
            <v>30</v>
          </cell>
          <cell r="Y113">
            <v>108.29</v>
          </cell>
        </row>
        <row r="114">
          <cell r="C114" t="str">
            <v>2013</v>
          </cell>
          <cell r="G114" t="str">
            <v>VIC</v>
          </cell>
          <cell r="H114" t="str">
            <v>Small Business</v>
          </cell>
          <cell r="I114" t="str">
            <v>Connor Betts</v>
          </cell>
          <cell r="S114">
            <v>38</v>
          </cell>
          <cell r="Y114">
            <v>113.3484</v>
          </cell>
        </row>
        <row r="115">
          <cell r="C115" t="str">
            <v>2013</v>
          </cell>
          <cell r="G115" t="str">
            <v>NSW</v>
          </cell>
          <cell r="H115" t="str">
            <v>Corporate</v>
          </cell>
          <cell r="I115" t="str">
            <v>Nicholas Fernandes</v>
          </cell>
          <cell r="S115">
            <v>24</v>
          </cell>
          <cell r="Y115">
            <v>2836.1647999999996</v>
          </cell>
        </row>
        <row r="116">
          <cell r="C116" t="str">
            <v>2013</v>
          </cell>
          <cell r="G116" t="str">
            <v>NSW</v>
          </cell>
          <cell r="H116" t="str">
            <v>Consumer</v>
          </cell>
          <cell r="I116" t="str">
            <v>Radhya Staples</v>
          </cell>
          <cell r="S116">
            <v>11</v>
          </cell>
          <cell r="Y116">
            <v>30.3188</v>
          </cell>
        </row>
        <row r="117">
          <cell r="C117" t="str">
            <v>2013</v>
          </cell>
          <cell r="G117" t="str">
            <v>NSW</v>
          </cell>
          <cell r="H117" t="str">
            <v>Consumer</v>
          </cell>
          <cell r="I117" t="str">
            <v>Radhya Staples</v>
          </cell>
          <cell r="S117">
            <v>43</v>
          </cell>
          <cell r="Y117">
            <v>777.226</v>
          </cell>
        </row>
        <row r="118">
          <cell r="C118" t="str">
            <v>2013</v>
          </cell>
          <cell r="G118" t="str">
            <v>NSW</v>
          </cell>
          <cell r="H118" t="str">
            <v>Corporate</v>
          </cell>
          <cell r="I118" t="str">
            <v>Aanya Zhang</v>
          </cell>
          <cell r="S118">
            <v>40</v>
          </cell>
          <cell r="Y118">
            <v>109.20399999999999</v>
          </cell>
        </row>
        <row r="119">
          <cell r="C119" t="str">
            <v>2013</v>
          </cell>
          <cell r="G119" t="str">
            <v>VIC</v>
          </cell>
          <cell r="H119" t="str">
            <v>Home Office</v>
          </cell>
          <cell r="I119" t="str">
            <v>Yvette Biti</v>
          </cell>
          <cell r="S119">
            <v>46</v>
          </cell>
          <cell r="Y119">
            <v>160.26920000000001</v>
          </cell>
        </row>
        <row r="120">
          <cell r="C120" t="str">
            <v>2013</v>
          </cell>
          <cell r="G120" t="str">
            <v>VIC</v>
          </cell>
          <cell r="H120" t="str">
            <v>Home Office</v>
          </cell>
          <cell r="I120" t="str">
            <v>Yvette Biti</v>
          </cell>
          <cell r="S120">
            <v>23</v>
          </cell>
          <cell r="Y120">
            <v>78.890100000000004</v>
          </cell>
        </row>
        <row r="121">
          <cell r="C121" t="str">
            <v>2013</v>
          </cell>
          <cell r="G121" t="str">
            <v>NSW</v>
          </cell>
          <cell r="H121" t="str">
            <v>Home Office</v>
          </cell>
          <cell r="I121" t="str">
            <v>Tina Carlton</v>
          </cell>
          <cell r="S121">
            <v>44</v>
          </cell>
          <cell r="Y121">
            <v>1342.3576</v>
          </cell>
        </row>
        <row r="122">
          <cell r="C122" t="str">
            <v>2013</v>
          </cell>
          <cell r="G122" t="str">
            <v>NSW</v>
          </cell>
          <cell r="H122" t="str">
            <v>Home Office</v>
          </cell>
          <cell r="I122" t="str">
            <v>Aanya Zhang</v>
          </cell>
          <cell r="S122">
            <v>8</v>
          </cell>
          <cell r="Y122">
            <v>234.96280000000002</v>
          </cell>
        </row>
        <row r="123">
          <cell r="C123" t="str">
            <v>2013</v>
          </cell>
          <cell r="G123" t="str">
            <v>VIC</v>
          </cell>
          <cell r="H123" t="str">
            <v>Small Business</v>
          </cell>
          <cell r="I123" t="str">
            <v>Yvette Biti</v>
          </cell>
          <cell r="S123">
            <v>40</v>
          </cell>
          <cell r="Y123">
            <v>17304.106</v>
          </cell>
        </row>
        <row r="124">
          <cell r="C124" t="str">
            <v>2013</v>
          </cell>
          <cell r="G124" t="str">
            <v>NSW</v>
          </cell>
          <cell r="H124" t="str">
            <v>Corporate</v>
          </cell>
          <cell r="I124" t="str">
            <v>Natasha Song</v>
          </cell>
          <cell r="S124">
            <v>35</v>
          </cell>
          <cell r="Y124">
            <v>3921.5340000000001</v>
          </cell>
        </row>
        <row r="125">
          <cell r="C125" t="str">
            <v>2013</v>
          </cell>
          <cell r="G125" t="str">
            <v>VIC</v>
          </cell>
          <cell r="H125" t="str">
            <v>Consumer</v>
          </cell>
          <cell r="I125" t="str">
            <v>Connor Betts</v>
          </cell>
          <cell r="S125">
            <v>50</v>
          </cell>
          <cell r="Y125">
            <v>263.31</v>
          </cell>
        </row>
        <row r="126">
          <cell r="C126" t="str">
            <v>2013</v>
          </cell>
          <cell r="G126" t="str">
            <v>VIC</v>
          </cell>
          <cell r="H126" t="str">
            <v>Corporate</v>
          </cell>
          <cell r="I126" t="str">
            <v>Yvette Biti</v>
          </cell>
          <cell r="S126">
            <v>19</v>
          </cell>
          <cell r="Y126">
            <v>26.289200000000001</v>
          </cell>
        </row>
        <row r="127">
          <cell r="C127" t="str">
            <v>2013</v>
          </cell>
          <cell r="G127" t="str">
            <v>NSW</v>
          </cell>
          <cell r="H127" t="str">
            <v>Small Business</v>
          </cell>
          <cell r="I127" t="str">
            <v>Natasha Song</v>
          </cell>
          <cell r="S127">
            <v>37</v>
          </cell>
          <cell r="Y127">
            <v>5887.8939999999993</v>
          </cell>
        </row>
        <row r="128">
          <cell r="C128" t="str">
            <v>2013</v>
          </cell>
          <cell r="G128" t="str">
            <v>NSW</v>
          </cell>
          <cell r="H128" t="str">
            <v>Corporate</v>
          </cell>
          <cell r="I128" t="str">
            <v>Nicholas Fernandes</v>
          </cell>
          <cell r="S128">
            <v>12</v>
          </cell>
          <cell r="Y128">
            <v>47.380400000000002</v>
          </cell>
        </row>
        <row r="129">
          <cell r="C129" t="str">
            <v>2013</v>
          </cell>
          <cell r="G129" t="str">
            <v>NSW</v>
          </cell>
          <cell r="H129" t="str">
            <v>Corporate</v>
          </cell>
          <cell r="I129" t="str">
            <v>Natasha Song</v>
          </cell>
          <cell r="S129">
            <v>13</v>
          </cell>
          <cell r="Y129">
            <v>37.480800000000002</v>
          </cell>
        </row>
        <row r="130">
          <cell r="C130" t="str">
            <v>2013</v>
          </cell>
          <cell r="G130" t="str">
            <v>WA</v>
          </cell>
          <cell r="H130" t="str">
            <v>Corporate</v>
          </cell>
          <cell r="I130" t="str">
            <v>Tina Carlton</v>
          </cell>
          <cell r="S130">
            <v>41</v>
          </cell>
          <cell r="Y130">
            <v>162.02000000000001</v>
          </cell>
        </row>
        <row r="131">
          <cell r="C131" t="str">
            <v>2013</v>
          </cell>
          <cell r="G131" t="str">
            <v>NSW</v>
          </cell>
          <cell r="H131" t="str">
            <v>Home Office</v>
          </cell>
          <cell r="I131" t="str">
            <v>Aanya Zhang</v>
          </cell>
          <cell r="S131">
            <v>41</v>
          </cell>
          <cell r="Y131">
            <v>5416.0227999999988</v>
          </cell>
        </row>
        <row r="132">
          <cell r="C132" t="str">
            <v>2013</v>
          </cell>
          <cell r="G132" t="str">
            <v>NSW</v>
          </cell>
          <cell r="H132" t="str">
            <v>Small Business</v>
          </cell>
          <cell r="I132" t="str">
            <v>Tina Carlton</v>
          </cell>
          <cell r="S132">
            <v>5</v>
          </cell>
          <cell r="Y132">
            <v>31.893999999999998</v>
          </cell>
        </row>
        <row r="133">
          <cell r="C133" t="str">
            <v>2013</v>
          </cell>
          <cell r="G133" t="str">
            <v>NSW</v>
          </cell>
          <cell r="H133" t="str">
            <v>Small Business</v>
          </cell>
          <cell r="I133" t="str">
            <v>Charlie Bui</v>
          </cell>
          <cell r="S133">
            <v>23</v>
          </cell>
          <cell r="Y133">
            <v>3553.6179999999995</v>
          </cell>
        </row>
        <row r="134">
          <cell r="C134" t="str">
            <v>2013</v>
          </cell>
          <cell r="G134" t="str">
            <v>NSW</v>
          </cell>
          <cell r="H134" t="str">
            <v>Home Office</v>
          </cell>
          <cell r="I134" t="str">
            <v>Natasha Song</v>
          </cell>
          <cell r="S134">
            <v>45</v>
          </cell>
          <cell r="Y134">
            <v>575.55799999999999</v>
          </cell>
        </row>
        <row r="135">
          <cell r="C135" t="str">
            <v>2013</v>
          </cell>
          <cell r="G135" t="str">
            <v>NSW</v>
          </cell>
          <cell r="H135" t="str">
            <v>Home Office</v>
          </cell>
          <cell r="I135" t="str">
            <v>Samantha Chairs</v>
          </cell>
          <cell r="S135">
            <v>42</v>
          </cell>
          <cell r="Y135">
            <v>80.449999999999989</v>
          </cell>
        </row>
        <row r="136">
          <cell r="C136" t="str">
            <v>2013</v>
          </cell>
          <cell r="G136" t="str">
            <v>NSW</v>
          </cell>
          <cell r="H136" t="str">
            <v>Small Business</v>
          </cell>
          <cell r="I136" t="str">
            <v>Natasha Song</v>
          </cell>
          <cell r="S136">
            <v>32</v>
          </cell>
          <cell r="Y136">
            <v>174.06199999999998</v>
          </cell>
        </row>
        <row r="137">
          <cell r="C137" t="str">
            <v>2013</v>
          </cell>
          <cell r="G137" t="str">
            <v>NSW</v>
          </cell>
          <cell r="H137" t="str">
            <v>Consumer</v>
          </cell>
          <cell r="I137" t="str">
            <v>Aanya Zhang</v>
          </cell>
          <cell r="S137">
            <v>45</v>
          </cell>
          <cell r="Y137">
            <v>134.04599999999999</v>
          </cell>
        </row>
        <row r="138">
          <cell r="C138" t="str">
            <v>2013</v>
          </cell>
          <cell r="G138" t="str">
            <v>NSW</v>
          </cell>
          <cell r="H138" t="str">
            <v>Consumer</v>
          </cell>
          <cell r="I138" t="str">
            <v>Natasha Song</v>
          </cell>
          <cell r="S138">
            <v>8</v>
          </cell>
          <cell r="Y138">
            <v>116.08759999999999</v>
          </cell>
        </row>
        <row r="139">
          <cell r="C139" t="str">
            <v>2013</v>
          </cell>
          <cell r="G139" t="str">
            <v>NSW</v>
          </cell>
          <cell r="H139" t="str">
            <v>Home Office</v>
          </cell>
          <cell r="I139" t="str">
            <v>Aanya Zhang</v>
          </cell>
          <cell r="S139">
            <v>12</v>
          </cell>
          <cell r="Y139">
            <v>1170.4696000000001</v>
          </cell>
        </row>
        <row r="140">
          <cell r="C140" t="str">
            <v>2013</v>
          </cell>
          <cell r="G140" t="str">
            <v>NSW</v>
          </cell>
          <cell r="H140" t="str">
            <v>Home Office</v>
          </cell>
          <cell r="I140" t="str">
            <v>Aanya Zhang</v>
          </cell>
          <cell r="S140">
            <v>32</v>
          </cell>
          <cell r="Y140">
            <v>120.28680000000001</v>
          </cell>
        </row>
        <row r="141">
          <cell r="C141" t="str">
            <v>2013</v>
          </cell>
          <cell r="G141" t="str">
            <v>WA</v>
          </cell>
          <cell r="H141" t="str">
            <v>Home Office</v>
          </cell>
          <cell r="I141" t="str">
            <v>Radhya Staples</v>
          </cell>
          <cell r="S141">
            <v>43</v>
          </cell>
          <cell r="Y141">
            <v>79.90479999999998</v>
          </cell>
        </row>
        <row r="142">
          <cell r="C142" t="str">
            <v>2013</v>
          </cell>
          <cell r="G142" t="str">
            <v>NSW</v>
          </cell>
          <cell r="H142" t="str">
            <v>Corporate</v>
          </cell>
          <cell r="I142" t="str">
            <v>Phoebe Gour</v>
          </cell>
          <cell r="S142">
            <v>9</v>
          </cell>
          <cell r="Y142">
            <v>99.569700000000012</v>
          </cell>
        </row>
        <row r="143">
          <cell r="C143" t="str">
            <v>2013</v>
          </cell>
          <cell r="G143" t="str">
            <v>VIC</v>
          </cell>
          <cell r="H143" t="str">
            <v>Corporate</v>
          </cell>
          <cell r="I143" t="str">
            <v>Connor Betts</v>
          </cell>
          <cell r="S143">
            <v>26</v>
          </cell>
          <cell r="Y143">
            <v>93.277199999999993</v>
          </cell>
        </row>
        <row r="144">
          <cell r="C144" t="str">
            <v>2013</v>
          </cell>
          <cell r="G144" t="str">
            <v>VIC</v>
          </cell>
          <cell r="H144" t="str">
            <v>Small Business</v>
          </cell>
          <cell r="I144" t="str">
            <v>Yvette Biti</v>
          </cell>
          <cell r="S144">
            <v>37</v>
          </cell>
          <cell r="Y144">
            <v>180.28379999999999</v>
          </cell>
        </row>
        <row r="145">
          <cell r="C145" t="str">
            <v>2013</v>
          </cell>
          <cell r="G145" t="str">
            <v>NSW</v>
          </cell>
          <cell r="H145" t="str">
            <v>Corporate</v>
          </cell>
          <cell r="I145" t="str">
            <v>Nicholas Fernandes</v>
          </cell>
          <cell r="S145">
            <v>39</v>
          </cell>
          <cell r="Y145">
            <v>221.63</v>
          </cell>
        </row>
        <row r="146">
          <cell r="C146" t="str">
            <v>2013</v>
          </cell>
          <cell r="G146" t="str">
            <v>NSW</v>
          </cell>
          <cell r="H146" t="str">
            <v>Corporate</v>
          </cell>
          <cell r="I146" t="str">
            <v>Phoebe Gour</v>
          </cell>
          <cell r="S146">
            <v>24</v>
          </cell>
          <cell r="Y146">
            <v>71.953199999999995</v>
          </cell>
        </row>
        <row r="147">
          <cell r="C147" t="str">
            <v>2013</v>
          </cell>
          <cell r="G147" t="str">
            <v>NSW</v>
          </cell>
          <cell r="H147" t="str">
            <v>Corporate</v>
          </cell>
          <cell r="I147" t="str">
            <v>Natasha Song</v>
          </cell>
          <cell r="S147">
            <v>27</v>
          </cell>
          <cell r="Y147">
            <v>84.80919999999999</v>
          </cell>
        </row>
        <row r="148">
          <cell r="C148" t="str">
            <v>2013</v>
          </cell>
          <cell r="G148" t="str">
            <v>NSW</v>
          </cell>
          <cell r="H148" t="str">
            <v>Small Business</v>
          </cell>
          <cell r="I148" t="str">
            <v>Nicholas Fernandes</v>
          </cell>
          <cell r="S148">
            <v>37</v>
          </cell>
          <cell r="Y148">
            <v>367.137</v>
          </cell>
        </row>
        <row r="149">
          <cell r="C149" t="str">
            <v>2013</v>
          </cell>
          <cell r="G149" t="str">
            <v>NSW</v>
          </cell>
          <cell r="H149" t="str">
            <v>Consumer</v>
          </cell>
          <cell r="I149" t="str">
            <v>Aanya Zhang</v>
          </cell>
          <cell r="S149">
            <v>44</v>
          </cell>
          <cell r="Y149">
            <v>334.18839999999994</v>
          </cell>
        </row>
        <row r="150">
          <cell r="C150" t="str">
            <v>2013</v>
          </cell>
          <cell r="G150" t="str">
            <v>NSW</v>
          </cell>
          <cell r="H150" t="str">
            <v>Corporate</v>
          </cell>
          <cell r="I150" t="str">
            <v>Phoebe Gour</v>
          </cell>
          <cell r="S150">
            <v>34</v>
          </cell>
          <cell r="Y150">
            <v>2567.7676000000001</v>
          </cell>
        </row>
        <row r="151">
          <cell r="C151" t="str">
            <v>2013</v>
          </cell>
          <cell r="G151" t="str">
            <v>WA</v>
          </cell>
          <cell r="H151" t="str">
            <v>Home Office</v>
          </cell>
          <cell r="I151" t="str">
            <v>Radhya Staples</v>
          </cell>
          <cell r="S151">
            <v>46</v>
          </cell>
          <cell r="Y151">
            <v>238.75199999999998</v>
          </cell>
        </row>
        <row r="152">
          <cell r="C152" t="str">
            <v>2013</v>
          </cell>
          <cell r="G152" t="str">
            <v>NSW</v>
          </cell>
          <cell r="H152" t="str">
            <v>Corporate</v>
          </cell>
          <cell r="I152" t="str">
            <v>Tina Carlton</v>
          </cell>
          <cell r="S152">
            <v>3</v>
          </cell>
          <cell r="Y152">
            <v>20.852399999999999</v>
          </cell>
        </row>
        <row r="153">
          <cell r="C153" t="str">
            <v>2013</v>
          </cell>
          <cell r="G153" t="str">
            <v>NSW</v>
          </cell>
          <cell r="H153" t="str">
            <v>Home Office</v>
          </cell>
          <cell r="I153" t="str">
            <v>Leighton Forrest</v>
          </cell>
          <cell r="S153">
            <v>16</v>
          </cell>
          <cell r="Y153">
            <v>373.18</v>
          </cell>
        </row>
        <row r="154">
          <cell r="C154" t="str">
            <v>2013</v>
          </cell>
          <cell r="G154" t="str">
            <v>NSW</v>
          </cell>
          <cell r="H154" t="str">
            <v>Corporate</v>
          </cell>
          <cell r="I154" t="str">
            <v>Preston Senome</v>
          </cell>
          <cell r="S154">
            <v>7</v>
          </cell>
          <cell r="Y154">
            <v>367.52</v>
          </cell>
        </row>
        <row r="155">
          <cell r="C155" t="str">
            <v>2013</v>
          </cell>
          <cell r="G155" t="str">
            <v>NSW</v>
          </cell>
          <cell r="H155" t="str">
            <v>Home Office</v>
          </cell>
          <cell r="I155" t="str">
            <v>Tina Carlton</v>
          </cell>
          <cell r="S155">
            <v>43</v>
          </cell>
          <cell r="Y155">
            <v>87.528000000000006</v>
          </cell>
        </row>
        <row r="156">
          <cell r="C156" t="str">
            <v>2013</v>
          </cell>
          <cell r="G156" t="str">
            <v>NSW</v>
          </cell>
          <cell r="H156" t="str">
            <v>Consumer</v>
          </cell>
          <cell r="I156" t="str">
            <v>Stevie Bacata</v>
          </cell>
          <cell r="S156">
            <v>27</v>
          </cell>
          <cell r="Y156">
            <v>438.6927</v>
          </cell>
        </row>
        <row r="157">
          <cell r="C157" t="str">
            <v>2013</v>
          </cell>
          <cell r="G157" t="str">
            <v>WA</v>
          </cell>
          <cell r="H157" t="str">
            <v>Home Office</v>
          </cell>
          <cell r="I157" t="str">
            <v>Tina Carlton</v>
          </cell>
          <cell r="S157">
            <v>23</v>
          </cell>
          <cell r="Y157">
            <v>115.223</v>
          </cell>
        </row>
        <row r="158">
          <cell r="C158" t="str">
            <v>2013</v>
          </cell>
          <cell r="G158" t="str">
            <v>VIC</v>
          </cell>
          <cell r="H158" t="str">
            <v>Home Office</v>
          </cell>
          <cell r="I158" t="str">
            <v>Connor Betts</v>
          </cell>
          <cell r="S158">
            <v>15</v>
          </cell>
          <cell r="Y158">
            <v>482.69400000000002</v>
          </cell>
        </row>
        <row r="159">
          <cell r="C159" t="str">
            <v>2013</v>
          </cell>
          <cell r="G159" t="str">
            <v>NSW</v>
          </cell>
          <cell r="H159" t="str">
            <v>Corporate</v>
          </cell>
          <cell r="I159" t="str">
            <v>Natasha Song</v>
          </cell>
          <cell r="S159">
            <v>19</v>
          </cell>
          <cell r="Y159">
            <v>945.10000000000014</v>
          </cell>
        </row>
        <row r="160">
          <cell r="C160" t="str">
            <v>2013</v>
          </cell>
          <cell r="G160" t="str">
            <v>NSW</v>
          </cell>
          <cell r="H160" t="str">
            <v>Corporate</v>
          </cell>
          <cell r="I160" t="str">
            <v>Natasha Song</v>
          </cell>
          <cell r="S160">
            <v>10</v>
          </cell>
          <cell r="Y160">
            <v>53.321999999999996</v>
          </cell>
        </row>
        <row r="161">
          <cell r="C161" t="str">
            <v>2013</v>
          </cell>
          <cell r="G161" t="str">
            <v>VIC</v>
          </cell>
          <cell r="H161" t="str">
            <v>Corporate</v>
          </cell>
          <cell r="I161" t="str">
            <v>Connor Betts</v>
          </cell>
          <cell r="S161">
            <v>16</v>
          </cell>
          <cell r="Y161">
            <v>568.54999999999995</v>
          </cell>
        </row>
        <row r="162">
          <cell r="C162" t="str">
            <v>2013</v>
          </cell>
          <cell r="G162" t="str">
            <v>WA</v>
          </cell>
          <cell r="H162" t="str">
            <v>Consumer</v>
          </cell>
          <cell r="I162" t="str">
            <v>Phoebe Gour</v>
          </cell>
          <cell r="S162">
            <v>46</v>
          </cell>
          <cell r="Y162">
            <v>1611.125</v>
          </cell>
        </row>
        <row r="163">
          <cell r="C163" t="str">
            <v>2013</v>
          </cell>
          <cell r="G163" t="str">
            <v>NSW</v>
          </cell>
          <cell r="H163" t="str">
            <v>Corporate</v>
          </cell>
          <cell r="I163" t="str">
            <v>Charlie Bui</v>
          </cell>
          <cell r="S163">
            <v>2</v>
          </cell>
          <cell r="Y163">
            <v>776.58920000000001</v>
          </cell>
        </row>
        <row r="164">
          <cell r="C164" t="str">
            <v>2013</v>
          </cell>
          <cell r="G164" t="str">
            <v>NSW</v>
          </cell>
          <cell r="H164" t="str">
            <v>Consumer</v>
          </cell>
          <cell r="I164" t="str">
            <v>Natasha Song</v>
          </cell>
          <cell r="S164">
            <v>17</v>
          </cell>
          <cell r="Y164">
            <v>1493.9552999999999</v>
          </cell>
        </row>
        <row r="165">
          <cell r="C165" t="str">
            <v>2013</v>
          </cell>
          <cell r="G165" t="str">
            <v>NSW</v>
          </cell>
          <cell r="H165" t="str">
            <v>Corporate</v>
          </cell>
          <cell r="I165" t="str">
            <v>Tina Carlton</v>
          </cell>
          <cell r="S165">
            <v>16</v>
          </cell>
          <cell r="Y165">
            <v>33.438800000000001</v>
          </cell>
        </row>
        <row r="166">
          <cell r="C166" t="str">
            <v>2013</v>
          </cell>
          <cell r="G166" t="str">
            <v>NSW</v>
          </cell>
          <cell r="H166" t="str">
            <v>Corporate</v>
          </cell>
          <cell r="I166" t="str">
            <v>Samantha Chairs</v>
          </cell>
          <cell r="S166">
            <v>25</v>
          </cell>
          <cell r="Y166">
            <v>503.32249999999999</v>
          </cell>
        </row>
        <row r="167">
          <cell r="C167" t="str">
            <v>2013</v>
          </cell>
          <cell r="G167" t="str">
            <v>NSW</v>
          </cell>
          <cell r="H167" t="str">
            <v>Corporate</v>
          </cell>
          <cell r="I167" t="str">
            <v>Radhya Staples</v>
          </cell>
          <cell r="S167">
            <v>6</v>
          </cell>
          <cell r="Y167">
            <v>17.853200000000001</v>
          </cell>
        </row>
        <row r="168">
          <cell r="C168" t="str">
            <v>2013</v>
          </cell>
          <cell r="G168" t="str">
            <v>VIC</v>
          </cell>
          <cell r="H168" t="str">
            <v>Consumer</v>
          </cell>
          <cell r="I168" t="str">
            <v>Yvette Biti</v>
          </cell>
          <cell r="S168">
            <v>2</v>
          </cell>
          <cell r="Y168">
            <v>14.2454</v>
          </cell>
        </row>
        <row r="169">
          <cell r="C169" t="str">
            <v>2013</v>
          </cell>
          <cell r="G169" t="str">
            <v>VIC</v>
          </cell>
          <cell r="H169" t="str">
            <v>Consumer</v>
          </cell>
          <cell r="I169" t="str">
            <v>Yvette Biti</v>
          </cell>
          <cell r="S169">
            <v>6</v>
          </cell>
          <cell r="Y169">
            <v>921.98199999999997</v>
          </cell>
        </row>
        <row r="170">
          <cell r="C170" t="str">
            <v>2013</v>
          </cell>
          <cell r="G170" t="str">
            <v>NSW</v>
          </cell>
          <cell r="H170" t="str">
            <v>Small Business</v>
          </cell>
          <cell r="I170" t="str">
            <v>Aanya Zhang</v>
          </cell>
          <cell r="S170">
            <v>38</v>
          </cell>
          <cell r="Y170">
            <v>60.371199999999995</v>
          </cell>
        </row>
        <row r="171">
          <cell r="C171" t="str">
            <v>2013</v>
          </cell>
          <cell r="G171" t="str">
            <v>WA</v>
          </cell>
          <cell r="H171" t="str">
            <v>Corporate</v>
          </cell>
          <cell r="I171" t="str">
            <v>Tina Carlton</v>
          </cell>
          <cell r="S171">
            <v>48</v>
          </cell>
          <cell r="Y171">
            <v>7196.0992000000006</v>
          </cell>
        </row>
        <row r="172">
          <cell r="C172" t="str">
            <v>2013</v>
          </cell>
          <cell r="G172" t="str">
            <v>WA</v>
          </cell>
          <cell r="H172" t="str">
            <v>Corporate</v>
          </cell>
          <cell r="I172" t="str">
            <v>Tina Carlton</v>
          </cell>
          <cell r="S172">
            <v>8</v>
          </cell>
          <cell r="Y172">
            <v>47.524000000000001</v>
          </cell>
        </row>
        <row r="173">
          <cell r="C173" t="str">
            <v>2013</v>
          </cell>
          <cell r="G173" t="str">
            <v>VIC</v>
          </cell>
          <cell r="H173" t="str">
            <v>Corporate</v>
          </cell>
          <cell r="I173" t="str">
            <v>Yvette Biti</v>
          </cell>
          <cell r="S173">
            <v>36</v>
          </cell>
          <cell r="Y173">
            <v>96.000000000000014</v>
          </cell>
        </row>
        <row r="174">
          <cell r="C174" t="str">
            <v>2013</v>
          </cell>
          <cell r="G174" t="str">
            <v>NSW</v>
          </cell>
          <cell r="H174" t="str">
            <v>Corporate</v>
          </cell>
          <cell r="I174" t="str">
            <v>Leighton Forrest</v>
          </cell>
          <cell r="S174">
            <v>1</v>
          </cell>
          <cell r="Y174">
            <v>2.9533999999999998</v>
          </cell>
        </row>
        <row r="175">
          <cell r="C175" t="str">
            <v>2013</v>
          </cell>
          <cell r="G175" t="str">
            <v>NSW</v>
          </cell>
          <cell r="H175" t="str">
            <v>Corporate</v>
          </cell>
          <cell r="I175" t="str">
            <v>Phoebe Gour</v>
          </cell>
          <cell r="S175">
            <v>21</v>
          </cell>
          <cell r="Y175">
            <v>124.55840000000001</v>
          </cell>
        </row>
        <row r="176">
          <cell r="C176" t="str">
            <v>2013</v>
          </cell>
          <cell r="G176" t="str">
            <v>NSW</v>
          </cell>
          <cell r="H176" t="str">
            <v>Consumer</v>
          </cell>
          <cell r="I176" t="str">
            <v>Phoebe Gour</v>
          </cell>
          <cell r="S176">
            <v>40</v>
          </cell>
          <cell r="Y176">
            <v>240.69000000000003</v>
          </cell>
        </row>
        <row r="177">
          <cell r="C177" t="str">
            <v>2013</v>
          </cell>
          <cell r="G177" t="str">
            <v>NSW</v>
          </cell>
          <cell r="H177" t="str">
            <v>Small Business</v>
          </cell>
          <cell r="I177" t="str">
            <v>Aanya Zhang</v>
          </cell>
          <cell r="S177">
            <v>33</v>
          </cell>
          <cell r="Y177">
            <v>59.187199999999997</v>
          </cell>
        </row>
        <row r="178">
          <cell r="C178" t="str">
            <v>2013</v>
          </cell>
          <cell r="G178" t="str">
            <v>NSW</v>
          </cell>
          <cell r="H178" t="str">
            <v>Small Business</v>
          </cell>
          <cell r="I178" t="str">
            <v>Mihael Khan</v>
          </cell>
          <cell r="S178">
            <v>31</v>
          </cell>
          <cell r="Y178">
            <v>227.23099999999999</v>
          </cell>
        </row>
        <row r="179">
          <cell r="C179" t="str">
            <v>2013</v>
          </cell>
          <cell r="G179" t="str">
            <v>NSW</v>
          </cell>
          <cell r="H179" t="str">
            <v>Small Business</v>
          </cell>
          <cell r="I179" t="str">
            <v>Leighton Forrest</v>
          </cell>
          <cell r="S179">
            <v>27</v>
          </cell>
          <cell r="Y179">
            <v>425.00400000000002</v>
          </cell>
        </row>
        <row r="180">
          <cell r="C180" t="str">
            <v>2013</v>
          </cell>
          <cell r="G180" t="str">
            <v>NSW</v>
          </cell>
          <cell r="H180" t="str">
            <v>Consumer</v>
          </cell>
          <cell r="I180" t="str">
            <v>Mihael Khan</v>
          </cell>
          <cell r="S180">
            <v>47</v>
          </cell>
          <cell r="Y180">
            <v>253.96600000000001</v>
          </cell>
        </row>
        <row r="181">
          <cell r="C181" t="str">
            <v>2013</v>
          </cell>
          <cell r="G181" t="str">
            <v>VIC</v>
          </cell>
          <cell r="H181" t="str">
            <v>Corporate</v>
          </cell>
          <cell r="I181" t="str">
            <v>Connor Betts</v>
          </cell>
          <cell r="S181">
            <v>37</v>
          </cell>
          <cell r="Y181">
            <v>303.27</v>
          </cell>
        </row>
        <row r="182">
          <cell r="C182" t="str">
            <v>2013</v>
          </cell>
          <cell r="G182" t="str">
            <v>VIC</v>
          </cell>
          <cell r="H182" t="str">
            <v>Corporate</v>
          </cell>
          <cell r="I182" t="str">
            <v>Connor Betts</v>
          </cell>
          <cell r="S182">
            <v>11</v>
          </cell>
          <cell r="Y182">
            <v>446.13989999999995</v>
          </cell>
        </row>
        <row r="183">
          <cell r="C183" t="str">
            <v>2013</v>
          </cell>
          <cell r="G183" t="str">
            <v>NSW</v>
          </cell>
          <cell r="H183" t="str">
            <v>Home Office</v>
          </cell>
          <cell r="I183" t="str">
            <v>Samantha Chairs</v>
          </cell>
          <cell r="S183">
            <v>41</v>
          </cell>
          <cell r="Y183">
            <v>122.2188</v>
          </cell>
        </row>
        <row r="184">
          <cell r="C184" t="str">
            <v>2013</v>
          </cell>
          <cell r="G184" t="str">
            <v>NSW</v>
          </cell>
          <cell r="H184" t="str">
            <v>Consumer</v>
          </cell>
          <cell r="I184" t="str">
            <v>Mihael Khan</v>
          </cell>
          <cell r="S184">
            <v>16</v>
          </cell>
          <cell r="Y184">
            <v>128.85239999999999</v>
          </cell>
        </row>
        <row r="185">
          <cell r="C185" t="str">
            <v>2013</v>
          </cell>
          <cell r="G185" t="str">
            <v>VIC</v>
          </cell>
          <cell r="H185" t="str">
            <v>Home Office</v>
          </cell>
          <cell r="I185" t="str">
            <v>Yvette Biti</v>
          </cell>
          <cell r="S185">
            <v>45</v>
          </cell>
          <cell r="Y185">
            <v>323.08000000000004</v>
          </cell>
        </row>
        <row r="186">
          <cell r="C186" t="str">
            <v>2013</v>
          </cell>
          <cell r="G186" t="str">
            <v>NSW</v>
          </cell>
          <cell r="H186" t="str">
            <v>Corporate</v>
          </cell>
          <cell r="I186" t="str">
            <v>Charlie Bui</v>
          </cell>
          <cell r="S186">
            <v>40</v>
          </cell>
          <cell r="Y186">
            <v>496.38000000000005</v>
          </cell>
        </row>
        <row r="187">
          <cell r="C187" t="str">
            <v>2013</v>
          </cell>
          <cell r="G187" t="str">
            <v>WA</v>
          </cell>
          <cell r="H187" t="str">
            <v>Corporate</v>
          </cell>
          <cell r="I187" t="str">
            <v>Natasha Song</v>
          </cell>
          <cell r="S187">
            <v>42</v>
          </cell>
          <cell r="Y187">
            <v>149.2808</v>
          </cell>
        </row>
        <row r="188">
          <cell r="C188" t="str">
            <v>2013</v>
          </cell>
          <cell r="G188" t="str">
            <v>NSW</v>
          </cell>
          <cell r="H188" t="str">
            <v>Corporate</v>
          </cell>
          <cell r="I188" t="str">
            <v>Phoebe Gour</v>
          </cell>
          <cell r="S188">
            <v>27</v>
          </cell>
          <cell r="Y188">
            <v>244.17499999999998</v>
          </cell>
        </row>
        <row r="189">
          <cell r="C189" t="str">
            <v>2013</v>
          </cell>
          <cell r="G189" t="str">
            <v>NSW</v>
          </cell>
          <cell r="H189" t="str">
            <v>Small Business</v>
          </cell>
          <cell r="I189" t="str">
            <v>Natasha Song</v>
          </cell>
          <cell r="S189">
            <v>29</v>
          </cell>
          <cell r="Y189">
            <v>193.29759999999999</v>
          </cell>
        </row>
        <row r="190">
          <cell r="C190" t="str">
            <v>2013</v>
          </cell>
          <cell r="G190" t="str">
            <v>VIC</v>
          </cell>
          <cell r="H190" t="str">
            <v>Small Business</v>
          </cell>
          <cell r="I190" t="str">
            <v>Connor Betts</v>
          </cell>
          <cell r="S190">
            <v>8</v>
          </cell>
          <cell r="Y190">
            <v>40.993599999999994</v>
          </cell>
        </row>
        <row r="191">
          <cell r="C191" t="str">
            <v>2013</v>
          </cell>
          <cell r="G191" t="str">
            <v>VIC</v>
          </cell>
          <cell r="H191" t="str">
            <v>Corporate</v>
          </cell>
          <cell r="I191" t="str">
            <v>Yvette Biti</v>
          </cell>
          <cell r="S191">
            <v>17</v>
          </cell>
          <cell r="Y191">
            <v>99.109800000000007</v>
          </cell>
        </row>
        <row r="192">
          <cell r="C192" t="str">
            <v>2013</v>
          </cell>
          <cell r="G192" t="str">
            <v>NSW</v>
          </cell>
          <cell r="H192" t="str">
            <v>Consumer</v>
          </cell>
          <cell r="I192" t="str">
            <v>Phoebe Gour</v>
          </cell>
          <cell r="S192">
            <v>47</v>
          </cell>
          <cell r="Y192">
            <v>907.26760000000002</v>
          </cell>
        </row>
        <row r="193">
          <cell r="C193" t="str">
            <v>2013</v>
          </cell>
          <cell r="G193" t="str">
            <v>NSW</v>
          </cell>
          <cell r="H193" t="str">
            <v>Consumer</v>
          </cell>
          <cell r="I193" t="str">
            <v>Leighton Forrest</v>
          </cell>
          <cell r="S193">
            <v>27</v>
          </cell>
          <cell r="Y193">
            <v>309.69420000000002</v>
          </cell>
        </row>
        <row r="194">
          <cell r="C194" t="str">
            <v>2013</v>
          </cell>
          <cell r="G194" t="str">
            <v>NSW</v>
          </cell>
          <cell r="H194" t="str">
            <v>Corporate</v>
          </cell>
          <cell r="I194" t="str">
            <v>Preston Senome</v>
          </cell>
          <cell r="S194">
            <v>23</v>
          </cell>
          <cell r="Y194">
            <v>63.696600000000004</v>
          </cell>
        </row>
        <row r="195">
          <cell r="C195" t="str">
            <v>2013</v>
          </cell>
          <cell r="G195" t="str">
            <v>NSW</v>
          </cell>
          <cell r="H195" t="str">
            <v>Consumer</v>
          </cell>
          <cell r="I195" t="str">
            <v>Leighton Forrest</v>
          </cell>
          <cell r="S195">
            <v>2</v>
          </cell>
          <cell r="Y195">
            <v>305.36079999999998</v>
          </cell>
        </row>
        <row r="196">
          <cell r="C196" t="str">
            <v>2013</v>
          </cell>
          <cell r="G196" t="str">
            <v>VIC</v>
          </cell>
          <cell r="H196" t="str">
            <v>Home Office</v>
          </cell>
          <cell r="I196" t="str">
            <v>Connor Betts</v>
          </cell>
          <cell r="S196">
            <v>24</v>
          </cell>
          <cell r="Y196">
            <v>199.47919999999999</v>
          </cell>
        </row>
        <row r="197">
          <cell r="C197" t="str">
            <v>2013</v>
          </cell>
          <cell r="G197" t="str">
            <v>VIC</v>
          </cell>
          <cell r="H197" t="str">
            <v>Corporate</v>
          </cell>
          <cell r="I197" t="str">
            <v>Connor Betts</v>
          </cell>
          <cell r="S197">
            <v>47</v>
          </cell>
          <cell r="Y197">
            <v>189.84</v>
          </cell>
        </row>
        <row r="198">
          <cell r="C198" t="str">
            <v>2013</v>
          </cell>
          <cell r="G198" t="str">
            <v>NSW</v>
          </cell>
          <cell r="H198" t="str">
            <v>Small Business</v>
          </cell>
          <cell r="I198" t="str">
            <v>Nicholas Fernandes</v>
          </cell>
          <cell r="S198">
            <v>26</v>
          </cell>
          <cell r="Y198">
            <v>62.789200000000001</v>
          </cell>
        </row>
        <row r="199">
          <cell r="C199" t="str">
            <v>2013</v>
          </cell>
          <cell r="G199" t="str">
            <v>WA</v>
          </cell>
          <cell r="H199" t="str">
            <v>Corporate</v>
          </cell>
          <cell r="I199" t="str">
            <v>Mihael Khan</v>
          </cell>
          <cell r="S199">
            <v>19</v>
          </cell>
          <cell r="Y199">
            <v>628.06259999999986</v>
          </cell>
        </row>
        <row r="200">
          <cell r="C200" t="str">
            <v>2013</v>
          </cell>
          <cell r="G200" t="str">
            <v>NSW</v>
          </cell>
          <cell r="H200" t="str">
            <v>Corporate</v>
          </cell>
          <cell r="I200" t="str">
            <v>Aanya Zhang</v>
          </cell>
          <cell r="S200">
            <v>3</v>
          </cell>
          <cell r="Y200">
            <v>32.771599999999999</v>
          </cell>
        </row>
        <row r="201">
          <cell r="C201" t="str">
            <v>2013</v>
          </cell>
          <cell r="G201" t="str">
            <v>NSW</v>
          </cell>
          <cell r="H201" t="str">
            <v>Consumer</v>
          </cell>
          <cell r="I201" t="str">
            <v>Leighton Forrest</v>
          </cell>
          <cell r="S201">
            <v>4</v>
          </cell>
          <cell r="Y201">
            <v>465.16239999999999</v>
          </cell>
        </row>
        <row r="202">
          <cell r="C202" t="str">
            <v>2013</v>
          </cell>
          <cell r="G202" t="str">
            <v>VIC</v>
          </cell>
          <cell r="H202" t="str">
            <v>Corporate</v>
          </cell>
          <cell r="I202" t="str">
            <v>Connor Betts</v>
          </cell>
          <cell r="S202">
            <v>15</v>
          </cell>
          <cell r="Y202">
            <v>98.693999999999988</v>
          </cell>
        </row>
        <row r="203">
          <cell r="C203" t="str">
            <v>2013</v>
          </cell>
          <cell r="G203" t="str">
            <v>NSW</v>
          </cell>
          <cell r="H203" t="str">
            <v>Consumer</v>
          </cell>
          <cell r="I203" t="str">
            <v>Phoebe Gour</v>
          </cell>
          <cell r="S203">
            <v>19</v>
          </cell>
          <cell r="Y203">
            <v>333.31549999999993</v>
          </cell>
        </row>
        <row r="204">
          <cell r="C204" t="str">
            <v>2013</v>
          </cell>
          <cell r="G204" t="str">
            <v>NSW</v>
          </cell>
          <cell r="H204" t="str">
            <v>Corporate</v>
          </cell>
          <cell r="I204" t="str">
            <v>Phoebe Gour</v>
          </cell>
          <cell r="S204">
            <v>27</v>
          </cell>
          <cell r="Y204">
            <v>147.5916</v>
          </cell>
        </row>
        <row r="205">
          <cell r="C205" t="str">
            <v>2013</v>
          </cell>
          <cell r="G205" t="str">
            <v>VIC</v>
          </cell>
          <cell r="H205" t="str">
            <v>Consumer</v>
          </cell>
          <cell r="I205" t="str">
            <v>Yvette Biti</v>
          </cell>
          <cell r="S205">
            <v>50</v>
          </cell>
          <cell r="Y205">
            <v>7605.0249999999996</v>
          </cell>
        </row>
        <row r="206">
          <cell r="C206" t="str">
            <v>2013</v>
          </cell>
          <cell r="G206" t="str">
            <v>NSW</v>
          </cell>
          <cell r="H206" t="str">
            <v>Corporate</v>
          </cell>
          <cell r="I206" t="str">
            <v>Leighton Forrest</v>
          </cell>
          <cell r="S206">
            <v>8</v>
          </cell>
          <cell r="Y206">
            <v>887.52719999999999</v>
          </cell>
        </row>
        <row r="207">
          <cell r="C207" t="str">
            <v>2013</v>
          </cell>
          <cell r="G207" t="str">
            <v>VIC</v>
          </cell>
          <cell r="H207" t="str">
            <v>Small Business</v>
          </cell>
          <cell r="I207" t="str">
            <v>Connor Betts</v>
          </cell>
          <cell r="S207">
            <v>49</v>
          </cell>
          <cell r="Y207">
            <v>1835.8423</v>
          </cell>
        </row>
        <row r="208">
          <cell r="C208" t="str">
            <v>2013</v>
          </cell>
          <cell r="G208" t="str">
            <v>NSW</v>
          </cell>
          <cell r="H208" t="str">
            <v>Home Office</v>
          </cell>
          <cell r="I208" t="str">
            <v>Charlie Bui</v>
          </cell>
          <cell r="S208">
            <v>47</v>
          </cell>
          <cell r="Y208">
            <v>111.62599999999999</v>
          </cell>
        </row>
        <row r="209">
          <cell r="C209" t="str">
            <v>2013</v>
          </cell>
          <cell r="G209" t="str">
            <v>NSW</v>
          </cell>
          <cell r="H209" t="str">
            <v>Home Office</v>
          </cell>
          <cell r="I209" t="str">
            <v>Tina Carlton</v>
          </cell>
          <cell r="S209">
            <v>25</v>
          </cell>
          <cell r="Y209">
            <v>37.29</v>
          </cell>
        </row>
        <row r="210">
          <cell r="C210" t="str">
            <v>2013</v>
          </cell>
          <cell r="G210" t="str">
            <v>NSW</v>
          </cell>
          <cell r="H210" t="str">
            <v>Corporate</v>
          </cell>
          <cell r="I210" t="str">
            <v>Leighton Forrest</v>
          </cell>
          <cell r="S210">
            <v>9</v>
          </cell>
          <cell r="Y210">
            <v>11.359599999999999</v>
          </cell>
        </row>
        <row r="211">
          <cell r="C211" t="str">
            <v>2013</v>
          </cell>
          <cell r="G211" t="str">
            <v>WA</v>
          </cell>
          <cell r="H211" t="str">
            <v>Small Business</v>
          </cell>
          <cell r="I211" t="str">
            <v>Phoebe Gour</v>
          </cell>
          <cell r="S211">
            <v>25</v>
          </cell>
          <cell r="Y211">
            <v>146.505</v>
          </cell>
        </row>
        <row r="212">
          <cell r="C212" t="str">
            <v>2013</v>
          </cell>
          <cell r="G212" t="str">
            <v>VIC</v>
          </cell>
          <cell r="H212" t="str">
            <v>Home Office</v>
          </cell>
          <cell r="I212" t="str">
            <v>Yvette Biti</v>
          </cell>
          <cell r="S212">
            <v>6</v>
          </cell>
          <cell r="Y212">
            <v>55.725999999999992</v>
          </cell>
        </row>
        <row r="213">
          <cell r="C213" t="str">
            <v>2013</v>
          </cell>
          <cell r="G213" t="str">
            <v>VIC</v>
          </cell>
          <cell r="H213" t="str">
            <v>Home Office</v>
          </cell>
          <cell r="I213" t="str">
            <v>Yvette Biti</v>
          </cell>
          <cell r="S213">
            <v>30</v>
          </cell>
          <cell r="Y213">
            <v>107.956</v>
          </cell>
        </row>
        <row r="214">
          <cell r="C214" t="str">
            <v>2013</v>
          </cell>
          <cell r="G214" t="str">
            <v>NSW</v>
          </cell>
          <cell r="H214" t="str">
            <v>Corporate</v>
          </cell>
          <cell r="I214" t="str">
            <v>Tina Carlton</v>
          </cell>
          <cell r="S214">
            <v>16</v>
          </cell>
          <cell r="Y214">
            <v>440.31959999999998</v>
          </cell>
        </row>
        <row r="215">
          <cell r="C215" t="str">
            <v>2013</v>
          </cell>
          <cell r="G215" t="str">
            <v>NSW</v>
          </cell>
          <cell r="H215" t="str">
            <v>Consumer</v>
          </cell>
          <cell r="I215" t="str">
            <v>Natasha Song</v>
          </cell>
          <cell r="S215">
            <v>9</v>
          </cell>
          <cell r="Y215">
            <v>56.899999999999991</v>
          </cell>
        </row>
        <row r="216">
          <cell r="C216" t="str">
            <v>2013</v>
          </cell>
          <cell r="G216" t="str">
            <v>NSW</v>
          </cell>
          <cell r="H216" t="str">
            <v>Corporate</v>
          </cell>
          <cell r="I216" t="str">
            <v>Leighton Forrest</v>
          </cell>
          <cell r="S216">
            <v>6</v>
          </cell>
          <cell r="Y216">
            <v>21.224399999999999</v>
          </cell>
        </row>
        <row r="217">
          <cell r="C217" t="str">
            <v>2013</v>
          </cell>
          <cell r="G217" t="str">
            <v>VIC</v>
          </cell>
          <cell r="H217" t="str">
            <v>Small Business</v>
          </cell>
          <cell r="I217" t="str">
            <v>Yvette Biti</v>
          </cell>
          <cell r="S217">
            <v>45</v>
          </cell>
          <cell r="Y217">
            <v>153.26600000000002</v>
          </cell>
        </row>
        <row r="218">
          <cell r="C218" t="str">
            <v>2013</v>
          </cell>
          <cell r="G218" t="str">
            <v>NSW</v>
          </cell>
          <cell r="H218" t="str">
            <v>Corporate</v>
          </cell>
          <cell r="I218" t="str">
            <v>Mihael Khan</v>
          </cell>
          <cell r="S218">
            <v>23</v>
          </cell>
          <cell r="Y218">
            <v>200.03399999999999</v>
          </cell>
        </row>
        <row r="219">
          <cell r="C219" t="str">
            <v>2013</v>
          </cell>
          <cell r="G219" t="str">
            <v>VIC</v>
          </cell>
          <cell r="H219" t="str">
            <v>Consumer</v>
          </cell>
          <cell r="I219" t="str">
            <v>Yvette Biti</v>
          </cell>
          <cell r="S219">
            <v>13</v>
          </cell>
          <cell r="Y219">
            <v>1028.3378</v>
          </cell>
        </row>
        <row r="220">
          <cell r="C220" t="str">
            <v>2013</v>
          </cell>
          <cell r="G220" t="str">
            <v>NSW</v>
          </cell>
          <cell r="H220" t="str">
            <v>Small Business</v>
          </cell>
          <cell r="I220" t="str">
            <v>Aanya Zhang</v>
          </cell>
          <cell r="S220">
            <v>41</v>
          </cell>
          <cell r="Y220">
            <v>5820.5623999999998</v>
          </cell>
        </row>
        <row r="221">
          <cell r="C221" t="str">
            <v>2013</v>
          </cell>
          <cell r="G221" t="str">
            <v>VIC</v>
          </cell>
          <cell r="H221" t="str">
            <v>Home Office</v>
          </cell>
          <cell r="I221" t="str">
            <v>Connor Betts</v>
          </cell>
          <cell r="S221">
            <v>12</v>
          </cell>
          <cell r="Y221">
            <v>57.063200000000002</v>
          </cell>
        </row>
        <row r="222">
          <cell r="C222" t="str">
            <v>2013</v>
          </cell>
          <cell r="G222" t="str">
            <v>NSW</v>
          </cell>
          <cell r="H222" t="str">
            <v>Home Office</v>
          </cell>
          <cell r="I222" t="str">
            <v>Samantha Chairs</v>
          </cell>
          <cell r="S222">
            <v>37</v>
          </cell>
          <cell r="Y222">
            <v>988.4239</v>
          </cell>
        </row>
        <row r="223">
          <cell r="C223" t="str">
            <v>2013</v>
          </cell>
          <cell r="G223" t="str">
            <v>NSW</v>
          </cell>
          <cell r="H223" t="str">
            <v>Consumer</v>
          </cell>
          <cell r="I223" t="str">
            <v>Mihael Khan</v>
          </cell>
          <cell r="S223">
            <v>26</v>
          </cell>
          <cell r="Y223">
            <v>100.884</v>
          </cell>
        </row>
        <row r="224">
          <cell r="C224" t="str">
            <v>2013</v>
          </cell>
          <cell r="G224" t="str">
            <v>NSW</v>
          </cell>
          <cell r="H224" t="str">
            <v>Small Business</v>
          </cell>
          <cell r="I224" t="str">
            <v>Natasha Song</v>
          </cell>
          <cell r="S224">
            <v>1</v>
          </cell>
          <cell r="Y224">
            <v>98.062000000000012</v>
          </cell>
        </row>
        <row r="225">
          <cell r="C225" t="str">
            <v>2013</v>
          </cell>
          <cell r="G225" t="str">
            <v>NSW</v>
          </cell>
          <cell r="H225" t="str">
            <v>Small Business</v>
          </cell>
          <cell r="I225" t="str">
            <v>Natasha Song</v>
          </cell>
          <cell r="S225">
            <v>18</v>
          </cell>
          <cell r="Y225">
            <v>169.88419999999999</v>
          </cell>
        </row>
        <row r="226">
          <cell r="C226" t="str">
            <v>2013</v>
          </cell>
          <cell r="G226" t="str">
            <v>VIC</v>
          </cell>
          <cell r="H226" t="str">
            <v>Small Business</v>
          </cell>
          <cell r="I226" t="str">
            <v>Connor Betts</v>
          </cell>
          <cell r="S226">
            <v>23</v>
          </cell>
          <cell r="Y226">
            <v>469.55380000000002</v>
          </cell>
        </row>
        <row r="227">
          <cell r="C227" t="str">
            <v>2014</v>
          </cell>
          <cell r="G227" t="str">
            <v>NSW</v>
          </cell>
          <cell r="H227" t="str">
            <v>Consumer</v>
          </cell>
          <cell r="I227" t="str">
            <v>Preston Senome</v>
          </cell>
          <cell r="S227">
            <v>49</v>
          </cell>
          <cell r="Y227">
            <v>270.94160000000005</v>
          </cell>
        </row>
        <row r="228">
          <cell r="C228" t="str">
            <v>2014</v>
          </cell>
          <cell r="G228" t="str">
            <v>NSW</v>
          </cell>
          <cell r="H228" t="str">
            <v>Consumer</v>
          </cell>
          <cell r="I228" t="str">
            <v>Preston Senome</v>
          </cell>
          <cell r="S228">
            <v>42</v>
          </cell>
          <cell r="Y228">
            <v>2246.7460000000001</v>
          </cell>
        </row>
        <row r="229">
          <cell r="C229" t="str">
            <v>2014</v>
          </cell>
          <cell r="G229" t="str">
            <v>NSW</v>
          </cell>
          <cell r="H229" t="str">
            <v>Home Office</v>
          </cell>
          <cell r="I229" t="str">
            <v>Tina Carlton</v>
          </cell>
          <cell r="S229">
            <v>49</v>
          </cell>
          <cell r="Y229">
            <v>7710.0499999999993</v>
          </cell>
        </row>
        <row r="230">
          <cell r="C230" t="str">
            <v>2014</v>
          </cell>
          <cell r="G230" t="str">
            <v>NSW</v>
          </cell>
          <cell r="H230" t="str">
            <v>Home Office</v>
          </cell>
          <cell r="I230" t="str">
            <v>Preston Senome</v>
          </cell>
          <cell r="S230">
            <v>47</v>
          </cell>
          <cell r="Y230">
            <v>174.8168</v>
          </cell>
        </row>
        <row r="231">
          <cell r="C231" t="str">
            <v>2014</v>
          </cell>
          <cell r="G231" t="str">
            <v>NSW</v>
          </cell>
          <cell r="H231" t="str">
            <v>Small Business</v>
          </cell>
          <cell r="I231" t="str">
            <v>Mihael Khan</v>
          </cell>
          <cell r="S231">
            <v>21</v>
          </cell>
          <cell r="Y231">
            <v>466.2808</v>
          </cell>
        </row>
        <row r="232">
          <cell r="C232" t="str">
            <v>2014</v>
          </cell>
          <cell r="G232" t="str">
            <v>VIC</v>
          </cell>
          <cell r="H232" t="str">
            <v>Corporate</v>
          </cell>
          <cell r="I232" t="str">
            <v>Yvette Biti</v>
          </cell>
          <cell r="S232">
            <v>46</v>
          </cell>
          <cell r="Y232">
            <v>128.1908</v>
          </cell>
        </row>
        <row r="233">
          <cell r="C233" t="str">
            <v>2014</v>
          </cell>
          <cell r="G233" t="str">
            <v>NSW</v>
          </cell>
          <cell r="H233" t="str">
            <v>Home Office</v>
          </cell>
          <cell r="I233" t="str">
            <v>Aanya Zhang</v>
          </cell>
          <cell r="S233">
            <v>9</v>
          </cell>
          <cell r="Y233">
            <v>52.006</v>
          </cell>
        </row>
        <row r="234">
          <cell r="C234" t="str">
            <v>2014</v>
          </cell>
          <cell r="G234" t="str">
            <v>NSW</v>
          </cell>
          <cell r="H234" t="str">
            <v>Home Office</v>
          </cell>
          <cell r="I234" t="str">
            <v>Aanya Zhang</v>
          </cell>
          <cell r="S234">
            <v>43</v>
          </cell>
          <cell r="Y234">
            <v>87.528000000000006</v>
          </cell>
        </row>
        <row r="235">
          <cell r="C235" t="str">
            <v>2014</v>
          </cell>
          <cell r="G235" t="str">
            <v>VIC</v>
          </cell>
          <cell r="H235" t="str">
            <v>Small Business</v>
          </cell>
          <cell r="I235" t="str">
            <v>Connor Betts</v>
          </cell>
          <cell r="S235">
            <v>18</v>
          </cell>
          <cell r="Y235">
            <v>2440.8171999999995</v>
          </cell>
        </row>
        <row r="236">
          <cell r="C236" t="str">
            <v>2014</v>
          </cell>
          <cell r="G236" t="str">
            <v>VIC</v>
          </cell>
          <cell r="H236" t="str">
            <v>Home Office</v>
          </cell>
          <cell r="I236" t="str">
            <v>Connor Betts</v>
          </cell>
          <cell r="S236">
            <v>13</v>
          </cell>
          <cell r="Y236">
            <v>431.83019999999999</v>
          </cell>
        </row>
        <row r="237">
          <cell r="C237" t="str">
            <v>2014</v>
          </cell>
          <cell r="G237" t="str">
            <v>NSW</v>
          </cell>
          <cell r="H237" t="str">
            <v>Consumer</v>
          </cell>
          <cell r="I237" t="str">
            <v>Leighton Forrest</v>
          </cell>
          <cell r="S237">
            <v>14</v>
          </cell>
          <cell r="Y237">
            <v>76.576000000000008</v>
          </cell>
        </row>
        <row r="238">
          <cell r="C238" t="str">
            <v>2014</v>
          </cell>
          <cell r="G238" t="str">
            <v>NSW</v>
          </cell>
          <cell r="H238" t="str">
            <v>Home Office</v>
          </cell>
          <cell r="I238" t="str">
            <v>Leighton Forrest</v>
          </cell>
          <cell r="S238">
            <v>41</v>
          </cell>
          <cell r="Y238">
            <v>152.58740000000003</v>
          </cell>
        </row>
        <row r="239">
          <cell r="C239" t="str">
            <v>2014</v>
          </cell>
          <cell r="G239" t="str">
            <v>WA</v>
          </cell>
          <cell r="H239" t="str">
            <v>Corporate</v>
          </cell>
          <cell r="I239" t="str">
            <v>Tina Carlton</v>
          </cell>
          <cell r="S239">
            <v>34</v>
          </cell>
          <cell r="Y239">
            <v>426.80719999999997</v>
          </cell>
        </row>
        <row r="240">
          <cell r="C240" t="str">
            <v>2014</v>
          </cell>
          <cell r="G240" t="str">
            <v>NSW</v>
          </cell>
          <cell r="H240" t="str">
            <v>Home Office</v>
          </cell>
          <cell r="I240" t="str">
            <v>Nicholas Fernandes</v>
          </cell>
          <cell r="S240">
            <v>1</v>
          </cell>
          <cell r="Y240">
            <v>523.55799999999999</v>
          </cell>
        </row>
        <row r="241">
          <cell r="C241" t="str">
            <v>2014</v>
          </cell>
          <cell r="G241" t="str">
            <v>WA</v>
          </cell>
          <cell r="H241" t="str">
            <v>Home Office</v>
          </cell>
          <cell r="I241" t="str">
            <v>Tina Carlton</v>
          </cell>
          <cell r="S241">
            <v>32</v>
          </cell>
          <cell r="Y241">
            <v>194.036</v>
          </cell>
        </row>
        <row r="242">
          <cell r="C242" t="str">
            <v>2014</v>
          </cell>
          <cell r="G242" t="str">
            <v>NSW</v>
          </cell>
          <cell r="H242" t="str">
            <v>Home Office</v>
          </cell>
          <cell r="I242" t="str">
            <v>Charlie Bui</v>
          </cell>
          <cell r="S242">
            <v>27</v>
          </cell>
          <cell r="Y242">
            <v>40.660000000000004</v>
          </cell>
        </row>
        <row r="243">
          <cell r="C243" t="str">
            <v>2014</v>
          </cell>
          <cell r="G243" t="str">
            <v>NSW</v>
          </cell>
          <cell r="H243" t="str">
            <v>Corporate</v>
          </cell>
          <cell r="I243" t="str">
            <v>Tina Carlton</v>
          </cell>
          <cell r="S243">
            <v>13</v>
          </cell>
          <cell r="Y243">
            <v>1511.4751999999999</v>
          </cell>
        </row>
        <row r="244">
          <cell r="C244" t="str">
            <v>2014</v>
          </cell>
          <cell r="G244" t="str">
            <v>NSW</v>
          </cell>
          <cell r="H244" t="str">
            <v>Home Office</v>
          </cell>
          <cell r="I244" t="str">
            <v>Tina Carlton</v>
          </cell>
          <cell r="S244">
            <v>27</v>
          </cell>
          <cell r="Y244">
            <v>66.282000000000011</v>
          </cell>
        </row>
        <row r="245">
          <cell r="C245" t="str">
            <v>2014</v>
          </cell>
          <cell r="G245" t="str">
            <v>VIC</v>
          </cell>
          <cell r="H245" t="str">
            <v>Consumer</v>
          </cell>
          <cell r="I245" t="str">
            <v>Connor Betts</v>
          </cell>
          <cell r="S245">
            <v>19</v>
          </cell>
          <cell r="Y245">
            <v>214.13380000000001</v>
          </cell>
        </row>
        <row r="246">
          <cell r="C246" t="str">
            <v>2014</v>
          </cell>
          <cell r="G246" t="str">
            <v>NSW</v>
          </cell>
          <cell r="H246" t="str">
            <v>Corporate</v>
          </cell>
          <cell r="I246" t="str">
            <v>Tina Carlton</v>
          </cell>
          <cell r="S246">
            <v>8</v>
          </cell>
          <cell r="Y246">
            <v>126.7264</v>
          </cell>
        </row>
        <row r="247">
          <cell r="C247" t="str">
            <v>2014</v>
          </cell>
          <cell r="G247" t="str">
            <v>VIC</v>
          </cell>
          <cell r="H247" t="str">
            <v>Consumer</v>
          </cell>
          <cell r="I247" t="str">
            <v>Connor Betts</v>
          </cell>
          <cell r="S247">
            <v>4</v>
          </cell>
          <cell r="Y247">
            <v>39.213999999999999</v>
          </cell>
        </row>
        <row r="248">
          <cell r="C248" t="str">
            <v>2014</v>
          </cell>
          <cell r="G248" t="str">
            <v>NSW</v>
          </cell>
          <cell r="H248" t="str">
            <v>Small Business</v>
          </cell>
          <cell r="I248" t="str">
            <v>Natasha Song</v>
          </cell>
          <cell r="S248">
            <v>27</v>
          </cell>
          <cell r="Y248">
            <v>2462.9499999999998</v>
          </cell>
        </row>
        <row r="249">
          <cell r="C249" t="str">
            <v>2014</v>
          </cell>
          <cell r="G249" t="str">
            <v>NSW</v>
          </cell>
          <cell r="H249" t="str">
            <v>Corporate</v>
          </cell>
          <cell r="I249" t="str">
            <v>Phoebe Gour</v>
          </cell>
          <cell r="S249">
            <v>31</v>
          </cell>
          <cell r="Y249">
            <v>593.33580000000006</v>
          </cell>
        </row>
        <row r="250">
          <cell r="C250" t="str">
            <v>2014</v>
          </cell>
          <cell r="G250" t="str">
            <v>NSW</v>
          </cell>
          <cell r="H250" t="str">
            <v>Small Business</v>
          </cell>
          <cell r="I250" t="str">
            <v>Aanya Zhang</v>
          </cell>
          <cell r="S250">
            <v>2</v>
          </cell>
          <cell r="Y250">
            <v>10.723999999999998</v>
          </cell>
        </row>
        <row r="251">
          <cell r="C251" t="str">
            <v>2014</v>
          </cell>
          <cell r="G251" t="str">
            <v>VIC</v>
          </cell>
          <cell r="H251" t="str">
            <v>Small Business</v>
          </cell>
          <cell r="I251" t="str">
            <v>Connor Betts</v>
          </cell>
          <cell r="S251">
            <v>20</v>
          </cell>
          <cell r="Y251">
            <v>70.396000000000001</v>
          </cell>
        </row>
        <row r="252">
          <cell r="C252" t="str">
            <v>2014</v>
          </cell>
          <cell r="G252" t="str">
            <v>NSW</v>
          </cell>
          <cell r="H252" t="str">
            <v>Small Business</v>
          </cell>
          <cell r="I252" t="str">
            <v>Nicholas Fernandes</v>
          </cell>
          <cell r="S252">
            <v>15</v>
          </cell>
          <cell r="Y252">
            <v>1400.566</v>
          </cell>
        </row>
        <row r="253">
          <cell r="C253" t="str">
            <v>2014</v>
          </cell>
          <cell r="G253" t="str">
            <v>NSW</v>
          </cell>
          <cell r="H253" t="str">
            <v>Small Business</v>
          </cell>
          <cell r="I253" t="str">
            <v>Natasha Song</v>
          </cell>
          <cell r="S253">
            <v>39</v>
          </cell>
          <cell r="Y253">
            <v>16194.6412</v>
          </cell>
        </row>
        <row r="254">
          <cell r="C254" t="str">
            <v>2014</v>
          </cell>
          <cell r="G254" t="str">
            <v>VIC</v>
          </cell>
          <cell r="H254" t="str">
            <v>Corporate</v>
          </cell>
          <cell r="I254" t="str">
            <v>Yvette Biti</v>
          </cell>
          <cell r="S254">
            <v>48</v>
          </cell>
          <cell r="Y254">
            <v>26520.048400000003</v>
          </cell>
        </row>
        <row r="255">
          <cell r="C255" t="str">
            <v>2014</v>
          </cell>
          <cell r="G255" t="str">
            <v>VIC</v>
          </cell>
          <cell r="H255" t="str">
            <v>Corporate</v>
          </cell>
          <cell r="I255" t="str">
            <v>Yvette Biti</v>
          </cell>
          <cell r="S255">
            <v>11</v>
          </cell>
          <cell r="Y255">
            <v>42.372</v>
          </cell>
        </row>
        <row r="256">
          <cell r="C256" t="str">
            <v>2014</v>
          </cell>
          <cell r="G256" t="str">
            <v>NSW</v>
          </cell>
          <cell r="H256" t="str">
            <v>Corporate</v>
          </cell>
          <cell r="I256" t="str">
            <v>Tina Carlton</v>
          </cell>
          <cell r="S256">
            <v>42</v>
          </cell>
          <cell r="Y256">
            <v>154.32640000000001</v>
          </cell>
        </row>
        <row r="257">
          <cell r="C257" t="str">
            <v>2014</v>
          </cell>
          <cell r="G257" t="str">
            <v>VIC</v>
          </cell>
          <cell r="H257" t="str">
            <v>Small Business</v>
          </cell>
          <cell r="I257" t="str">
            <v>Connor Betts</v>
          </cell>
          <cell r="S257">
            <v>42</v>
          </cell>
          <cell r="Y257">
            <v>824.67939999999987</v>
          </cell>
        </row>
        <row r="258">
          <cell r="C258" t="str">
            <v>2014</v>
          </cell>
          <cell r="G258" t="str">
            <v>NSW</v>
          </cell>
          <cell r="H258" t="str">
            <v>Consumer</v>
          </cell>
          <cell r="I258" t="str">
            <v>Charlie Bui</v>
          </cell>
          <cell r="S258">
            <v>9</v>
          </cell>
          <cell r="Y258">
            <v>723.03899999999999</v>
          </cell>
        </row>
        <row r="259">
          <cell r="C259" t="str">
            <v>2014</v>
          </cell>
          <cell r="G259" t="str">
            <v>NSW</v>
          </cell>
          <cell r="H259" t="str">
            <v>Home Office</v>
          </cell>
          <cell r="I259" t="str">
            <v>Natasha Song</v>
          </cell>
          <cell r="S259">
            <v>5</v>
          </cell>
          <cell r="Y259">
            <v>2229.4409999999998</v>
          </cell>
        </row>
        <row r="260">
          <cell r="C260" t="str">
            <v>2014</v>
          </cell>
          <cell r="G260" t="str">
            <v>NSW</v>
          </cell>
          <cell r="H260" t="str">
            <v>Consumer</v>
          </cell>
          <cell r="I260" t="str">
            <v>Leighton Forrest</v>
          </cell>
          <cell r="S260">
            <v>31</v>
          </cell>
          <cell r="Y260">
            <v>109.30850000000001</v>
          </cell>
        </row>
        <row r="261">
          <cell r="C261" t="str">
            <v>2014</v>
          </cell>
          <cell r="G261" t="str">
            <v>VIC</v>
          </cell>
          <cell r="H261" t="str">
            <v>Home Office</v>
          </cell>
          <cell r="I261" t="str">
            <v>Connor Betts</v>
          </cell>
          <cell r="S261">
            <v>19</v>
          </cell>
          <cell r="Y261">
            <v>50.068099999999994</v>
          </cell>
        </row>
        <row r="262">
          <cell r="C262" t="str">
            <v>2014</v>
          </cell>
          <cell r="G262" t="str">
            <v>NSW</v>
          </cell>
          <cell r="H262" t="str">
            <v>Corporate</v>
          </cell>
          <cell r="I262" t="str">
            <v>Tina Carlton</v>
          </cell>
          <cell r="S262">
            <v>44</v>
          </cell>
          <cell r="Y262">
            <v>145.29999999999998</v>
          </cell>
        </row>
        <row r="263">
          <cell r="C263" t="str">
            <v>2014</v>
          </cell>
          <cell r="G263" t="str">
            <v>VIC</v>
          </cell>
          <cell r="H263" t="str">
            <v>Corporate</v>
          </cell>
          <cell r="I263" t="str">
            <v>Yvette Biti</v>
          </cell>
          <cell r="S263">
            <v>24</v>
          </cell>
          <cell r="Y263">
            <v>503.5324</v>
          </cell>
        </row>
        <row r="264">
          <cell r="C264" t="str">
            <v>2014</v>
          </cell>
          <cell r="G264" t="str">
            <v>NSW</v>
          </cell>
          <cell r="H264" t="str">
            <v>Corporate</v>
          </cell>
          <cell r="I264" t="str">
            <v>Aanya Zhang</v>
          </cell>
          <cell r="S264">
            <v>9</v>
          </cell>
          <cell r="Y264">
            <v>90.30510000000001</v>
          </cell>
        </row>
        <row r="265">
          <cell r="C265" t="str">
            <v>2014</v>
          </cell>
          <cell r="G265" t="str">
            <v>VIC</v>
          </cell>
          <cell r="H265" t="str">
            <v>Consumer</v>
          </cell>
          <cell r="I265" t="str">
            <v>Yvette Biti</v>
          </cell>
          <cell r="S265">
            <v>46</v>
          </cell>
          <cell r="Y265">
            <v>68.78</v>
          </cell>
        </row>
        <row r="266">
          <cell r="C266" t="str">
            <v>2014</v>
          </cell>
          <cell r="G266" t="str">
            <v>NSW</v>
          </cell>
          <cell r="H266" t="str">
            <v>Corporate</v>
          </cell>
          <cell r="I266" t="str">
            <v>Natasha Song</v>
          </cell>
          <cell r="S266">
            <v>13</v>
          </cell>
          <cell r="Y266">
            <v>459.86340000000001</v>
          </cell>
        </row>
        <row r="267">
          <cell r="C267" t="str">
            <v>2014</v>
          </cell>
          <cell r="G267" t="str">
            <v>VIC</v>
          </cell>
          <cell r="H267" t="str">
            <v>Small Business</v>
          </cell>
          <cell r="I267" t="str">
            <v>Yvette Biti</v>
          </cell>
          <cell r="S267">
            <v>45</v>
          </cell>
          <cell r="Y267">
            <v>3651.28</v>
          </cell>
        </row>
        <row r="268">
          <cell r="C268" t="str">
            <v>2014</v>
          </cell>
          <cell r="G268" t="str">
            <v>NSW</v>
          </cell>
          <cell r="H268" t="str">
            <v>Small Business</v>
          </cell>
          <cell r="I268" t="str">
            <v>Natasha Song</v>
          </cell>
          <cell r="S268">
            <v>6</v>
          </cell>
          <cell r="Y268">
            <v>27.6218</v>
          </cell>
        </row>
        <row r="269">
          <cell r="C269" t="str">
            <v>2014</v>
          </cell>
          <cell r="G269" t="str">
            <v>NSW</v>
          </cell>
          <cell r="H269" t="str">
            <v>Small Business</v>
          </cell>
          <cell r="I269" t="str">
            <v>Samantha Chairs</v>
          </cell>
          <cell r="S269">
            <v>33</v>
          </cell>
          <cell r="Y269">
            <v>122.74</v>
          </cell>
        </row>
        <row r="270">
          <cell r="C270" t="str">
            <v>2014</v>
          </cell>
          <cell r="G270" t="str">
            <v>VIC</v>
          </cell>
          <cell r="H270" t="str">
            <v>Small Business</v>
          </cell>
          <cell r="I270" t="str">
            <v>Connor Betts</v>
          </cell>
          <cell r="S270">
            <v>26</v>
          </cell>
          <cell r="Y270">
            <v>79.437600000000003</v>
          </cell>
        </row>
        <row r="271">
          <cell r="C271" t="str">
            <v>2014</v>
          </cell>
          <cell r="G271" t="str">
            <v>NSW</v>
          </cell>
          <cell r="H271" t="str">
            <v>Home Office</v>
          </cell>
          <cell r="I271" t="str">
            <v>Charlie Bui</v>
          </cell>
          <cell r="S271">
            <v>33</v>
          </cell>
          <cell r="Y271">
            <v>215.32679999999999</v>
          </cell>
        </row>
        <row r="272">
          <cell r="C272" t="str">
            <v>2014</v>
          </cell>
          <cell r="G272" t="str">
            <v>NSW</v>
          </cell>
          <cell r="H272" t="str">
            <v>Small Business</v>
          </cell>
          <cell r="I272" t="str">
            <v>Tina Carlton</v>
          </cell>
          <cell r="S272">
            <v>21</v>
          </cell>
          <cell r="Y272">
            <v>43.036000000000001</v>
          </cell>
        </row>
        <row r="273">
          <cell r="C273" t="str">
            <v>2014</v>
          </cell>
          <cell r="G273" t="str">
            <v>NSW</v>
          </cell>
          <cell r="H273" t="str">
            <v>Home Office</v>
          </cell>
          <cell r="I273" t="str">
            <v>Phoebe Gour</v>
          </cell>
          <cell r="S273">
            <v>1</v>
          </cell>
          <cell r="Y273">
            <v>34.8566</v>
          </cell>
        </row>
        <row r="274">
          <cell r="C274" t="str">
            <v>2014</v>
          </cell>
          <cell r="G274" t="str">
            <v>VIC</v>
          </cell>
          <cell r="H274" t="str">
            <v>Small Business</v>
          </cell>
          <cell r="I274" t="str">
            <v>Connor Betts</v>
          </cell>
          <cell r="S274">
            <v>32</v>
          </cell>
          <cell r="Y274">
            <v>318.13200000000001</v>
          </cell>
        </row>
        <row r="275">
          <cell r="C275" t="str">
            <v>2014</v>
          </cell>
          <cell r="G275" t="str">
            <v>NSW</v>
          </cell>
          <cell r="H275" t="str">
            <v>Corporate</v>
          </cell>
          <cell r="I275" t="str">
            <v>Phoebe Gour</v>
          </cell>
          <cell r="S275">
            <v>1</v>
          </cell>
          <cell r="Y275">
            <v>3.8235999999999999</v>
          </cell>
        </row>
        <row r="276">
          <cell r="C276" t="str">
            <v>2014</v>
          </cell>
          <cell r="G276" t="str">
            <v>NSW</v>
          </cell>
          <cell r="H276" t="str">
            <v>Corporate</v>
          </cell>
          <cell r="I276" t="str">
            <v>Nicholas Fernandes</v>
          </cell>
          <cell r="S276">
            <v>50</v>
          </cell>
          <cell r="Y276">
            <v>3796.8399999999997</v>
          </cell>
        </row>
        <row r="277">
          <cell r="C277" t="str">
            <v>2014</v>
          </cell>
          <cell r="G277" t="str">
            <v>WA</v>
          </cell>
          <cell r="H277" t="str">
            <v>Home Office</v>
          </cell>
          <cell r="I277" t="str">
            <v>Natasha Song</v>
          </cell>
          <cell r="S277">
            <v>5</v>
          </cell>
          <cell r="Y277">
            <v>501.98200000000003</v>
          </cell>
        </row>
        <row r="278">
          <cell r="C278" t="str">
            <v>2014</v>
          </cell>
          <cell r="G278" t="str">
            <v>VIC</v>
          </cell>
          <cell r="H278" t="str">
            <v>Corporate</v>
          </cell>
          <cell r="I278" t="str">
            <v>Connor Betts</v>
          </cell>
          <cell r="S278">
            <v>34</v>
          </cell>
          <cell r="Y278">
            <v>235.8484</v>
          </cell>
        </row>
        <row r="279">
          <cell r="C279" t="str">
            <v>2014</v>
          </cell>
          <cell r="G279" t="str">
            <v>NSW</v>
          </cell>
          <cell r="H279" t="str">
            <v>Small Business</v>
          </cell>
          <cell r="I279" t="str">
            <v>Leighton Forrest</v>
          </cell>
          <cell r="S279">
            <v>45</v>
          </cell>
          <cell r="Y279">
            <v>263.31</v>
          </cell>
        </row>
        <row r="280">
          <cell r="C280" t="str">
            <v>2014</v>
          </cell>
          <cell r="G280" t="str">
            <v>NSW</v>
          </cell>
          <cell r="H280" t="str">
            <v>Home Office</v>
          </cell>
          <cell r="I280" t="str">
            <v>Mihael Khan</v>
          </cell>
          <cell r="S280">
            <v>43</v>
          </cell>
          <cell r="Y280">
            <v>113.08200000000001</v>
          </cell>
        </row>
        <row r="281">
          <cell r="C281" t="str">
            <v>2014</v>
          </cell>
          <cell r="G281" t="str">
            <v>NSW</v>
          </cell>
          <cell r="H281" t="str">
            <v>Corporate</v>
          </cell>
          <cell r="I281" t="str">
            <v>Leighton Forrest</v>
          </cell>
          <cell r="S281">
            <v>25</v>
          </cell>
          <cell r="Y281">
            <v>750.14</v>
          </cell>
        </row>
        <row r="282">
          <cell r="C282" t="str">
            <v>2014</v>
          </cell>
          <cell r="G282" t="str">
            <v>VIC</v>
          </cell>
          <cell r="H282" t="str">
            <v>Small Business</v>
          </cell>
          <cell r="I282" t="str">
            <v>Yvette Biti</v>
          </cell>
          <cell r="S282">
            <v>21</v>
          </cell>
          <cell r="Y282">
            <v>749.16</v>
          </cell>
        </row>
        <row r="283">
          <cell r="C283" t="str">
            <v>2014</v>
          </cell>
          <cell r="G283" t="str">
            <v>VIC</v>
          </cell>
          <cell r="H283" t="str">
            <v>Small Business</v>
          </cell>
          <cell r="I283" t="str">
            <v>Connor Betts</v>
          </cell>
          <cell r="S283">
            <v>39</v>
          </cell>
          <cell r="Y283">
            <v>145.09</v>
          </cell>
        </row>
        <row r="284">
          <cell r="C284" t="str">
            <v>2014</v>
          </cell>
          <cell r="G284" t="str">
            <v>NSW</v>
          </cell>
          <cell r="H284" t="str">
            <v>Home Office</v>
          </cell>
          <cell r="I284" t="str">
            <v>Charlie Bui</v>
          </cell>
          <cell r="S284">
            <v>5</v>
          </cell>
          <cell r="Y284">
            <v>15.466000000000001</v>
          </cell>
        </row>
        <row r="285">
          <cell r="C285" t="str">
            <v>2014</v>
          </cell>
          <cell r="G285" t="str">
            <v>NSW</v>
          </cell>
          <cell r="H285" t="str">
            <v>Small Business</v>
          </cell>
          <cell r="I285" t="str">
            <v>Mihael Khan</v>
          </cell>
          <cell r="S285">
            <v>31</v>
          </cell>
          <cell r="Y285">
            <v>522.97860000000003</v>
          </cell>
        </row>
        <row r="286">
          <cell r="C286" t="str">
            <v>2014</v>
          </cell>
          <cell r="G286" t="str">
            <v>NSW</v>
          </cell>
          <cell r="H286" t="str">
            <v>Consumer</v>
          </cell>
          <cell r="I286" t="str">
            <v>Charlie Bui</v>
          </cell>
          <cell r="S286">
            <v>18</v>
          </cell>
          <cell r="Y286">
            <v>132.55000000000001</v>
          </cell>
        </row>
        <row r="287">
          <cell r="C287" t="str">
            <v>2014</v>
          </cell>
          <cell r="G287" t="str">
            <v>NSW</v>
          </cell>
          <cell r="H287" t="str">
            <v>Home Office</v>
          </cell>
          <cell r="I287" t="str">
            <v>Nicholas Fernandes</v>
          </cell>
          <cell r="S287">
            <v>1</v>
          </cell>
          <cell r="Y287">
            <v>10.449</v>
          </cell>
        </row>
        <row r="288">
          <cell r="C288" t="str">
            <v>2014</v>
          </cell>
          <cell r="G288" t="str">
            <v>NSW</v>
          </cell>
          <cell r="H288" t="str">
            <v>Consumer</v>
          </cell>
          <cell r="I288" t="str">
            <v>Aanya Zhang</v>
          </cell>
          <cell r="S288">
            <v>44</v>
          </cell>
          <cell r="Y288">
            <v>1667.4555999999998</v>
          </cell>
        </row>
        <row r="289">
          <cell r="C289" t="str">
            <v>2014</v>
          </cell>
          <cell r="G289" t="str">
            <v>VIC</v>
          </cell>
          <cell r="H289" t="str">
            <v>Corporate</v>
          </cell>
          <cell r="I289" t="str">
            <v>Connor Betts</v>
          </cell>
          <cell r="S289">
            <v>39</v>
          </cell>
          <cell r="Y289">
            <v>790.91120000000001</v>
          </cell>
        </row>
        <row r="290">
          <cell r="C290" t="str">
            <v>2014</v>
          </cell>
          <cell r="G290" t="str">
            <v>NSW</v>
          </cell>
          <cell r="H290" t="str">
            <v>Consumer</v>
          </cell>
          <cell r="I290" t="str">
            <v>Preston Senome</v>
          </cell>
          <cell r="S290">
            <v>41</v>
          </cell>
          <cell r="Y290">
            <v>146.1489</v>
          </cell>
        </row>
        <row r="291">
          <cell r="C291" t="str">
            <v>2014</v>
          </cell>
          <cell r="G291" t="str">
            <v>NSW</v>
          </cell>
          <cell r="H291" t="str">
            <v>Consumer</v>
          </cell>
          <cell r="I291" t="str">
            <v>Radhya Staples</v>
          </cell>
          <cell r="S291">
            <v>46</v>
          </cell>
          <cell r="Y291">
            <v>159.69460000000001</v>
          </cell>
        </row>
        <row r="292">
          <cell r="C292" t="str">
            <v>2014</v>
          </cell>
          <cell r="G292" t="str">
            <v>VIC</v>
          </cell>
          <cell r="H292" t="str">
            <v>Small Business</v>
          </cell>
          <cell r="I292" t="str">
            <v>Yvette Biti</v>
          </cell>
          <cell r="S292">
            <v>18</v>
          </cell>
          <cell r="Y292">
            <v>102.55999999999999</v>
          </cell>
        </row>
        <row r="293">
          <cell r="C293" t="str">
            <v>2014</v>
          </cell>
          <cell r="G293" t="str">
            <v>NSW</v>
          </cell>
          <cell r="H293" t="str">
            <v>Corporate</v>
          </cell>
          <cell r="I293" t="str">
            <v>Preston Senome</v>
          </cell>
          <cell r="S293">
            <v>31</v>
          </cell>
          <cell r="Y293">
            <v>60.870999999999995</v>
          </cell>
        </row>
        <row r="294">
          <cell r="C294" t="str">
            <v>2014</v>
          </cell>
          <cell r="G294" t="str">
            <v>VIC</v>
          </cell>
          <cell r="H294" t="str">
            <v>Corporate</v>
          </cell>
          <cell r="I294" t="str">
            <v>Connor Betts</v>
          </cell>
          <cell r="S294">
            <v>35</v>
          </cell>
          <cell r="Y294">
            <v>40.831000000000003</v>
          </cell>
        </row>
        <row r="295">
          <cell r="C295" t="str">
            <v>2014</v>
          </cell>
          <cell r="G295" t="str">
            <v>NSW</v>
          </cell>
          <cell r="H295" t="str">
            <v>Home Office</v>
          </cell>
          <cell r="I295" t="str">
            <v>Charlie Bui</v>
          </cell>
          <cell r="S295">
            <v>31</v>
          </cell>
          <cell r="Y295">
            <v>14667.5658</v>
          </cell>
        </row>
        <row r="296">
          <cell r="C296" t="str">
            <v>2014</v>
          </cell>
          <cell r="G296" t="str">
            <v>NSW</v>
          </cell>
          <cell r="H296" t="str">
            <v>Corporate</v>
          </cell>
          <cell r="I296" t="str">
            <v>Tina Carlton</v>
          </cell>
          <cell r="S296">
            <v>30</v>
          </cell>
          <cell r="Y296">
            <v>16404.217000000001</v>
          </cell>
        </row>
        <row r="297">
          <cell r="C297" t="str">
            <v>2014</v>
          </cell>
          <cell r="G297" t="str">
            <v>NSW</v>
          </cell>
          <cell r="H297" t="str">
            <v>Small Business</v>
          </cell>
          <cell r="I297" t="str">
            <v>Tina Carlton</v>
          </cell>
          <cell r="S297">
            <v>2</v>
          </cell>
          <cell r="Y297">
            <v>7.4440000000000008</v>
          </cell>
        </row>
        <row r="298">
          <cell r="C298" t="str">
            <v>2014</v>
          </cell>
          <cell r="G298" t="str">
            <v>NSW</v>
          </cell>
          <cell r="H298" t="str">
            <v>Corporate</v>
          </cell>
          <cell r="I298" t="str">
            <v>Phoebe Gour</v>
          </cell>
          <cell r="S298">
            <v>36</v>
          </cell>
          <cell r="Y298">
            <v>1121.78</v>
          </cell>
        </row>
        <row r="299">
          <cell r="C299" t="str">
            <v>2014</v>
          </cell>
          <cell r="G299" t="str">
            <v>VIC</v>
          </cell>
          <cell r="H299" t="str">
            <v>Consumer</v>
          </cell>
          <cell r="I299" t="str">
            <v>Yvette Biti</v>
          </cell>
          <cell r="S299">
            <v>11</v>
          </cell>
          <cell r="Y299">
            <v>85.624400000000009</v>
          </cell>
        </row>
        <row r="300">
          <cell r="C300" t="str">
            <v>2014</v>
          </cell>
          <cell r="G300" t="str">
            <v>VIC</v>
          </cell>
          <cell r="H300" t="str">
            <v>Home Office</v>
          </cell>
          <cell r="I300" t="str">
            <v>Yvette Biti</v>
          </cell>
          <cell r="S300">
            <v>22</v>
          </cell>
          <cell r="Y300">
            <v>213.98580000000001</v>
          </cell>
        </row>
        <row r="301">
          <cell r="C301" t="str">
            <v>2014</v>
          </cell>
          <cell r="G301" t="str">
            <v>NSW</v>
          </cell>
          <cell r="H301" t="str">
            <v>Small Business</v>
          </cell>
          <cell r="I301" t="str">
            <v>Stevie Bacata</v>
          </cell>
          <cell r="S301">
            <v>16</v>
          </cell>
          <cell r="Y301">
            <v>130.74239999999998</v>
          </cell>
        </row>
        <row r="302">
          <cell r="C302" t="str">
            <v>2014</v>
          </cell>
          <cell r="G302" t="str">
            <v>NSW</v>
          </cell>
          <cell r="H302" t="str">
            <v>Consumer</v>
          </cell>
          <cell r="I302" t="str">
            <v>Charlie Bui</v>
          </cell>
          <cell r="S302">
            <v>32</v>
          </cell>
          <cell r="Y302">
            <v>6073.83</v>
          </cell>
        </row>
        <row r="303">
          <cell r="C303" t="str">
            <v>2014</v>
          </cell>
          <cell r="G303" t="str">
            <v>NSW</v>
          </cell>
          <cell r="H303" t="str">
            <v>Corporate</v>
          </cell>
          <cell r="I303" t="str">
            <v>Mihael Khan</v>
          </cell>
          <cell r="S303">
            <v>14</v>
          </cell>
          <cell r="Y303">
            <v>269.76800000000003</v>
          </cell>
        </row>
        <row r="304">
          <cell r="C304" t="str">
            <v>2014</v>
          </cell>
          <cell r="G304" t="str">
            <v>NSW</v>
          </cell>
          <cell r="H304" t="str">
            <v>Home Office</v>
          </cell>
          <cell r="I304" t="str">
            <v>Tina Carlton</v>
          </cell>
          <cell r="S304">
            <v>15</v>
          </cell>
          <cell r="Y304">
            <v>52.645000000000003</v>
          </cell>
        </row>
        <row r="305">
          <cell r="C305" t="str">
            <v>2014</v>
          </cell>
          <cell r="G305" t="str">
            <v>VIC</v>
          </cell>
          <cell r="H305" t="str">
            <v>Home Office</v>
          </cell>
          <cell r="I305" t="str">
            <v>Yvette Biti</v>
          </cell>
          <cell r="S305">
            <v>48</v>
          </cell>
          <cell r="Y305">
            <v>123.61799999999999</v>
          </cell>
        </row>
        <row r="306">
          <cell r="C306" t="str">
            <v>2014</v>
          </cell>
          <cell r="G306" t="str">
            <v>NSW</v>
          </cell>
          <cell r="H306" t="str">
            <v>Home Office</v>
          </cell>
          <cell r="I306" t="str">
            <v>Tina Carlton</v>
          </cell>
          <cell r="S306">
            <v>25</v>
          </cell>
          <cell r="Y306">
            <v>94.97</v>
          </cell>
        </row>
        <row r="307">
          <cell r="C307" t="str">
            <v>2014</v>
          </cell>
          <cell r="G307" t="str">
            <v>NSW</v>
          </cell>
          <cell r="H307" t="str">
            <v>Home Office</v>
          </cell>
          <cell r="I307" t="str">
            <v>Tina Carlton</v>
          </cell>
          <cell r="S307">
            <v>45</v>
          </cell>
          <cell r="Y307">
            <v>75.683999999999997</v>
          </cell>
        </row>
        <row r="308">
          <cell r="C308" t="str">
            <v>2014</v>
          </cell>
          <cell r="G308" t="str">
            <v>WA</v>
          </cell>
          <cell r="H308" t="str">
            <v>Corporate</v>
          </cell>
          <cell r="I308" t="str">
            <v>Natasha Song</v>
          </cell>
          <cell r="S308">
            <v>33</v>
          </cell>
          <cell r="Y308">
            <v>46.121200000000002</v>
          </cell>
        </row>
        <row r="309">
          <cell r="C309" t="str">
            <v>2014</v>
          </cell>
          <cell r="G309" t="str">
            <v>NSW</v>
          </cell>
          <cell r="H309" t="str">
            <v>Corporate</v>
          </cell>
          <cell r="I309" t="str">
            <v>Aanya Zhang</v>
          </cell>
          <cell r="S309">
            <v>40</v>
          </cell>
          <cell r="Y309">
            <v>84.69</v>
          </cell>
        </row>
        <row r="310">
          <cell r="C310" t="str">
            <v>2014</v>
          </cell>
          <cell r="G310" t="str">
            <v>VIC</v>
          </cell>
          <cell r="H310" t="str">
            <v>Corporate</v>
          </cell>
          <cell r="I310" t="str">
            <v>Yvette Biti</v>
          </cell>
          <cell r="S310">
            <v>44</v>
          </cell>
          <cell r="Y310">
            <v>5569.4403999999995</v>
          </cell>
        </row>
        <row r="311">
          <cell r="C311" t="str">
            <v>2014</v>
          </cell>
          <cell r="G311" t="str">
            <v>WA</v>
          </cell>
          <cell r="H311" t="str">
            <v>Corporate</v>
          </cell>
          <cell r="I311" t="str">
            <v>Tina Carlton</v>
          </cell>
          <cell r="S311">
            <v>20</v>
          </cell>
          <cell r="Y311">
            <v>190</v>
          </cell>
        </row>
        <row r="312">
          <cell r="C312" t="str">
            <v>2014</v>
          </cell>
          <cell r="G312" t="str">
            <v>NSW</v>
          </cell>
          <cell r="H312" t="str">
            <v>Home Office</v>
          </cell>
          <cell r="I312" t="str">
            <v>Aanya Zhang</v>
          </cell>
          <cell r="S312">
            <v>29</v>
          </cell>
          <cell r="Y312">
            <v>123.06839999999998</v>
          </cell>
        </row>
        <row r="313">
          <cell r="C313" t="str">
            <v>2014</v>
          </cell>
          <cell r="G313" t="str">
            <v>WA</v>
          </cell>
          <cell r="H313" t="str">
            <v>Consumer</v>
          </cell>
          <cell r="I313" t="str">
            <v>Phoebe Gour</v>
          </cell>
          <cell r="S313">
            <v>9</v>
          </cell>
          <cell r="Y313">
            <v>28.432799999999997</v>
          </cell>
        </row>
        <row r="314">
          <cell r="C314" t="str">
            <v>2014</v>
          </cell>
          <cell r="G314" t="str">
            <v>NSW</v>
          </cell>
          <cell r="H314" t="str">
            <v>Small Business</v>
          </cell>
          <cell r="I314" t="str">
            <v>Samantha Chairs</v>
          </cell>
          <cell r="S314">
            <v>20</v>
          </cell>
          <cell r="Y314">
            <v>252.35599999999999</v>
          </cell>
        </row>
        <row r="315">
          <cell r="C315" t="str">
            <v>2014</v>
          </cell>
          <cell r="G315" t="str">
            <v>VIC</v>
          </cell>
          <cell r="H315" t="str">
            <v>Consumer</v>
          </cell>
          <cell r="I315" t="str">
            <v>Connor Betts</v>
          </cell>
          <cell r="S315">
            <v>18</v>
          </cell>
          <cell r="Y315">
            <v>214.01160000000002</v>
          </cell>
        </row>
        <row r="316">
          <cell r="C316" t="str">
            <v>2014</v>
          </cell>
          <cell r="G316" t="str">
            <v>NSW</v>
          </cell>
          <cell r="H316" t="str">
            <v>Corporate</v>
          </cell>
          <cell r="I316" t="str">
            <v>Samantha Chairs</v>
          </cell>
          <cell r="S316">
            <v>15</v>
          </cell>
          <cell r="Y316">
            <v>55.708999999999996</v>
          </cell>
        </row>
        <row r="317">
          <cell r="C317" t="str">
            <v>2014</v>
          </cell>
          <cell r="G317" t="str">
            <v>NSW</v>
          </cell>
          <cell r="H317" t="str">
            <v>Small Business</v>
          </cell>
          <cell r="I317" t="str">
            <v>Radhya Staples</v>
          </cell>
          <cell r="S317">
            <v>47</v>
          </cell>
          <cell r="Y317">
            <v>19083.576999999997</v>
          </cell>
        </row>
        <row r="318">
          <cell r="C318" t="str">
            <v>2014</v>
          </cell>
          <cell r="G318" t="str">
            <v>NSW</v>
          </cell>
          <cell r="H318" t="str">
            <v>Corporate</v>
          </cell>
          <cell r="I318" t="str">
            <v>Tina Carlton</v>
          </cell>
          <cell r="S318">
            <v>49</v>
          </cell>
          <cell r="Y318">
            <v>7251.3743999999997</v>
          </cell>
        </row>
        <row r="319">
          <cell r="C319" t="str">
            <v>2014</v>
          </cell>
          <cell r="G319" t="str">
            <v>NSW</v>
          </cell>
          <cell r="H319" t="str">
            <v>Corporate</v>
          </cell>
          <cell r="I319" t="str">
            <v>Natasha Song</v>
          </cell>
          <cell r="S319">
            <v>26</v>
          </cell>
          <cell r="Y319">
            <v>556.24840000000006</v>
          </cell>
        </row>
        <row r="320">
          <cell r="C320" t="str">
            <v>2014</v>
          </cell>
          <cell r="G320" t="str">
            <v>VIC</v>
          </cell>
          <cell r="H320" t="str">
            <v>Corporate</v>
          </cell>
          <cell r="I320" t="str">
            <v>Yvette Biti</v>
          </cell>
          <cell r="S320">
            <v>46</v>
          </cell>
          <cell r="Y320">
            <v>517.88659999999993</v>
          </cell>
        </row>
        <row r="321">
          <cell r="C321" t="str">
            <v>2014</v>
          </cell>
          <cell r="G321" t="str">
            <v>VIC</v>
          </cell>
          <cell r="H321" t="str">
            <v>Corporate</v>
          </cell>
          <cell r="I321" t="str">
            <v>Connor Betts</v>
          </cell>
          <cell r="S321">
            <v>10</v>
          </cell>
          <cell r="Y321">
            <v>214.70999999999998</v>
          </cell>
        </row>
        <row r="322">
          <cell r="C322" t="str">
            <v>2014</v>
          </cell>
          <cell r="G322" t="str">
            <v>NSW</v>
          </cell>
          <cell r="H322" t="str">
            <v>Corporate</v>
          </cell>
          <cell r="I322" t="str">
            <v>Charlie Bui</v>
          </cell>
          <cell r="S322">
            <v>40</v>
          </cell>
          <cell r="Y322">
            <v>66.52</v>
          </cell>
        </row>
        <row r="323">
          <cell r="C323" t="str">
            <v>2014</v>
          </cell>
          <cell r="G323" t="str">
            <v>WA</v>
          </cell>
          <cell r="H323" t="str">
            <v>Small Business</v>
          </cell>
          <cell r="I323" t="str">
            <v>Tina Carlton</v>
          </cell>
          <cell r="S323">
            <v>45</v>
          </cell>
          <cell r="Y323">
            <v>301.83400000000006</v>
          </cell>
        </row>
        <row r="324">
          <cell r="C324" t="str">
            <v>2014</v>
          </cell>
          <cell r="G324" t="str">
            <v>NSW</v>
          </cell>
          <cell r="H324" t="str">
            <v>Consumer</v>
          </cell>
          <cell r="I324" t="str">
            <v>Radhya Staples</v>
          </cell>
          <cell r="S324">
            <v>43</v>
          </cell>
          <cell r="Y324">
            <v>16642.411199999999</v>
          </cell>
        </row>
        <row r="325">
          <cell r="C325" t="str">
            <v>2014</v>
          </cell>
          <cell r="G325" t="str">
            <v>NSW</v>
          </cell>
          <cell r="H325" t="str">
            <v>Small Business</v>
          </cell>
          <cell r="I325" t="str">
            <v>Aanya Zhang</v>
          </cell>
          <cell r="S325">
            <v>6</v>
          </cell>
          <cell r="Y325">
            <v>1740.7672000000002</v>
          </cell>
        </row>
        <row r="326">
          <cell r="C326" t="str">
            <v>2014</v>
          </cell>
          <cell r="G326" t="str">
            <v>NSW</v>
          </cell>
          <cell r="H326" t="str">
            <v>Corporate</v>
          </cell>
          <cell r="I326" t="str">
            <v>Phoebe Gour</v>
          </cell>
          <cell r="S326">
            <v>10</v>
          </cell>
          <cell r="Y326">
            <v>185.59</v>
          </cell>
        </row>
        <row r="327">
          <cell r="C327" t="str">
            <v>2014</v>
          </cell>
          <cell r="G327" t="str">
            <v>NSW</v>
          </cell>
          <cell r="H327" t="str">
            <v>Consumer</v>
          </cell>
          <cell r="I327" t="str">
            <v>Charlie Bui</v>
          </cell>
          <cell r="S327">
            <v>5</v>
          </cell>
          <cell r="Y327">
            <v>2276.4504999999999</v>
          </cell>
        </row>
        <row r="328">
          <cell r="C328" t="str">
            <v>2014</v>
          </cell>
          <cell r="G328" t="str">
            <v>VIC</v>
          </cell>
          <cell r="H328" t="str">
            <v>Corporate</v>
          </cell>
          <cell r="I328" t="str">
            <v>Connor Betts</v>
          </cell>
          <cell r="S328">
            <v>44</v>
          </cell>
          <cell r="Y328">
            <v>153.53880000000001</v>
          </cell>
        </row>
        <row r="329">
          <cell r="C329" t="str">
            <v>2014</v>
          </cell>
          <cell r="G329" t="str">
            <v>WA</v>
          </cell>
          <cell r="H329" t="str">
            <v>Small Business</v>
          </cell>
          <cell r="I329" t="str">
            <v>Mihael Khan</v>
          </cell>
          <cell r="S329">
            <v>18</v>
          </cell>
          <cell r="Y329">
            <v>305.89999999999998</v>
          </cell>
        </row>
        <row r="330">
          <cell r="C330" t="str">
            <v>2014</v>
          </cell>
          <cell r="G330" t="str">
            <v>NSW</v>
          </cell>
          <cell r="H330" t="str">
            <v>Corporate</v>
          </cell>
          <cell r="I330" t="str">
            <v>Samantha Chairs</v>
          </cell>
          <cell r="S330">
            <v>46</v>
          </cell>
          <cell r="Y330">
            <v>1387.5867999999998</v>
          </cell>
        </row>
        <row r="331">
          <cell r="C331" t="str">
            <v>2014</v>
          </cell>
          <cell r="G331" t="str">
            <v>NSW</v>
          </cell>
          <cell r="H331" t="str">
            <v>Home Office</v>
          </cell>
          <cell r="I331" t="str">
            <v>Natasha Song</v>
          </cell>
          <cell r="S331">
            <v>32</v>
          </cell>
          <cell r="Y331">
            <v>164.97399999999999</v>
          </cell>
        </row>
        <row r="332">
          <cell r="C332" t="str">
            <v>2014</v>
          </cell>
          <cell r="G332" t="str">
            <v>NSW</v>
          </cell>
          <cell r="H332" t="str">
            <v>Home Office</v>
          </cell>
          <cell r="I332" t="str">
            <v>Samantha Chairs</v>
          </cell>
          <cell r="S332">
            <v>19</v>
          </cell>
          <cell r="Y332">
            <v>34.709600000000002</v>
          </cell>
        </row>
        <row r="333">
          <cell r="C333" t="str">
            <v>2014</v>
          </cell>
          <cell r="G333" t="str">
            <v>WA</v>
          </cell>
          <cell r="H333" t="str">
            <v>Corporate</v>
          </cell>
          <cell r="I333" t="str">
            <v>Phoebe Gour</v>
          </cell>
          <cell r="S333">
            <v>39</v>
          </cell>
          <cell r="Y333">
            <v>137.93860000000001</v>
          </cell>
        </row>
        <row r="334">
          <cell r="C334" t="str">
            <v>2014</v>
          </cell>
          <cell r="G334" t="str">
            <v>NSW</v>
          </cell>
          <cell r="H334" t="str">
            <v>Small Business</v>
          </cell>
          <cell r="I334" t="str">
            <v>Leighton Forrest</v>
          </cell>
          <cell r="S334">
            <v>32</v>
          </cell>
          <cell r="Y334">
            <v>98.60560000000001</v>
          </cell>
        </row>
        <row r="335">
          <cell r="C335" t="str">
            <v>2014</v>
          </cell>
          <cell r="G335" t="str">
            <v>VIC</v>
          </cell>
          <cell r="H335" t="str">
            <v>Consumer</v>
          </cell>
          <cell r="I335" t="str">
            <v>Connor Betts</v>
          </cell>
          <cell r="S335">
            <v>48</v>
          </cell>
          <cell r="Y335">
            <v>1645.482</v>
          </cell>
        </row>
        <row r="336">
          <cell r="C336" t="str">
            <v>2014</v>
          </cell>
          <cell r="G336" t="str">
            <v>NSW</v>
          </cell>
          <cell r="H336" t="str">
            <v>Consumer</v>
          </cell>
          <cell r="I336" t="str">
            <v>Mihael Khan</v>
          </cell>
          <cell r="S336">
            <v>21</v>
          </cell>
          <cell r="Y336">
            <v>738.1638999999999</v>
          </cell>
        </row>
        <row r="337">
          <cell r="C337" t="str">
            <v>2014</v>
          </cell>
          <cell r="G337" t="str">
            <v>NSW</v>
          </cell>
          <cell r="H337" t="str">
            <v>Home Office</v>
          </cell>
          <cell r="I337" t="str">
            <v>Samantha Chairs</v>
          </cell>
          <cell r="S337">
            <v>16</v>
          </cell>
          <cell r="Y337">
            <v>2366.1819999999998</v>
          </cell>
        </row>
        <row r="338">
          <cell r="C338" t="str">
            <v>2014</v>
          </cell>
          <cell r="G338" t="str">
            <v>NSW</v>
          </cell>
          <cell r="H338" t="str">
            <v>Corporate</v>
          </cell>
          <cell r="I338" t="str">
            <v>Charlie Bui</v>
          </cell>
          <cell r="S338">
            <v>17</v>
          </cell>
          <cell r="Y338">
            <v>2353.1499999999996</v>
          </cell>
        </row>
        <row r="339">
          <cell r="C339" t="str">
            <v>2014</v>
          </cell>
          <cell r="G339" t="str">
            <v>VIC</v>
          </cell>
          <cell r="H339" t="str">
            <v>Consumer</v>
          </cell>
          <cell r="I339" t="str">
            <v>Connor Betts</v>
          </cell>
          <cell r="S339">
            <v>24</v>
          </cell>
          <cell r="Y339">
            <v>117.16160000000001</v>
          </cell>
        </row>
        <row r="340">
          <cell r="C340" t="str">
            <v>2014</v>
          </cell>
          <cell r="G340" t="str">
            <v>NSW</v>
          </cell>
          <cell r="H340" t="str">
            <v>Home Office</v>
          </cell>
          <cell r="I340" t="str">
            <v>Phoebe Gour</v>
          </cell>
          <cell r="S340">
            <v>8</v>
          </cell>
          <cell r="Y340">
            <v>22.417199999999998</v>
          </cell>
        </row>
        <row r="341">
          <cell r="C341" t="str">
            <v>2014</v>
          </cell>
          <cell r="G341" t="str">
            <v>NSW</v>
          </cell>
          <cell r="H341" t="str">
            <v>Small Business</v>
          </cell>
          <cell r="I341" t="str">
            <v>Mihael Khan</v>
          </cell>
          <cell r="S341">
            <v>47</v>
          </cell>
          <cell r="Y341">
            <v>1819.0445999999999</v>
          </cell>
        </row>
        <row r="342">
          <cell r="C342" t="str">
            <v>2014</v>
          </cell>
          <cell r="G342" t="str">
            <v>VIC</v>
          </cell>
          <cell r="H342" t="str">
            <v>Small Business</v>
          </cell>
          <cell r="I342" t="str">
            <v>Connor Betts</v>
          </cell>
          <cell r="S342">
            <v>46</v>
          </cell>
          <cell r="Y342">
            <v>166.74779999999998</v>
          </cell>
        </row>
        <row r="343">
          <cell r="C343" t="str">
            <v>2014</v>
          </cell>
          <cell r="G343" t="str">
            <v>NSW</v>
          </cell>
          <cell r="H343" t="str">
            <v>Home Office</v>
          </cell>
          <cell r="I343" t="str">
            <v>Samantha Chairs</v>
          </cell>
          <cell r="S343">
            <v>50</v>
          </cell>
          <cell r="Y343">
            <v>365.42</v>
          </cell>
        </row>
        <row r="344">
          <cell r="C344" t="str">
            <v>2014</v>
          </cell>
          <cell r="G344" t="str">
            <v>NSW</v>
          </cell>
          <cell r="H344" t="str">
            <v>Home Office</v>
          </cell>
          <cell r="I344" t="str">
            <v>Samantha Chairs</v>
          </cell>
          <cell r="S344">
            <v>43</v>
          </cell>
          <cell r="Y344">
            <v>105.1058</v>
          </cell>
        </row>
        <row r="345">
          <cell r="C345" t="str">
            <v>2014</v>
          </cell>
          <cell r="G345" t="str">
            <v>NSW</v>
          </cell>
          <cell r="H345" t="str">
            <v>Corporate</v>
          </cell>
          <cell r="I345" t="str">
            <v>Phoebe Gour</v>
          </cell>
          <cell r="S345">
            <v>44</v>
          </cell>
          <cell r="Y345">
            <v>105.00439999999999</v>
          </cell>
        </row>
        <row r="346">
          <cell r="C346" t="str">
            <v>2014</v>
          </cell>
          <cell r="G346" t="str">
            <v>VIC</v>
          </cell>
          <cell r="H346" t="str">
            <v>Corporate</v>
          </cell>
          <cell r="I346" t="str">
            <v>Yvette Biti</v>
          </cell>
          <cell r="S346">
            <v>20</v>
          </cell>
          <cell r="Y346">
            <v>605.29999999999995</v>
          </cell>
        </row>
        <row r="347">
          <cell r="C347" t="str">
            <v>2014</v>
          </cell>
          <cell r="G347" t="str">
            <v>NSW</v>
          </cell>
          <cell r="H347" t="str">
            <v>Corporate</v>
          </cell>
          <cell r="I347" t="str">
            <v>Charlie Bui</v>
          </cell>
          <cell r="S347">
            <v>4</v>
          </cell>
          <cell r="Y347">
            <v>119.652</v>
          </cell>
        </row>
        <row r="348">
          <cell r="C348" t="str">
            <v>2014</v>
          </cell>
          <cell r="G348" t="str">
            <v>VIC</v>
          </cell>
          <cell r="H348" t="str">
            <v>Consumer</v>
          </cell>
          <cell r="I348" t="str">
            <v>Connor Betts</v>
          </cell>
          <cell r="S348">
            <v>43</v>
          </cell>
          <cell r="Y348">
            <v>218.09779999999998</v>
          </cell>
        </row>
        <row r="349">
          <cell r="C349" t="str">
            <v>2014</v>
          </cell>
          <cell r="G349" t="str">
            <v>NSW</v>
          </cell>
          <cell r="H349" t="str">
            <v>Consumer</v>
          </cell>
          <cell r="I349" t="str">
            <v>Nicholas Fernandes</v>
          </cell>
          <cell r="S349">
            <v>47</v>
          </cell>
          <cell r="Y349">
            <v>136.6292</v>
          </cell>
        </row>
        <row r="350">
          <cell r="C350" t="str">
            <v>2014</v>
          </cell>
          <cell r="G350" t="str">
            <v>VIC</v>
          </cell>
          <cell r="H350" t="str">
            <v>Consumer</v>
          </cell>
          <cell r="I350" t="str">
            <v>Yvette Biti</v>
          </cell>
          <cell r="S350">
            <v>40</v>
          </cell>
          <cell r="Y350">
            <v>626.524</v>
          </cell>
        </row>
        <row r="351">
          <cell r="C351" t="str">
            <v>2014</v>
          </cell>
          <cell r="G351" t="str">
            <v>NSW</v>
          </cell>
          <cell r="H351" t="str">
            <v>Consumer</v>
          </cell>
          <cell r="I351" t="str">
            <v>Mihael Khan</v>
          </cell>
          <cell r="S351">
            <v>19</v>
          </cell>
          <cell r="Y351">
            <v>59.399999999999991</v>
          </cell>
        </row>
        <row r="352">
          <cell r="C352" t="str">
            <v>2014</v>
          </cell>
          <cell r="G352" t="str">
            <v>VIC</v>
          </cell>
          <cell r="H352" t="str">
            <v>Corporate</v>
          </cell>
          <cell r="I352" t="str">
            <v>Connor Betts</v>
          </cell>
          <cell r="S352">
            <v>4</v>
          </cell>
          <cell r="Y352">
            <v>33.036399999999993</v>
          </cell>
        </row>
        <row r="353">
          <cell r="C353" t="str">
            <v>2014</v>
          </cell>
          <cell r="G353" t="str">
            <v>WA</v>
          </cell>
          <cell r="H353" t="str">
            <v>Small Business</v>
          </cell>
          <cell r="I353" t="str">
            <v>Phoebe Gour</v>
          </cell>
          <cell r="S353">
            <v>18</v>
          </cell>
          <cell r="Y353">
            <v>82.684799999999996</v>
          </cell>
        </row>
        <row r="354">
          <cell r="C354" t="str">
            <v>2014</v>
          </cell>
          <cell r="G354" t="str">
            <v>NSW</v>
          </cell>
          <cell r="H354" t="str">
            <v>Corporate</v>
          </cell>
          <cell r="I354" t="str">
            <v>Leighton Forrest</v>
          </cell>
          <cell r="S354">
            <v>10</v>
          </cell>
          <cell r="Y354">
            <v>29.501999999999995</v>
          </cell>
        </row>
        <row r="355">
          <cell r="C355" t="str">
            <v>2014</v>
          </cell>
          <cell r="G355" t="str">
            <v>WA</v>
          </cell>
          <cell r="H355" t="str">
            <v>Consumer</v>
          </cell>
          <cell r="I355" t="str">
            <v>Phoebe Gour</v>
          </cell>
          <cell r="S355">
            <v>8</v>
          </cell>
          <cell r="Y355">
            <v>15.316000000000001</v>
          </cell>
        </row>
        <row r="356">
          <cell r="C356" t="str">
            <v>2014</v>
          </cell>
          <cell r="G356" t="str">
            <v>WA</v>
          </cell>
          <cell r="H356" t="str">
            <v>Consumer</v>
          </cell>
          <cell r="I356" t="str">
            <v>Phoebe Gour</v>
          </cell>
          <cell r="S356">
            <v>41</v>
          </cell>
          <cell r="Y356">
            <v>129.70599999999999</v>
          </cell>
        </row>
        <row r="357">
          <cell r="C357" t="str">
            <v>2014</v>
          </cell>
          <cell r="G357" t="str">
            <v>NSW</v>
          </cell>
          <cell r="H357" t="str">
            <v>Consumer</v>
          </cell>
          <cell r="I357" t="str">
            <v>Leighton Forrest</v>
          </cell>
          <cell r="S357">
            <v>20</v>
          </cell>
          <cell r="Y357">
            <v>41.426000000000002</v>
          </cell>
        </row>
        <row r="358">
          <cell r="C358" t="str">
            <v>2014</v>
          </cell>
          <cell r="G358" t="str">
            <v>NSW</v>
          </cell>
          <cell r="H358" t="str">
            <v>Small Business</v>
          </cell>
          <cell r="I358" t="str">
            <v>Preston Senome</v>
          </cell>
          <cell r="S358">
            <v>25</v>
          </cell>
          <cell r="Y358">
            <v>60.405000000000001</v>
          </cell>
        </row>
        <row r="359">
          <cell r="C359" t="str">
            <v>2014</v>
          </cell>
          <cell r="G359" t="str">
            <v>VIC</v>
          </cell>
          <cell r="H359" t="str">
            <v>Home Office</v>
          </cell>
          <cell r="I359" t="str">
            <v>Yvette Biti</v>
          </cell>
          <cell r="S359">
            <v>46</v>
          </cell>
          <cell r="Y359">
            <v>130.9</v>
          </cell>
        </row>
        <row r="360">
          <cell r="C360" t="str">
            <v>2014</v>
          </cell>
          <cell r="G360" t="str">
            <v>NSW</v>
          </cell>
          <cell r="H360" t="str">
            <v>Home Office</v>
          </cell>
          <cell r="I360" t="str">
            <v>Natasha Song</v>
          </cell>
          <cell r="S360">
            <v>25</v>
          </cell>
          <cell r="Y360">
            <v>13974.2575</v>
          </cell>
        </row>
        <row r="361">
          <cell r="C361" t="str">
            <v>2014</v>
          </cell>
          <cell r="G361" t="str">
            <v>NSW</v>
          </cell>
          <cell r="H361" t="str">
            <v>Home Office</v>
          </cell>
          <cell r="I361" t="str">
            <v>Natasha Song</v>
          </cell>
          <cell r="S361">
            <v>10</v>
          </cell>
          <cell r="Y361">
            <v>24.904000000000003</v>
          </cell>
        </row>
        <row r="362">
          <cell r="C362" t="str">
            <v>2014</v>
          </cell>
          <cell r="G362" t="str">
            <v>NSW</v>
          </cell>
          <cell r="H362" t="str">
            <v>Corporate</v>
          </cell>
          <cell r="I362" t="str">
            <v>Mihael Khan</v>
          </cell>
          <cell r="S362">
            <v>9</v>
          </cell>
          <cell r="Y362">
            <v>178.60720000000001</v>
          </cell>
        </row>
        <row r="363">
          <cell r="C363" t="str">
            <v>2014</v>
          </cell>
          <cell r="G363" t="str">
            <v>VIC</v>
          </cell>
          <cell r="H363" t="str">
            <v>Small Business</v>
          </cell>
          <cell r="I363" t="str">
            <v>Yvette Biti</v>
          </cell>
          <cell r="S363">
            <v>11</v>
          </cell>
          <cell r="Y363">
            <v>36.376399999999997</v>
          </cell>
        </row>
        <row r="364">
          <cell r="C364" t="str">
            <v>2014</v>
          </cell>
          <cell r="G364" t="str">
            <v>NSW</v>
          </cell>
          <cell r="H364" t="str">
            <v>Small Business</v>
          </cell>
          <cell r="I364" t="str">
            <v>Phoebe Gour</v>
          </cell>
          <cell r="S364">
            <v>34</v>
          </cell>
          <cell r="Y364">
            <v>768.41079999999999</v>
          </cell>
        </row>
        <row r="365">
          <cell r="C365" t="str">
            <v>2014</v>
          </cell>
          <cell r="G365" t="str">
            <v>VIC</v>
          </cell>
          <cell r="H365" t="str">
            <v>Corporate</v>
          </cell>
          <cell r="I365" t="str">
            <v>Connor Betts</v>
          </cell>
          <cell r="S365">
            <v>7</v>
          </cell>
          <cell r="Y365">
            <v>51.661200000000001</v>
          </cell>
        </row>
        <row r="366">
          <cell r="C366" t="str">
            <v>2014</v>
          </cell>
          <cell r="G366" t="str">
            <v>NSW</v>
          </cell>
          <cell r="H366" t="str">
            <v>Corporate</v>
          </cell>
          <cell r="I366" t="str">
            <v>Preston Senome</v>
          </cell>
          <cell r="S366">
            <v>7</v>
          </cell>
          <cell r="Y366">
            <v>43.582799999999999</v>
          </cell>
        </row>
        <row r="367">
          <cell r="C367" t="str">
            <v>2014</v>
          </cell>
          <cell r="G367" t="str">
            <v>VIC</v>
          </cell>
          <cell r="H367" t="str">
            <v>Consumer</v>
          </cell>
          <cell r="I367" t="str">
            <v>Yvette Biti</v>
          </cell>
          <cell r="S367">
            <v>43</v>
          </cell>
          <cell r="Y367">
            <v>107.492</v>
          </cell>
        </row>
        <row r="368">
          <cell r="C368" t="str">
            <v>2014</v>
          </cell>
          <cell r="G368" t="str">
            <v>NSW</v>
          </cell>
          <cell r="H368" t="str">
            <v>Corporate</v>
          </cell>
          <cell r="I368" t="str">
            <v>Radhya Staples</v>
          </cell>
          <cell r="S368">
            <v>32</v>
          </cell>
          <cell r="Y368">
            <v>173.71400000000003</v>
          </cell>
        </row>
        <row r="369">
          <cell r="C369" t="str">
            <v>2014</v>
          </cell>
          <cell r="G369" t="str">
            <v>NSW</v>
          </cell>
          <cell r="H369" t="str">
            <v>Small Business</v>
          </cell>
          <cell r="I369" t="str">
            <v>Tina Carlton</v>
          </cell>
          <cell r="S369">
            <v>17</v>
          </cell>
          <cell r="Y369">
            <v>88.338800000000006</v>
          </cell>
        </row>
        <row r="370">
          <cell r="C370" t="str">
            <v>2014</v>
          </cell>
          <cell r="G370" t="str">
            <v>NSW</v>
          </cell>
          <cell r="H370" t="str">
            <v>Corporate</v>
          </cell>
          <cell r="I370" t="str">
            <v>Aanya Zhang</v>
          </cell>
          <cell r="S370">
            <v>2</v>
          </cell>
          <cell r="Y370">
            <v>3.0688000000000004</v>
          </cell>
        </row>
        <row r="371">
          <cell r="C371" t="str">
            <v>2014</v>
          </cell>
          <cell r="G371" t="str">
            <v>VIC</v>
          </cell>
          <cell r="H371" t="str">
            <v>Small Business</v>
          </cell>
          <cell r="I371" t="str">
            <v>Connor Betts</v>
          </cell>
          <cell r="S371">
            <v>24</v>
          </cell>
          <cell r="Y371">
            <v>829.68599999999992</v>
          </cell>
        </row>
        <row r="372">
          <cell r="C372" t="str">
            <v>2014</v>
          </cell>
          <cell r="G372" t="str">
            <v>VIC</v>
          </cell>
          <cell r="H372" t="str">
            <v>Corporate</v>
          </cell>
          <cell r="I372" t="str">
            <v>Connor Betts</v>
          </cell>
          <cell r="S372">
            <v>47</v>
          </cell>
          <cell r="Y372">
            <v>301.834</v>
          </cell>
        </row>
        <row r="373">
          <cell r="C373" t="str">
            <v>2014</v>
          </cell>
          <cell r="G373" t="str">
            <v>VIC</v>
          </cell>
          <cell r="H373" t="str">
            <v>Consumer</v>
          </cell>
          <cell r="I373" t="str">
            <v>Yvette Biti</v>
          </cell>
          <cell r="S373">
            <v>11</v>
          </cell>
          <cell r="Y373">
            <v>49.051200000000001</v>
          </cell>
        </row>
        <row r="374">
          <cell r="C374" t="str">
            <v>2014</v>
          </cell>
          <cell r="G374" t="str">
            <v>NSW</v>
          </cell>
          <cell r="H374" t="str">
            <v>Home Office</v>
          </cell>
          <cell r="I374" t="str">
            <v>Tina Carlton</v>
          </cell>
          <cell r="S374">
            <v>5</v>
          </cell>
          <cell r="Y374">
            <v>94.909000000000006</v>
          </cell>
        </row>
        <row r="375">
          <cell r="C375" t="str">
            <v>2014</v>
          </cell>
          <cell r="G375" t="str">
            <v>NSW</v>
          </cell>
          <cell r="H375" t="str">
            <v>Home Office</v>
          </cell>
          <cell r="I375" t="str">
            <v>Phoebe Gour</v>
          </cell>
          <cell r="S375">
            <v>17</v>
          </cell>
          <cell r="Y375">
            <v>152.3886</v>
          </cell>
        </row>
        <row r="376">
          <cell r="C376" t="str">
            <v>2014</v>
          </cell>
          <cell r="G376" t="str">
            <v>VIC</v>
          </cell>
          <cell r="H376" t="str">
            <v>Corporate</v>
          </cell>
          <cell r="I376" t="str">
            <v>Connor Betts</v>
          </cell>
          <cell r="S376">
            <v>37</v>
          </cell>
          <cell r="Y376">
            <v>414.29740000000004</v>
          </cell>
        </row>
        <row r="377">
          <cell r="C377" t="str">
            <v>2014</v>
          </cell>
          <cell r="G377" t="str">
            <v>NSW</v>
          </cell>
          <cell r="H377" t="str">
            <v>Home Office</v>
          </cell>
          <cell r="I377" t="str">
            <v>Tina Carlton</v>
          </cell>
          <cell r="S377">
            <v>28</v>
          </cell>
          <cell r="Y377">
            <v>526.28880000000004</v>
          </cell>
        </row>
        <row r="378">
          <cell r="C378" t="str">
            <v>2014</v>
          </cell>
          <cell r="G378" t="str">
            <v>WA</v>
          </cell>
          <cell r="H378" t="str">
            <v>Corporate</v>
          </cell>
          <cell r="I378" t="str">
            <v>Tina Carlton</v>
          </cell>
          <cell r="S378">
            <v>46</v>
          </cell>
          <cell r="Y378">
            <v>724.37840000000006</v>
          </cell>
        </row>
        <row r="379">
          <cell r="C379" t="str">
            <v>2014</v>
          </cell>
          <cell r="G379" t="str">
            <v>VIC</v>
          </cell>
          <cell r="H379" t="str">
            <v>Home Office</v>
          </cell>
          <cell r="I379" t="str">
            <v>Connor Betts</v>
          </cell>
          <cell r="S379">
            <v>45</v>
          </cell>
          <cell r="Y379">
            <v>117.521</v>
          </cell>
        </row>
        <row r="380">
          <cell r="C380" t="str">
            <v>2014</v>
          </cell>
          <cell r="G380" t="str">
            <v>VIC</v>
          </cell>
          <cell r="H380" t="str">
            <v>Corporate</v>
          </cell>
          <cell r="I380" t="str">
            <v>Yvette Biti</v>
          </cell>
          <cell r="S380">
            <v>15</v>
          </cell>
          <cell r="Y380">
            <v>6528.8560000000007</v>
          </cell>
        </row>
        <row r="381">
          <cell r="C381" t="str">
            <v>2014</v>
          </cell>
          <cell r="G381" t="str">
            <v>VIC</v>
          </cell>
          <cell r="H381" t="str">
            <v>Corporate</v>
          </cell>
          <cell r="I381" t="str">
            <v>Yvette Biti</v>
          </cell>
          <cell r="S381">
            <v>14</v>
          </cell>
          <cell r="Y381">
            <v>53.94</v>
          </cell>
        </row>
        <row r="382">
          <cell r="C382" t="str">
            <v>2014</v>
          </cell>
          <cell r="G382" t="str">
            <v>NSW</v>
          </cell>
          <cell r="H382" t="str">
            <v>Consumer</v>
          </cell>
          <cell r="I382" t="str">
            <v>Mihael Khan</v>
          </cell>
          <cell r="S382">
            <v>37</v>
          </cell>
          <cell r="Y382">
            <v>1118.3722</v>
          </cell>
        </row>
        <row r="383">
          <cell r="C383" t="str">
            <v>2014</v>
          </cell>
          <cell r="G383" t="str">
            <v>NSW</v>
          </cell>
          <cell r="H383" t="str">
            <v>Home Office</v>
          </cell>
          <cell r="I383" t="str">
            <v>Tina Carlton</v>
          </cell>
          <cell r="S383">
            <v>29</v>
          </cell>
          <cell r="Y383">
            <v>448.88319999999999</v>
          </cell>
        </row>
        <row r="384">
          <cell r="C384" t="str">
            <v>2014</v>
          </cell>
          <cell r="G384" t="str">
            <v>NSW</v>
          </cell>
          <cell r="H384" t="str">
            <v>Small Business</v>
          </cell>
          <cell r="I384" t="str">
            <v>Aanya Zhang</v>
          </cell>
          <cell r="S384">
            <v>31</v>
          </cell>
          <cell r="Y384">
            <v>102.91999999999999</v>
          </cell>
        </row>
        <row r="385">
          <cell r="C385" t="str">
            <v>2014</v>
          </cell>
          <cell r="G385" t="str">
            <v>WA</v>
          </cell>
          <cell r="H385" t="str">
            <v>Corporate</v>
          </cell>
          <cell r="I385" t="str">
            <v>Natasha Song</v>
          </cell>
          <cell r="S385">
            <v>22</v>
          </cell>
          <cell r="Y385">
            <v>116.46199999999999</v>
          </cell>
        </row>
        <row r="386">
          <cell r="C386" t="str">
            <v>2014</v>
          </cell>
          <cell r="G386" t="str">
            <v>NSW</v>
          </cell>
          <cell r="H386" t="str">
            <v>Corporate</v>
          </cell>
          <cell r="I386" t="str">
            <v>Natasha Song</v>
          </cell>
          <cell r="S386">
            <v>23</v>
          </cell>
          <cell r="Y386">
            <v>132.93359999999998</v>
          </cell>
        </row>
        <row r="387">
          <cell r="C387" t="str">
            <v>2014</v>
          </cell>
          <cell r="G387" t="str">
            <v>WA</v>
          </cell>
          <cell r="H387" t="str">
            <v>Home Office</v>
          </cell>
          <cell r="I387" t="str">
            <v>Mihael Khan</v>
          </cell>
          <cell r="S387">
            <v>47</v>
          </cell>
          <cell r="Y387">
            <v>84.548400000000001</v>
          </cell>
        </row>
        <row r="388">
          <cell r="C388" t="str">
            <v>2014</v>
          </cell>
          <cell r="G388" t="str">
            <v>WA</v>
          </cell>
          <cell r="H388" t="str">
            <v>Home Office</v>
          </cell>
          <cell r="I388" t="str">
            <v>Mihael Khan</v>
          </cell>
          <cell r="S388">
            <v>39</v>
          </cell>
          <cell r="Y388">
            <v>102.8292</v>
          </cell>
        </row>
        <row r="389">
          <cell r="C389" t="str">
            <v>2014</v>
          </cell>
          <cell r="G389" t="str">
            <v>WA</v>
          </cell>
          <cell r="H389" t="str">
            <v>Corporate</v>
          </cell>
          <cell r="I389" t="str">
            <v>Natasha Song</v>
          </cell>
          <cell r="S389">
            <v>7</v>
          </cell>
          <cell r="Y389">
            <v>133.0145</v>
          </cell>
        </row>
        <row r="390">
          <cell r="C390" t="str">
            <v>2014</v>
          </cell>
          <cell r="G390" t="str">
            <v>VIC</v>
          </cell>
          <cell r="H390" t="str">
            <v>Home Office</v>
          </cell>
          <cell r="I390" t="str">
            <v>Yvette Biti</v>
          </cell>
          <cell r="S390">
            <v>15</v>
          </cell>
          <cell r="Y390">
            <v>22.233999999999998</v>
          </cell>
        </row>
        <row r="391">
          <cell r="C391" t="str">
            <v>2014</v>
          </cell>
          <cell r="G391" t="str">
            <v>NSW</v>
          </cell>
          <cell r="H391" t="str">
            <v>Corporate</v>
          </cell>
          <cell r="I391" t="str">
            <v>Phoebe Gour</v>
          </cell>
          <cell r="S391">
            <v>36</v>
          </cell>
          <cell r="Y391">
            <v>60.623199999999997</v>
          </cell>
        </row>
        <row r="392">
          <cell r="C392" t="str">
            <v>2014</v>
          </cell>
          <cell r="G392" t="str">
            <v>NSW</v>
          </cell>
          <cell r="H392" t="str">
            <v>Consumer</v>
          </cell>
          <cell r="I392" t="str">
            <v>Leighton Forrest</v>
          </cell>
          <cell r="S392">
            <v>34</v>
          </cell>
          <cell r="Y392">
            <v>1154.6047999999998</v>
          </cell>
        </row>
        <row r="393">
          <cell r="C393" t="str">
            <v>2014</v>
          </cell>
          <cell r="G393" t="str">
            <v>NSW</v>
          </cell>
          <cell r="H393" t="str">
            <v>Small Business</v>
          </cell>
          <cell r="I393" t="str">
            <v>Tina Carlton</v>
          </cell>
          <cell r="S393">
            <v>26</v>
          </cell>
          <cell r="Y393">
            <v>191.82599999999999</v>
          </cell>
        </row>
        <row r="394">
          <cell r="C394" t="str">
            <v>2014</v>
          </cell>
          <cell r="G394" t="str">
            <v>NSW</v>
          </cell>
          <cell r="H394" t="str">
            <v>Corporate</v>
          </cell>
          <cell r="I394" t="str">
            <v>Nicholas Fernandes</v>
          </cell>
          <cell r="S394">
            <v>19</v>
          </cell>
          <cell r="Y394">
            <v>73.489999999999995</v>
          </cell>
        </row>
        <row r="395">
          <cell r="C395" t="str">
            <v>2014</v>
          </cell>
          <cell r="G395" t="str">
            <v>VIC</v>
          </cell>
          <cell r="H395" t="str">
            <v>Consumer</v>
          </cell>
          <cell r="I395" t="str">
            <v>Connor Betts</v>
          </cell>
          <cell r="S395">
            <v>23</v>
          </cell>
          <cell r="Y395">
            <v>956.98299999999995</v>
          </cell>
        </row>
        <row r="396">
          <cell r="C396" t="str">
            <v>2014</v>
          </cell>
          <cell r="G396" t="str">
            <v>VIC</v>
          </cell>
          <cell r="H396" t="str">
            <v>Consumer</v>
          </cell>
          <cell r="I396" t="str">
            <v>Connor Betts</v>
          </cell>
          <cell r="S396">
            <v>33</v>
          </cell>
          <cell r="Y396">
            <v>46.6096</v>
          </cell>
        </row>
        <row r="397">
          <cell r="C397" t="str">
            <v>2014</v>
          </cell>
          <cell r="G397" t="str">
            <v>VIC</v>
          </cell>
          <cell r="H397" t="str">
            <v>Corporate</v>
          </cell>
          <cell r="I397" t="str">
            <v>Connor Betts</v>
          </cell>
          <cell r="S397">
            <v>48</v>
          </cell>
          <cell r="Y397">
            <v>413.29319999999996</v>
          </cell>
        </row>
        <row r="398">
          <cell r="C398" t="str">
            <v>2014</v>
          </cell>
          <cell r="G398" t="str">
            <v>WA</v>
          </cell>
          <cell r="H398" t="str">
            <v>Corporate</v>
          </cell>
          <cell r="I398" t="str">
            <v>Tina Carlton</v>
          </cell>
          <cell r="S398">
            <v>36</v>
          </cell>
          <cell r="Y398">
            <v>76.691199999999995</v>
          </cell>
        </row>
        <row r="399">
          <cell r="C399" t="str">
            <v>2014</v>
          </cell>
          <cell r="G399" t="str">
            <v>NSW</v>
          </cell>
          <cell r="H399" t="str">
            <v>Corporate</v>
          </cell>
          <cell r="I399" t="str">
            <v>Samantha Chairs</v>
          </cell>
          <cell r="S399">
            <v>49</v>
          </cell>
          <cell r="Y399">
            <v>118.41910000000001</v>
          </cell>
        </row>
        <row r="400">
          <cell r="C400" t="str">
            <v>2014</v>
          </cell>
          <cell r="G400" t="str">
            <v>NSW</v>
          </cell>
          <cell r="H400" t="str">
            <v>Home Office</v>
          </cell>
          <cell r="I400" t="str">
            <v>Tina Carlton</v>
          </cell>
          <cell r="S400">
            <v>16</v>
          </cell>
          <cell r="Y400">
            <v>97.691999999999993</v>
          </cell>
        </row>
        <row r="401">
          <cell r="C401" t="str">
            <v>2014</v>
          </cell>
          <cell r="G401" t="str">
            <v>WA</v>
          </cell>
          <cell r="H401" t="str">
            <v>Small Business</v>
          </cell>
          <cell r="I401" t="str">
            <v>Tina Carlton</v>
          </cell>
          <cell r="S401">
            <v>8</v>
          </cell>
          <cell r="Y401">
            <v>9.8199999999999985</v>
          </cell>
        </row>
        <row r="402">
          <cell r="C402" t="str">
            <v>2014</v>
          </cell>
          <cell r="G402" t="str">
            <v>VIC</v>
          </cell>
          <cell r="H402" t="str">
            <v>Home Office</v>
          </cell>
          <cell r="I402" t="str">
            <v>Yvette Biti</v>
          </cell>
          <cell r="S402">
            <v>48</v>
          </cell>
          <cell r="Y402">
            <v>7032.7783999999992</v>
          </cell>
        </row>
        <row r="403">
          <cell r="C403" t="str">
            <v>2014</v>
          </cell>
          <cell r="G403" t="str">
            <v>NSW</v>
          </cell>
          <cell r="H403" t="str">
            <v>Corporate</v>
          </cell>
          <cell r="I403" t="str">
            <v>Phoebe Gour</v>
          </cell>
          <cell r="S403">
            <v>15</v>
          </cell>
          <cell r="Y403">
            <v>301.70000000000005</v>
          </cell>
        </row>
        <row r="404">
          <cell r="C404" t="str">
            <v>2014</v>
          </cell>
          <cell r="G404" t="str">
            <v>NSW</v>
          </cell>
          <cell r="H404" t="str">
            <v>Home Office</v>
          </cell>
          <cell r="I404" t="str">
            <v>Samantha Chairs</v>
          </cell>
          <cell r="S404">
            <v>30</v>
          </cell>
          <cell r="Y404">
            <v>101.23700000000001</v>
          </cell>
        </row>
        <row r="405">
          <cell r="C405" t="str">
            <v>2014</v>
          </cell>
          <cell r="G405" t="str">
            <v>WA</v>
          </cell>
          <cell r="H405" t="str">
            <v>Corporate</v>
          </cell>
          <cell r="I405" t="str">
            <v>Natasha Song</v>
          </cell>
          <cell r="S405">
            <v>29</v>
          </cell>
          <cell r="Y405">
            <v>1001.8471999999999</v>
          </cell>
        </row>
        <row r="406">
          <cell r="C406" t="str">
            <v>2014</v>
          </cell>
          <cell r="G406" t="str">
            <v>VIC</v>
          </cell>
          <cell r="H406" t="str">
            <v>Corporate</v>
          </cell>
          <cell r="I406" t="str">
            <v>Connor Betts</v>
          </cell>
          <cell r="S406">
            <v>4</v>
          </cell>
          <cell r="Y406">
            <v>5.26</v>
          </cell>
        </row>
        <row r="407">
          <cell r="C407" t="str">
            <v>2014</v>
          </cell>
          <cell r="G407" t="str">
            <v>NSW</v>
          </cell>
          <cell r="H407" t="str">
            <v>Consumer</v>
          </cell>
          <cell r="I407" t="str">
            <v>Phoebe Gour</v>
          </cell>
          <cell r="S407">
            <v>44</v>
          </cell>
          <cell r="Y407">
            <v>193.1232</v>
          </cell>
        </row>
        <row r="408">
          <cell r="C408" t="str">
            <v>2014</v>
          </cell>
          <cell r="G408" t="str">
            <v>WA</v>
          </cell>
          <cell r="H408" t="str">
            <v>Home Office</v>
          </cell>
          <cell r="I408" t="str">
            <v>Tina Carlton</v>
          </cell>
          <cell r="S408">
            <v>5</v>
          </cell>
          <cell r="Y408">
            <v>179.04</v>
          </cell>
        </row>
        <row r="409">
          <cell r="C409" t="str">
            <v>2014</v>
          </cell>
          <cell r="G409" t="str">
            <v>VIC</v>
          </cell>
          <cell r="H409" t="str">
            <v>Consumer</v>
          </cell>
          <cell r="I409" t="str">
            <v>Yvette Biti</v>
          </cell>
          <cell r="S409">
            <v>46</v>
          </cell>
          <cell r="Y409">
            <v>137.00280000000001</v>
          </cell>
        </row>
        <row r="410">
          <cell r="C410" t="str">
            <v>2014</v>
          </cell>
          <cell r="G410" t="str">
            <v>NSW</v>
          </cell>
          <cell r="H410" t="str">
            <v>Corporate</v>
          </cell>
          <cell r="I410" t="str">
            <v>Tina Carlton</v>
          </cell>
          <cell r="S410">
            <v>1</v>
          </cell>
          <cell r="Y410">
            <v>13.848000000000001</v>
          </cell>
        </row>
        <row r="411">
          <cell r="C411" t="str">
            <v>2014</v>
          </cell>
          <cell r="G411" t="str">
            <v>NSW</v>
          </cell>
          <cell r="H411" t="str">
            <v>Consumer</v>
          </cell>
          <cell r="I411" t="str">
            <v>Nicholas Fernandes</v>
          </cell>
          <cell r="S411">
            <v>37</v>
          </cell>
          <cell r="Y411">
            <v>352.9092</v>
          </cell>
        </row>
        <row r="412">
          <cell r="C412" t="str">
            <v>2014</v>
          </cell>
          <cell r="G412" t="str">
            <v>NSW</v>
          </cell>
          <cell r="H412" t="str">
            <v>Corporate</v>
          </cell>
          <cell r="I412" t="str">
            <v>Tina Carlton</v>
          </cell>
          <cell r="S412">
            <v>38</v>
          </cell>
          <cell r="Y412">
            <v>76.24799999999999</v>
          </cell>
        </row>
        <row r="413">
          <cell r="C413" t="str">
            <v>2014</v>
          </cell>
          <cell r="G413" t="str">
            <v>NSW</v>
          </cell>
          <cell r="H413" t="str">
            <v>Home Office</v>
          </cell>
          <cell r="I413" t="str">
            <v>Phoebe Gour</v>
          </cell>
          <cell r="S413">
            <v>43</v>
          </cell>
          <cell r="Y413">
            <v>831.62639999999999</v>
          </cell>
        </row>
        <row r="414">
          <cell r="C414" t="str">
            <v>2014</v>
          </cell>
          <cell r="G414" t="str">
            <v>NSW</v>
          </cell>
          <cell r="H414" t="str">
            <v>Home Office</v>
          </cell>
          <cell r="I414" t="str">
            <v>Samantha Chairs</v>
          </cell>
          <cell r="S414">
            <v>34</v>
          </cell>
          <cell r="Y414">
            <v>2689.0108000000005</v>
          </cell>
        </row>
        <row r="415">
          <cell r="C415" t="str">
            <v>2014</v>
          </cell>
          <cell r="G415" t="str">
            <v>VIC</v>
          </cell>
          <cell r="H415" t="str">
            <v>Home Office</v>
          </cell>
          <cell r="I415" t="str">
            <v>Yvette Biti</v>
          </cell>
          <cell r="S415">
            <v>36</v>
          </cell>
          <cell r="Y415">
            <v>143.86000000000001</v>
          </cell>
        </row>
        <row r="416">
          <cell r="C416" t="str">
            <v>2014</v>
          </cell>
          <cell r="G416" t="str">
            <v>VIC</v>
          </cell>
          <cell r="H416" t="str">
            <v>Home Office</v>
          </cell>
          <cell r="I416" t="str">
            <v>Connor Betts</v>
          </cell>
          <cell r="S416">
            <v>11</v>
          </cell>
          <cell r="Y416">
            <v>134.49759999999998</v>
          </cell>
        </row>
        <row r="417">
          <cell r="C417" t="str">
            <v>2014</v>
          </cell>
          <cell r="G417" t="str">
            <v>VIC</v>
          </cell>
          <cell r="H417" t="str">
            <v>Home Office</v>
          </cell>
          <cell r="I417" t="str">
            <v>Connor Betts</v>
          </cell>
          <cell r="S417">
            <v>19</v>
          </cell>
          <cell r="Y417">
            <v>76.539999999999992</v>
          </cell>
        </row>
        <row r="418">
          <cell r="C418" t="str">
            <v>2014</v>
          </cell>
          <cell r="G418" t="str">
            <v>VIC</v>
          </cell>
          <cell r="H418" t="str">
            <v>Home Office</v>
          </cell>
          <cell r="I418" t="str">
            <v>Yvette Biti</v>
          </cell>
          <cell r="S418">
            <v>8</v>
          </cell>
          <cell r="Y418">
            <v>50.396000000000001</v>
          </cell>
        </row>
        <row r="419">
          <cell r="C419" t="str">
            <v>2014</v>
          </cell>
          <cell r="G419" t="str">
            <v>VIC</v>
          </cell>
          <cell r="H419" t="str">
            <v>Corporate</v>
          </cell>
          <cell r="I419" t="str">
            <v>Yvette Biti</v>
          </cell>
          <cell r="S419">
            <v>4</v>
          </cell>
          <cell r="Y419">
            <v>45.882000000000005</v>
          </cell>
        </row>
        <row r="420">
          <cell r="C420" t="str">
            <v>2014</v>
          </cell>
          <cell r="G420" t="str">
            <v>VIC</v>
          </cell>
          <cell r="H420" t="str">
            <v>Small Business</v>
          </cell>
          <cell r="I420" t="str">
            <v>Connor Betts</v>
          </cell>
          <cell r="S420">
            <v>38</v>
          </cell>
          <cell r="Y420">
            <v>553.01599999999996</v>
          </cell>
        </row>
        <row r="421">
          <cell r="C421" t="str">
            <v>2014</v>
          </cell>
          <cell r="G421" t="str">
            <v>NSW</v>
          </cell>
          <cell r="H421" t="str">
            <v>Consumer</v>
          </cell>
          <cell r="I421" t="str">
            <v>Samantha Chairs</v>
          </cell>
          <cell r="S421">
            <v>46</v>
          </cell>
          <cell r="Y421">
            <v>377.56000000000006</v>
          </cell>
        </row>
        <row r="422">
          <cell r="C422" t="str">
            <v>2014</v>
          </cell>
          <cell r="G422" t="str">
            <v>VIC</v>
          </cell>
          <cell r="H422" t="str">
            <v>Corporate</v>
          </cell>
          <cell r="I422" t="str">
            <v>Yvette Biti</v>
          </cell>
          <cell r="S422">
            <v>8</v>
          </cell>
          <cell r="Y422">
            <v>98.697200000000009</v>
          </cell>
        </row>
        <row r="423">
          <cell r="C423" t="str">
            <v>2014</v>
          </cell>
          <cell r="G423" t="str">
            <v>VIC</v>
          </cell>
          <cell r="H423" t="str">
            <v>Consumer</v>
          </cell>
          <cell r="I423" t="str">
            <v>Yvette Biti</v>
          </cell>
          <cell r="S423">
            <v>22</v>
          </cell>
          <cell r="Y423">
            <v>114.70000000000002</v>
          </cell>
        </row>
        <row r="424">
          <cell r="C424" t="str">
            <v>2014</v>
          </cell>
          <cell r="G424" t="str">
            <v>NSW</v>
          </cell>
          <cell r="H424" t="str">
            <v>Corporate</v>
          </cell>
          <cell r="I424" t="str">
            <v>Phoebe Gour</v>
          </cell>
          <cell r="S424">
            <v>19</v>
          </cell>
          <cell r="Y424">
            <v>515.19399999999996</v>
          </cell>
        </row>
        <row r="425">
          <cell r="C425" t="str">
            <v>2014</v>
          </cell>
          <cell r="G425" t="str">
            <v>NSW</v>
          </cell>
          <cell r="H425" t="str">
            <v>Home Office</v>
          </cell>
          <cell r="I425" t="str">
            <v>Tina Carlton</v>
          </cell>
          <cell r="S425">
            <v>19</v>
          </cell>
          <cell r="Y425">
            <v>113.9738</v>
          </cell>
        </row>
        <row r="426">
          <cell r="C426" t="str">
            <v>2014</v>
          </cell>
          <cell r="G426" t="str">
            <v>VIC</v>
          </cell>
          <cell r="H426" t="str">
            <v>Consumer</v>
          </cell>
          <cell r="I426" t="str">
            <v>Connor Betts</v>
          </cell>
          <cell r="S426">
            <v>10</v>
          </cell>
          <cell r="Y426">
            <v>36.89</v>
          </cell>
        </row>
        <row r="427">
          <cell r="C427" t="str">
            <v>2014</v>
          </cell>
          <cell r="G427" t="str">
            <v>WA</v>
          </cell>
          <cell r="H427" t="str">
            <v>Home Office</v>
          </cell>
          <cell r="I427" t="str">
            <v>Mihael Khan</v>
          </cell>
          <cell r="S427">
            <v>29</v>
          </cell>
          <cell r="Y427">
            <v>928.88610000000006</v>
          </cell>
        </row>
        <row r="428">
          <cell r="C428" t="str">
            <v>2014</v>
          </cell>
          <cell r="G428" t="str">
            <v>NSW</v>
          </cell>
          <cell r="H428" t="str">
            <v>Corporate</v>
          </cell>
          <cell r="I428" t="str">
            <v>Samantha Chairs</v>
          </cell>
          <cell r="S428">
            <v>23</v>
          </cell>
          <cell r="Y428">
            <v>278.36689999999999</v>
          </cell>
        </row>
        <row r="429">
          <cell r="C429" t="str">
            <v>2014</v>
          </cell>
          <cell r="G429" t="str">
            <v>NSW</v>
          </cell>
          <cell r="H429" t="str">
            <v>Small Business</v>
          </cell>
          <cell r="I429" t="str">
            <v>Phoebe Gour</v>
          </cell>
          <cell r="S429">
            <v>24</v>
          </cell>
          <cell r="Y429">
            <v>1919.7539999999999</v>
          </cell>
        </row>
        <row r="430">
          <cell r="C430" t="str">
            <v>2014</v>
          </cell>
          <cell r="G430" t="str">
            <v>NSW</v>
          </cell>
          <cell r="H430" t="str">
            <v>Home Office</v>
          </cell>
          <cell r="I430" t="str">
            <v>Nicholas Fernandes</v>
          </cell>
          <cell r="S430">
            <v>12</v>
          </cell>
          <cell r="Y430">
            <v>91.236399999999989</v>
          </cell>
        </row>
        <row r="431">
          <cell r="C431" t="str">
            <v>2014</v>
          </cell>
          <cell r="G431" t="str">
            <v>VIC</v>
          </cell>
          <cell r="H431" t="str">
            <v>Consumer</v>
          </cell>
          <cell r="I431" t="str">
            <v>Connor Betts</v>
          </cell>
          <cell r="S431">
            <v>32</v>
          </cell>
          <cell r="Y431">
            <v>117.78</v>
          </cell>
        </row>
        <row r="432">
          <cell r="C432" t="str">
            <v>2014</v>
          </cell>
          <cell r="G432" t="str">
            <v>NSW</v>
          </cell>
          <cell r="H432" t="str">
            <v>Consumer</v>
          </cell>
          <cell r="I432" t="str">
            <v>Preston Senome</v>
          </cell>
          <cell r="S432">
            <v>12</v>
          </cell>
          <cell r="Y432">
            <v>378.26</v>
          </cell>
        </row>
        <row r="433">
          <cell r="C433" t="str">
            <v>2014</v>
          </cell>
          <cell r="G433" t="str">
            <v>WA</v>
          </cell>
          <cell r="H433" t="str">
            <v>Corporate</v>
          </cell>
          <cell r="I433" t="str">
            <v>Natasha Song</v>
          </cell>
          <cell r="S433">
            <v>41</v>
          </cell>
          <cell r="Y433">
            <v>22902.108700000001</v>
          </cell>
        </row>
        <row r="434">
          <cell r="C434" t="str">
            <v>2014</v>
          </cell>
          <cell r="G434" t="str">
            <v>NSW</v>
          </cell>
          <cell r="H434" t="str">
            <v>Home Office</v>
          </cell>
          <cell r="I434" t="str">
            <v>Leighton Forrest</v>
          </cell>
          <cell r="S434">
            <v>20</v>
          </cell>
          <cell r="Y434">
            <v>11184.303999999998</v>
          </cell>
        </row>
        <row r="435">
          <cell r="C435" t="str">
            <v>2014</v>
          </cell>
          <cell r="G435" t="str">
            <v>VIC</v>
          </cell>
          <cell r="H435" t="str">
            <v>Home Office</v>
          </cell>
          <cell r="I435" t="str">
            <v>Yvette Biti</v>
          </cell>
          <cell r="S435">
            <v>36</v>
          </cell>
          <cell r="Y435">
            <v>61.701999999999991</v>
          </cell>
        </row>
        <row r="436">
          <cell r="C436" t="str">
            <v>2014</v>
          </cell>
          <cell r="G436" t="str">
            <v>WA</v>
          </cell>
          <cell r="H436" t="str">
            <v>Consumer</v>
          </cell>
          <cell r="I436" t="str">
            <v>Phoebe Gour</v>
          </cell>
          <cell r="S436">
            <v>6</v>
          </cell>
          <cell r="Y436">
            <v>925.30120000000011</v>
          </cell>
        </row>
        <row r="437">
          <cell r="C437" t="str">
            <v>2014</v>
          </cell>
          <cell r="G437" t="str">
            <v>NSW</v>
          </cell>
          <cell r="H437" t="str">
            <v>Consumer</v>
          </cell>
          <cell r="I437" t="str">
            <v>Radhya Staples</v>
          </cell>
          <cell r="S437">
            <v>8</v>
          </cell>
          <cell r="Y437">
            <v>83.779200000000003</v>
          </cell>
        </row>
        <row r="438">
          <cell r="C438" t="str">
            <v>2014</v>
          </cell>
          <cell r="G438" t="str">
            <v>NSW</v>
          </cell>
          <cell r="H438" t="str">
            <v>Corporate</v>
          </cell>
          <cell r="I438" t="str">
            <v>Natasha Song</v>
          </cell>
          <cell r="S438">
            <v>28</v>
          </cell>
          <cell r="Y438">
            <v>40.482399999999998</v>
          </cell>
        </row>
        <row r="439">
          <cell r="C439" t="str">
            <v>2014</v>
          </cell>
          <cell r="G439" t="str">
            <v>NSW</v>
          </cell>
          <cell r="H439" t="str">
            <v>Corporate</v>
          </cell>
          <cell r="I439" t="str">
            <v>Phoebe Gour</v>
          </cell>
          <cell r="S439">
            <v>12</v>
          </cell>
          <cell r="Y439">
            <v>31.601999999999997</v>
          </cell>
        </row>
        <row r="440">
          <cell r="C440" t="str">
            <v>2014</v>
          </cell>
          <cell r="G440" t="str">
            <v>NSW</v>
          </cell>
          <cell r="H440" t="str">
            <v>Corporate</v>
          </cell>
          <cell r="I440" t="str">
            <v>Samantha Chairs</v>
          </cell>
          <cell r="S440">
            <v>46</v>
          </cell>
          <cell r="Y440">
            <v>7467.2059999999992</v>
          </cell>
        </row>
        <row r="441">
          <cell r="C441" t="str">
            <v>2014</v>
          </cell>
          <cell r="G441" t="str">
            <v>NSW</v>
          </cell>
          <cell r="H441" t="str">
            <v>Home Office</v>
          </cell>
          <cell r="I441" t="str">
            <v>Tina Carlton</v>
          </cell>
          <cell r="S441">
            <v>29</v>
          </cell>
          <cell r="Y441">
            <v>4027.9472000000001</v>
          </cell>
        </row>
        <row r="442">
          <cell r="C442" t="str">
            <v>2014</v>
          </cell>
          <cell r="G442" t="str">
            <v>NSW</v>
          </cell>
          <cell r="H442" t="str">
            <v>Home Office</v>
          </cell>
          <cell r="I442" t="str">
            <v>Leighton Forrest</v>
          </cell>
          <cell r="S442">
            <v>10</v>
          </cell>
          <cell r="Y442">
            <v>236.66199999999998</v>
          </cell>
        </row>
        <row r="443">
          <cell r="C443" t="str">
            <v>2014</v>
          </cell>
          <cell r="G443" t="str">
            <v>NSW</v>
          </cell>
          <cell r="H443" t="str">
            <v>Consumer</v>
          </cell>
          <cell r="I443" t="str">
            <v>Natasha Song</v>
          </cell>
          <cell r="S443">
            <v>39</v>
          </cell>
          <cell r="Y443">
            <v>106.152</v>
          </cell>
        </row>
        <row r="444">
          <cell r="C444" t="str">
            <v>2014</v>
          </cell>
          <cell r="G444" t="str">
            <v>NSW</v>
          </cell>
          <cell r="H444" t="str">
            <v>Small Business</v>
          </cell>
          <cell r="I444" t="str">
            <v>Charlie Bui</v>
          </cell>
          <cell r="S444">
            <v>34</v>
          </cell>
          <cell r="Y444">
            <v>926.79559999999992</v>
          </cell>
        </row>
        <row r="445">
          <cell r="C445" t="str">
            <v>2014</v>
          </cell>
          <cell r="G445" t="str">
            <v>VIC</v>
          </cell>
          <cell r="H445" t="str">
            <v>Consumer</v>
          </cell>
          <cell r="I445" t="str">
            <v>Connor Betts</v>
          </cell>
          <cell r="S445">
            <v>34</v>
          </cell>
          <cell r="Y445">
            <v>15042.666799999999</v>
          </cell>
        </row>
        <row r="446">
          <cell r="C446" t="str">
            <v>2014</v>
          </cell>
          <cell r="G446" t="str">
            <v>NSW</v>
          </cell>
          <cell r="H446" t="str">
            <v>Corporate</v>
          </cell>
          <cell r="I446" t="str">
            <v>Tina Carlton</v>
          </cell>
          <cell r="S446">
            <v>5</v>
          </cell>
          <cell r="Y446">
            <v>80.00800000000001</v>
          </cell>
        </row>
        <row r="447">
          <cell r="C447" t="str">
            <v>2014</v>
          </cell>
          <cell r="G447" t="str">
            <v>NSW</v>
          </cell>
          <cell r="H447" t="str">
            <v>Home Office</v>
          </cell>
          <cell r="I447" t="str">
            <v>Samantha Chairs</v>
          </cell>
          <cell r="S447">
            <v>9</v>
          </cell>
          <cell r="Y447">
            <v>44.464199999999998</v>
          </cell>
        </row>
        <row r="448">
          <cell r="C448" t="str">
            <v>2014</v>
          </cell>
          <cell r="G448" t="str">
            <v>WA</v>
          </cell>
          <cell r="H448" t="str">
            <v>Corporate</v>
          </cell>
          <cell r="I448" t="str">
            <v>Natasha Song</v>
          </cell>
          <cell r="S448">
            <v>4</v>
          </cell>
          <cell r="Y448">
            <v>16.4316</v>
          </cell>
        </row>
        <row r="449">
          <cell r="C449" t="str">
            <v>2014</v>
          </cell>
          <cell r="G449" t="str">
            <v>VIC</v>
          </cell>
          <cell r="H449" t="str">
            <v>Small Business</v>
          </cell>
          <cell r="I449" t="str">
            <v>Yvette Biti</v>
          </cell>
          <cell r="S449">
            <v>47</v>
          </cell>
          <cell r="Y449">
            <v>1857.5563999999999</v>
          </cell>
        </row>
        <row r="450">
          <cell r="C450" t="str">
            <v>2014</v>
          </cell>
          <cell r="G450" t="str">
            <v>VIC</v>
          </cell>
          <cell r="H450" t="str">
            <v>Home Office</v>
          </cell>
          <cell r="I450" t="str">
            <v>Yvette Biti</v>
          </cell>
          <cell r="S450">
            <v>8</v>
          </cell>
          <cell r="Y450">
            <v>266.83440000000002</v>
          </cell>
        </row>
        <row r="451">
          <cell r="C451" t="str">
            <v>2014</v>
          </cell>
          <cell r="G451" t="str">
            <v>NSW</v>
          </cell>
          <cell r="H451" t="str">
            <v>Corporate</v>
          </cell>
          <cell r="I451" t="str">
            <v>Radhya Staples</v>
          </cell>
          <cell r="S451">
            <v>41</v>
          </cell>
          <cell r="Y451">
            <v>141.68680000000001</v>
          </cell>
        </row>
        <row r="452">
          <cell r="C452" t="str">
            <v>2014</v>
          </cell>
          <cell r="G452" t="str">
            <v>NSW</v>
          </cell>
          <cell r="H452" t="str">
            <v>Consumer</v>
          </cell>
          <cell r="I452" t="str">
            <v>Tina Carlton</v>
          </cell>
          <cell r="S452">
            <v>21</v>
          </cell>
          <cell r="Y452">
            <v>64.483599999999996</v>
          </cell>
        </row>
        <row r="453">
          <cell r="C453" t="str">
            <v>2014</v>
          </cell>
          <cell r="G453" t="str">
            <v>NSW</v>
          </cell>
          <cell r="H453" t="str">
            <v>Small Business</v>
          </cell>
          <cell r="I453" t="str">
            <v>Charlie Bui</v>
          </cell>
          <cell r="S453">
            <v>4</v>
          </cell>
          <cell r="Y453">
            <v>1624.9843999999998</v>
          </cell>
        </row>
        <row r="454">
          <cell r="C454" t="str">
            <v>2014</v>
          </cell>
          <cell r="G454" t="str">
            <v>NSW</v>
          </cell>
          <cell r="H454" t="str">
            <v>Consumer</v>
          </cell>
          <cell r="I454" t="str">
            <v>Phoebe Gour</v>
          </cell>
          <cell r="S454">
            <v>48</v>
          </cell>
          <cell r="Y454">
            <v>955.2195999999999</v>
          </cell>
        </row>
        <row r="455">
          <cell r="C455" t="str">
            <v>2014</v>
          </cell>
          <cell r="G455" t="str">
            <v>NSW</v>
          </cell>
          <cell r="H455" t="str">
            <v>Corporate</v>
          </cell>
          <cell r="I455" t="str">
            <v>Nicholas Fernandes</v>
          </cell>
          <cell r="S455">
            <v>46</v>
          </cell>
          <cell r="Y455">
            <v>470.55420000000004</v>
          </cell>
        </row>
        <row r="456">
          <cell r="C456" t="str">
            <v>2014</v>
          </cell>
          <cell r="G456" t="str">
            <v>NSW</v>
          </cell>
          <cell r="H456" t="str">
            <v>Corporate</v>
          </cell>
          <cell r="I456" t="str">
            <v>Natasha Song</v>
          </cell>
          <cell r="S456">
            <v>11</v>
          </cell>
          <cell r="Y456">
            <v>86.79079999999999</v>
          </cell>
        </row>
        <row r="457">
          <cell r="C457" t="str">
            <v>2014</v>
          </cell>
          <cell r="G457" t="str">
            <v>VIC</v>
          </cell>
          <cell r="H457" t="str">
            <v>Corporate</v>
          </cell>
          <cell r="I457" t="str">
            <v>Connor Betts</v>
          </cell>
          <cell r="S457">
            <v>36</v>
          </cell>
          <cell r="Y457">
            <v>260.12599999999998</v>
          </cell>
        </row>
        <row r="458">
          <cell r="C458" t="str">
            <v>2014</v>
          </cell>
          <cell r="G458" t="str">
            <v>NSW</v>
          </cell>
          <cell r="H458" t="str">
            <v>Corporate</v>
          </cell>
          <cell r="I458" t="str">
            <v>Tina Carlton</v>
          </cell>
          <cell r="S458">
            <v>23</v>
          </cell>
          <cell r="Y458">
            <v>82.122799999999998</v>
          </cell>
        </row>
        <row r="459">
          <cell r="C459" t="str">
            <v>2014</v>
          </cell>
          <cell r="G459" t="str">
            <v>NSW</v>
          </cell>
          <cell r="H459" t="str">
            <v>Corporate</v>
          </cell>
          <cell r="I459" t="str">
            <v>Tina Carlton</v>
          </cell>
          <cell r="S459">
            <v>48</v>
          </cell>
          <cell r="Y459">
            <v>79.751999999999995</v>
          </cell>
        </row>
        <row r="460">
          <cell r="C460" t="str">
            <v>2014</v>
          </cell>
          <cell r="G460" t="str">
            <v>NSW</v>
          </cell>
          <cell r="H460" t="str">
            <v>Consumer</v>
          </cell>
          <cell r="I460" t="str">
            <v>Charlie Bui</v>
          </cell>
          <cell r="S460">
            <v>10</v>
          </cell>
          <cell r="Y460">
            <v>4479.3909999999996</v>
          </cell>
        </row>
        <row r="461">
          <cell r="C461" t="str">
            <v>2014</v>
          </cell>
          <cell r="G461" t="str">
            <v>VIC</v>
          </cell>
          <cell r="H461" t="str">
            <v>Consumer</v>
          </cell>
          <cell r="I461" t="str">
            <v>Connor Betts</v>
          </cell>
          <cell r="S461">
            <v>37</v>
          </cell>
          <cell r="Y461">
            <v>96.770600000000002</v>
          </cell>
        </row>
        <row r="462">
          <cell r="C462" t="str">
            <v>2014</v>
          </cell>
          <cell r="G462" t="str">
            <v>NSW</v>
          </cell>
          <cell r="H462" t="str">
            <v>Small Business</v>
          </cell>
          <cell r="I462" t="str">
            <v>Aanya Zhang</v>
          </cell>
          <cell r="S462">
            <v>42</v>
          </cell>
          <cell r="Y462">
            <v>228.02199999999999</v>
          </cell>
        </row>
        <row r="463">
          <cell r="C463" t="str">
            <v>2014</v>
          </cell>
          <cell r="G463" t="str">
            <v>NSW</v>
          </cell>
          <cell r="H463" t="str">
            <v>Small Business</v>
          </cell>
          <cell r="I463" t="str">
            <v>Charlie Bui</v>
          </cell>
          <cell r="S463">
            <v>37</v>
          </cell>
          <cell r="Y463">
            <v>88.378699999999995</v>
          </cell>
        </row>
        <row r="464">
          <cell r="C464" t="str">
            <v>2014</v>
          </cell>
          <cell r="G464" t="str">
            <v>NSW</v>
          </cell>
          <cell r="H464" t="str">
            <v>Small Business</v>
          </cell>
          <cell r="I464" t="str">
            <v>Preston Senome</v>
          </cell>
          <cell r="S464">
            <v>10</v>
          </cell>
          <cell r="Y464">
            <v>345.392</v>
          </cell>
        </row>
        <row r="465">
          <cell r="C465" t="str">
            <v>2014</v>
          </cell>
          <cell r="G465" t="str">
            <v>NSW</v>
          </cell>
          <cell r="H465" t="str">
            <v>Small Business</v>
          </cell>
          <cell r="I465" t="str">
            <v>Preston Senome</v>
          </cell>
          <cell r="S465">
            <v>41</v>
          </cell>
          <cell r="Y465">
            <v>152.59039999999999</v>
          </cell>
        </row>
        <row r="466">
          <cell r="C466" t="str">
            <v>2014</v>
          </cell>
          <cell r="G466" t="str">
            <v>NSW</v>
          </cell>
          <cell r="H466" t="str">
            <v>Consumer</v>
          </cell>
          <cell r="I466" t="str">
            <v>Phoebe Gour</v>
          </cell>
          <cell r="S466">
            <v>47</v>
          </cell>
          <cell r="Y466">
            <v>981.61940000000004</v>
          </cell>
        </row>
        <row r="467">
          <cell r="C467" t="str">
            <v>2014</v>
          </cell>
          <cell r="G467" t="str">
            <v>NSW</v>
          </cell>
          <cell r="H467" t="str">
            <v>Corporate</v>
          </cell>
          <cell r="I467" t="str">
            <v>Tina Carlton</v>
          </cell>
          <cell r="S467">
            <v>5</v>
          </cell>
          <cell r="Y467">
            <v>279.67</v>
          </cell>
        </row>
        <row r="468">
          <cell r="C468" t="str">
            <v>2014</v>
          </cell>
          <cell r="G468" t="str">
            <v>NSW</v>
          </cell>
          <cell r="H468" t="str">
            <v>Small Business</v>
          </cell>
          <cell r="I468" t="str">
            <v>Preston Senome</v>
          </cell>
          <cell r="S468">
            <v>27</v>
          </cell>
          <cell r="Y468">
            <v>79.819599999999994</v>
          </cell>
        </row>
        <row r="469">
          <cell r="C469" t="str">
            <v>2015</v>
          </cell>
          <cell r="G469" t="str">
            <v>VIC</v>
          </cell>
          <cell r="H469" t="str">
            <v>Small Business</v>
          </cell>
          <cell r="I469" t="str">
            <v>Connor Betts</v>
          </cell>
          <cell r="S469">
            <v>35</v>
          </cell>
          <cell r="Y469">
            <v>241.42599999999999</v>
          </cell>
        </row>
        <row r="470">
          <cell r="C470" t="str">
            <v>2015</v>
          </cell>
          <cell r="G470" t="str">
            <v>NSW</v>
          </cell>
          <cell r="H470" t="str">
            <v>Corporate</v>
          </cell>
          <cell r="I470" t="str">
            <v>Tina Carlton</v>
          </cell>
          <cell r="S470">
            <v>50</v>
          </cell>
          <cell r="Y470">
            <v>2304.4899999999998</v>
          </cell>
        </row>
        <row r="471">
          <cell r="C471" t="str">
            <v>2015</v>
          </cell>
          <cell r="G471" t="str">
            <v>NSW</v>
          </cell>
          <cell r="H471" t="str">
            <v>Home Office</v>
          </cell>
          <cell r="I471" t="str">
            <v>Charlie Bui</v>
          </cell>
          <cell r="S471">
            <v>30</v>
          </cell>
          <cell r="Y471">
            <v>176.274</v>
          </cell>
        </row>
        <row r="472">
          <cell r="C472" t="str">
            <v>2015</v>
          </cell>
          <cell r="G472" t="str">
            <v>VIC</v>
          </cell>
          <cell r="H472" t="str">
            <v>Corporate</v>
          </cell>
          <cell r="I472" t="str">
            <v>Yvette Biti</v>
          </cell>
          <cell r="S472">
            <v>48</v>
          </cell>
          <cell r="Y472">
            <v>410.73399999999998</v>
          </cell>
        </row>
        <row r="473">
          <cell r="C473" t="str">
            <v>2015</v>
          </cell>
          <cell r="G473" t="str">
            <v>NSW</v>
          </cell>
          <cell r="H473" t="str">
            <v>Consumer</v>
          </cell>
          <cell r="I473" t="str">
            <v>Aanya Zhang</v>
          </cell>
          <cell r="S473">
            <v>37</v>
          </cell>
          <cell r="Y473">
            <v>407.43</v>
          </cell>
        </row>
        <row r="474">
          <cell r="C474" t="str">
            <v>2015</v>
          </cell>
          <cell r="G474" t="str">
            <v>VIC</v>
          </cell>
          <cell r="H474" t="str">
            <v>Consumer</v>
          </cell>
          <cell r="I474" t="str">
            <v>Yvette Biti</v>
          </cell>
          <cell r="S474">
            <v>9</v>
          </cell>
          <cell r="Y474">
            <v>15.573899999999998</v>
          </cell>
        </row>
        <row r="475">
          <cell r="C475" t="str">
            <v>2015</v>
          </cell>
          <cell r="G475" t="str">
            <v>VIC</v>
          </cell>
          <cell r="H475" t="str">
            <v>Home Office</v>
          </cell>
          <cell r="I475" t="str">
            <v>Connor Betts</v>
          </cell>
          <cell r="S475">
            <v>50</v>
          </cell>
          <cell r="Y475">
            <v>1055.77</v>
          </cell>
        </row>
        <row r="476">
          <cell r="C476" t="str">
            <v>2015</v>
          </cell>
          <cell r="G476" t="str">
            <v>VIC</v>
          </cell>
          <cell r="H476" t="str">
            <v>Consumer</v>
          </cell>
          <cell r="I476" t="str">
            <v>Yvette Biti</v>
          </cell>
          <cell r="S476">
            <v>21</v>
          </cell>
          <cell r="Y476">
            <v>60.57</v>
          </cell>
        </row>
        <row r="477">
          <cell r="C477" t="str">
            <v>2015</v>
          </cell>
          <cell r="G477" t="str">
            <v>VIC</v>
          </cell>
          <cell r="H477" t="str">
            <v>Corporate</v>
          </cell>
          <cell r="I477" t="str">
            <v>Yvette Biti</v>
          </cell>
          <cell r="S477">
            <v>1</v>
          </cell>
          <cell r="Y477">
            <v>37.4</v>
          </cell>
        </row>
        <row r="478">
          <cell r="C478" t="str">
            <v>2015</v>
          </cell>
          <cell r="G478" t="str">
            <v>NSW</v>
          </cell>
          <cell r="H478" t="str">
            <v>Home Office</v>
          </cell>
          <cell r="I478" t="str">
            <v>Mihael Khan</v>
          </cell>
          <cell r="S478">
            <v>23</v>
          </cell>
          <cell r="Y478">
            <v>46.102000000000004</v>
          </cell>
        </row>
        <row r="479">
          <cell r="C479" t="str">
            <v>2015</v>
          </cell>
          <cell r="G479" t="str">
            <v>NSW</v>
          </cell>
          <cell r="H479" t="str">
            <v>Corporate</v>
          </cell>
          <cell r="I479" t="str">
            <v>Preston Senome</v>
          </cell>
          <cell r="S479">
            <v>18</v>
          </cell>
          <cell r="Y479">
            <v>97.495599999999996</v>
          </cell>
        </row>
        <row r="480">
          <cell r="C480" t="str">
            <v>2015</v>
          </cell>
          <cell r="G480" t="str">
            <v>NSW</v>
          </cell>
          <cell r="H480" t="str">
            <v>Consumer</v>
          </cell>
          <cell r="I480" t="str">
            <v>Tina Carlton</v>
          </cell>
          <cell r="S480">
            <v>42</v>
          </cell>
          <cell r="Y480">
            <v>186.80559999999997</v>
          </cell>
        </row>
        <row r="481">
          <cell r="C481" t="str">
            <v>2015</v>
          </cell>
          <cell r="G481" t="str">
            <v>VIC</v>
          </cell>
          <cell r="H481" t="str">
            <v>Consumer</v>
          </cell>
          <cell r="I481" t="str">
            <v>Yvette Biti</v>
          </cell>
          <cell r="S481">
            <v>26</v>
          </cell>
          <cell r="Y481">
            <v>168.03279999999998</v>
          </cell>
        </row>
        <row r="482">
          <cell r="C482" t="str">
            <v>2015</v>
          </cell>
          <cell r="G482" t="str">
            <v>VIC</v>
          </cell>
          <cell r="H482" t="str">
            <v>Home Office</v>
          </cell>
          <cell r="I482" t="str">
            <v>Connor Betts</v>
          </cell>
          <cell r="S482">
            <v>34</v>
          </cell>
          <cell r="Y482">
            <v>70.672000000000011</v>
          </cell>
        </row>
        <row r="483">
          <cell r="C483" t="str">
            <v>2015</v>
          </cell>
          <cell r="G483" t="str">
            <v>NSW</v>
          </cell>
          <cell r="H483" t="str">
            <v>Corporate</v>
          </cell>
          <cell r="I483" t="str">
            <v>Leighton Forrest</v>
          </cell>
          <cell r="S483">
            <v>39</v>
          </cell>
          <cell r="Y483">
            <v>826.82259999999997</v>
          </cell>
        </row>
        <row r="484">
          <cell r="C484" t="str">
            <v>2015</v>
          </cell>
          <cell r="G484" t="str">
            <v>VIC</v>
          </cell>
          <cell r="H484" t="str">
            <v>Corporate</v>
          </cell>
          <cell r="I484" t="str">
            <v>Connor Betts</v>
          </cell>
          <cell r="S484">
            <v>27</v>
          </cell>
          <cell r="Y484">
            <v>74.084399999999988</v>
          </cell>
        </row>
        <row r="485">
          <cell r="C485" t="str">
            <v>2015</v>
          </cell>
          <cell r="G485" t="str">
            <v>VIC</v>
          </cell>
          <cell r="H485" t="str">
            <v>Corporate</v>
          </cell>
          <cell r="I485" t="str">
            <v>Yvette Biti</v>
          </cell>
          <cell r="S485">
            <v>37</v>
          </cell>
          <cell r="Y485">
            <v>18605.189999999999</v>
          </cell>
        </row>
        <row r="486">
          <cell r="C486" t="str">
            <v>2015</v>
          </cell>
          <cell r="G486" t="str">
            <v>NSW</v>
          </cell>
          <cell r="H486" t="str">
            <v>Home Office</v>
          </cell>
          <cell r="I486" t="str">
            <v>Natasha Song</v>
          </cell>
          <cell r="S486">
            <v>48</v>
          </cell>
          <cell r="Y486">
            <v>7527.8044</v>
          </cell>
        </row>
        <row r="487">
          <cell r="C487" t="str">
            <v>2015</v>
          </cell>
          <cell r="G487" t="str">
            <v>NSW</v>
          </cell>
          <cell r="H487" t="str">
            <v>Consumer</v>
          </cell>
          <cell r="I487" t="str">
            <v>Preston Senome</v>
          </cell>
          <cell r="S487">
            <v>23</v>
          </cell>
          <cell r="Y487">
            <v>177.23460000000003</v>
          </cell>
        </row>
        <row r="488">
          <cell r="C488" t="str">
            <v>2015</v>
          </cell>
          <cell r="G488" t="str">
            <v>NSW</v>
          </cell>
          <cell r="H488" t="str">
            <v>Consumer</v>
          </cell>
          <cell r="I488" t="str">
            <v>Preston Senome</v>
          </cell>
          <cell r="S488">
            <v>33</v>
          </cell>
          <cell r="Y488">
            <v>60.428000000000004</v>
          </cell>
        </row>
        <row r="489">
          <cell r="C489" t="str">
            <v>2015</v>
          </cell>
          <cell r="G489" t="str">
            <v>NSW</v>
          </cell>
          <cell r="H489" t="str">
            <v>Small Business</v>
          </cell>
          <cell r="I489" t="str">
            <v>Aanya Zhang</v>
          </cell>
          <cell r="S489">
            <v>13</v>
          </cell>
          <cell r="Y489">
            <v>48.0715</v>
          </cell>
        </row>
        <row r="490">
          <cell r="C490" t="str">
            <v>2015</v>
          </cell>
          <cell r="G490" t="str">
            <v>WA</v>
          </cell>
          <cell r="H490" t="str">
            <v>Corporate</v>
          </cell>
          <cell r="I490" t="str">
            <v>Phoebe Gour</v>
          </cell>
          <cell r="S490">
            <v>3</v>
          </cell>
          <cell r="Y490">
            <v>67.150300000000001</v>
          </cell>
        </row>
        <row r="491">
          <cell r="C491" t="str">
            <v>2015</v>
          </cell>
          <cell r="G491" t="str">
            <v>WA</v>
          </cell>
          <cell r="H491" t="str">
            <v>Corporate</v>
          </cell>
          <cell r="I491" t="str">
            <v>Phoebe Gour</v>
          </cell>
          <cell r="S491">
            <v>42</v>
          </cell>
          <cell r="Y491">
            <v>889.26279999999997</v>
          </cell>
        </row>
        <row r="492">
          <cell r="C492" t="str">
            <v>2015</v>
          </cell>
          <cell r="G492" t="str">
            <v>WA</v>
          </cell>
          <cell r="H492" t="str">
            <v>Corporate</v>
          </cell>
          <cell r="I492" t="str">
            <v>Phoebe Gour</v>
          </cell>
          <cell r="S492">
            <v>45</v>
          </cell>
          <cell r="Y492">
            <v>849.154</v>
          </cell>
        </row>
        <row r="493">
          <cell r="C493" t="str">
            <v>2015</v>
          </cell>
          <cell r="G493" t="str">
            <v>NSW</v>
          </cell>
          <cell r="H493" t="str">
            <v>Consumer</v>
          </cell>
          <cell r="I493" t="str">
            <v>Mihael Khan</v>
          </cell>
          <cell r="S493">
            <v>14</v>
          </cell>
          <cell r="Y493">
            <v>49.195399999999999</v>
          </cell>
        </row>
        <row r="494">
          <cell r="C494" t="str">
            <v>2015</v>
          </cell>
          <cell r="G494" t="str">
            <v>NSW</v>
          </cell>
          <cell r="H494" t="str">
            <v>Consumer</v>
          </cell>
          <cell r="I494" t="str">
            <v>Phoebe Gour</v>
          </cell>
          <cell r="S494">
            <v>42</v>
          </cell>
          <cell r="Y494">
            <v>45.7072</v>
          </cell>
        </row>
        <row r="495">
          <cell r="C495" t="str">
            <v>2015</v>
          </cell>
          <cell r="G495" t="str">
            <v>NSW</v>
          </cell>
          <cell r="H495" t="str">
            <v>Small Business</v>
          </cell>
          <cell r="I495" t="str">
            <v>Nicholas Fernandes</v>
          </cell>
          <cell r="S495">
            <v>4</v>
          </cell>
          <cell r="Y495">
            <v>15.112399999999999</v>
          </cell>
        </row>
        <row r="496">
          <cell r="C496" t="str">
            <v>2015</v>
          </cell>
          <cell r="G496" t="str">
            <v>NSW</v>
          </cell>
          <cell r="H496" t="str">
            <v>Corporate</v>
          </cell>
          <cell r="I496" t="str">
            <v>Nicholas Fernandes</v>
          </cell>
          <cell r="S496">
            <v>21</v>
          </cell>
          <cell r="Y496">
            <v>3110.0176000000001</v>
          </cell>
        </row>
        <row r="497">
          <cell r="C497" t="str">
            <v>2015</v>
          </cell>
          <cell r="G497" t="str">
            <v>NSW</v>
          </cell>
          <cell r="H497" t="str">
            <v>Corporate</v>
          </cell>
          <cell r="I497" t="str">
            <v>Leighton Forrest</v>
          </cell>
          <cell r="S497">
            <v>25</v>
          </cell>
          <cell r="Y497">
            <v>11186.252500000001</v>
          </cell>
        </row>
        <row r="498">
          <cell r="C498" t="str">
            <v>2015</v>
          </cell>
          <cell r="G498" t="str">
            <v>NSW</v>
          </cell>
          <cell r="H498" t="str">
            <v>Home Office</v>
          </cell>
          <cell r="I498" t="str">
            <v>Leighton Forrest</v>
          </cell>
          <cell r="S498">
            <v>2</v>
          </cell>
          <cell r="Y498">
            <v>276.53319999999997</v>
          </cell>
        </row>
        <row r="499">
          <cell r="C499" t="str">
            <v>2015</v>
          </cell>
          <cell r="G499" t="str">
            <v>WA</v>
          </cell>
          <cell r="H499" t="str">
            <v>Consumer</v>
          </cell>
          <cell r="I499" t="str">
            <v>Phoebe Gour</v>
          </cell>
          <cell r="S499">
            <v>43</v>
          </cell>
          <cell r="Y499">
            <v>1197.8645000000001</v>
          </cell>
        </row>
        <row r="500">
          <cell r="C500" t="str">
            <v>2015</v>
          </cell>
          <cell r="G500" t="str">
            <v>NSW</v>
          </cell>
          <cell r="H500" t="str">
            <v>Small Business</v>
          </cell>
          <cell r="I500" t="str">
            <v>Stevie Bacata</v>
          </cell>
          <cell r="S500">
            <v>23</v>
          </cell>
          <cell r="Y500">
            <v>439.303</v>
          </cell>
        </row>
        <row r="501">
          <cell r="C501" t="str">
            <v>2015</v>
          </cell>
          <cell r="G501" t="str">
            <v>NSW</v>
          </cell>
          <cell r="H501" t="str">
            <v>Home Office</v>
          </cell>
          <cell r="I501" t="str">
            <v>Stevie Bacata</v>
          </cell>
          <cell r="S501">
            <v>5</v>
          </cell>
          <cell r="Y501">
            <v>16.398</v>
          </cell>
        </row>
        <row r="502">
          <cell r="C502" t="str">
            <v>2015</v>
          </cell>
          <cell r="G502" t="str">
            <v>NSW</v>
          </cell>
          <cell r="H502" t="str">
            <v>Corporate</v>
          </cell>
          <cell r="I502" t="str">
            <v>Aanya Zhang</v>
          </cell>
          <cell r="S502">
            <v>17</v>
          </cell>
          <cell r="Y502">
            <v>203.1953</v>
          </cell>
        </row>
        <row r="503">
          <cell r="C503" t="str">
            <v>2015</v>
          </cell>
          <cell r="G503" t="str">
            <v>NSW</v>
          </cell>
          <cell r="H503" t="str">
            <v>Home Office</v>
          </cell>
          <cell r="I503" t="str">
            <v>Tina Carlton</v>
          </cell>
          <cell r="S503">
            <v>34</v>
          </cell>
          <cell r="Y503">
            <v>1219.309</v>
          </cell>
        </row>
        <row r="504">
          <cell r="C504" t="str">
            <v>2015</v>
          </cell>
          <cell r="G504" t="str">
            <v>NSW</v>
          </cell>
          <cell r="H504" t="str">
            <v>Small Business</v>
          </cell>
          <cell r="I504" t="str">
            <v>Mihael Khan</v>
          </cell>
          <cell r="S504">
            <v>34</v>
          </cell>
          <cell r="Y504">
            <v>125.37439999999998</v>
          </cell>
        </row>
        <row r="505">
          <cell r="C505" t="str">
            <v>2015</v>
          </cell>
          <cell r="G505" t="str">
            <v>NSW</v>
          </cell>
          <cell r="H505" t="str">
            <v>Small Business</v>
          </cell>
          <cell r="I505" t="str">
            <v>Charlie Bui</v>
          </cell>
          <cell r="S505">
            <v>13</v>
          </cell>
          <cell r="Y505">
            <v>1267.4104</v>
          </cell>
        </row>
        <row r="506">
          <cell r="C506" t="str">
            <v>2015</v>
          </cell>
          <cell r="G506" t="str">
            <v>VIC</v>
          </cell>
          <cell r="H506" t="str">
            <v>Small Business</v>
          </cell>
          <cell r="I506" t="str">
            <v>Yvette Biti</v>
          </cell>
          <cell r="S506">
            <v>39</v>
          </cell>
          <cell r="Y506">
            <v>6183.6319000000003</v>
          </cell>
        </row>
        <row r="507">
          <cell r="C507" t="str">
            <v>2015</v>
          </cell>
          <cell r="G507" t="str">
            <v>NSW</v>
          </cell>
          <cell r="H507" t="str">
            <v>Consumer</v>
          </cell>
          <cell r="I507" t="str">
            <v>Phoebe Gour</v>
          </cell>
          <cell r="S507">
            <v>11</v>
          </cell>
          <cell r="Y507">
            <v>55.601199999999999</v>
          </cell>
        </row>
        <row r="508">
          <cell r="C508" t="str">
            <v>2015</v>
          </cell>
          <cell r="G508" t="str">
            <v>NSW</v>
          </cell>
          <cell r="H508" t="str">
            <v>Corporate</v>
          </cell>
          <cell r="I508" t="str">
            <v>Aanya Zhang</v>
          </cell>
          <cell r="S508">
            <v>50</v>
          </cell>
          <cell r="Y508">
            <v>600.22</v>
          </cell>
        </row>
        <row r="509">
          <cell r="C509" t="str">
            <v>2015</v>
          </cell>
          <cell r="G509" t="str">
            <v>NSW</v>
          </cell>
          <cell r="H509" t="str">
            <v>Home Office</v>
          </cell>
          <cell r="I509" t="str">
            <v>Phoebe Gour</v>
          </cell>
          <cell r="S509">
            <v>41</v>
          </cell>
          <cell r="Y509">
            <v>11112.973</v>
          </cell>
        </row>
        <row r="510">
          <cell r="C510" t="str">
            <v>2015</v>
          </cell>
          <cell r="G510" t="str">
            <v>NSW</v>
          </cell>
          <cell r="H510" t="str">
            <v>Consumer</v>
          </cell>
          <cell r="I510" t="str">
            <v>Charlie Bui</v>
          </cell>
          <cell r="S510">
            <v>5</v>
          </cell>
          <cell r="Y510">
            <v>45.73</v>
          </cell>
        </row>
        <row r="511">
          <cell r="C511" t="str">
            <v>2015</v>
          </cell>
          <cell r="G511" t="str">
            <v>WA</v>
          </cell>
          <cell r="H511" t="str">
            <v>Home Office</v>
          </cell>
          <cell r="I511" t="str">
            <v>Radhya Staples</v>
          </cell>
          <cell r="S511">
            <v>3</v>
          </cell>
          <cell r="Y511">
            <v>10.413</v>
          </cell>
        </row>
        <row r="512">
          <cell r="C512" t="str">
            <v>2015</v>
          </cell>
          <cell r="G512" t="str">
            <v>NSW</v>
          </cell>
          <cell r="H512" t="str">
            <v>Corporate</v>
          </cell>
          <cell r="I512" t="str">
            <v>Mihael Khan</v>
          </cell>
          <cell r="S512">
            <v>30</v>
          </cell>
          <cell r="Y512">
            <v>336.18200000000002</v>
          </cell>
        </row>
        <row r="513">
          <cell r="C513" t="str">
            <v>2015</v>
          </cell>
          <cell r="G513" t="str">
            <v>NSW</v>
          </cell>
          <cell r="H513" t="str">
            <v>Corporate</v>
          </cell>
          <cell r="I513" t="str">
            <v>Mihael Khan</v>
          </cell>
          <cell r="S513">
            <v>22</v>
          </cell>
          <cell r="Y513">
            <v>58.514000000000003</v>
          </cell>
        </row>
        <row r="514">
          <cell r="C514" t="str">
            <v>2015</v>
          </cell>
          <cell r="G514" t="str">
            <v>VIC</v>
          </cell>
          <cell r="H514" t="str">
            <v>Home Office</v>
          </cell>
          <cell r="I514" t="str">
            <v>Connor Betts</v>
          </cell>
          <cell r="S514">
            <v>12</v>
          </cell>
          <cell r="Y514">
            <v>69.358400000000003</v>
          </cell>
        </row>
        <row r="515">
          <cell r="C515" t="str">
            <v>2015</v>
          </cell>
          <cell r="G515" t="str">
            <v>VIC</v>
          </cell>
          <cell r="H515" t="str">
            <v>Home Office</v>
          </cell>
          <cell r="I515" t="str">
            <v>Connor Betts</v>
          </cell>
          <cell r="S515">
            <v>12</v>
          </cell>
          <cell r="Y515">
            <v>42.280000000000008</v>
          </cell>
        </row>
        <row r="516">
          <cell r="C516" t="str">
            <v>2015</v>
          </cell>
          <cell r="G516" t="str">
            <v>NSW</v>
          </cell>
          <cell r="H516" t="str">
            <v>Home Office</v>
          </cell>
          <cell r="I516" t="str">
            <v>Samantha Chairs</v>
          </cell>
          <cell r="S516">
            <v>32</v>
          </cell>
          <cell r="Y516">
            <v>231.20119999999997</v>
          </cell>
        </row>
        <row r="517">
          <cell r="C517" t="str">
            <v>2015</v>
          </cell>
          <cell r="G517" t="str">
            <v>WA</v>
          </cell>
          <cell r="H517" t="str">
            <v>Corporate</v>
          </cell>
          <cell r="I517" t="str">
            <v>Tina Carlton</v>
          </cell>
          <cell r="S517">
            <v>41</v>
          </cell>
          <cell r="Y517">
            <v>72.733700000000013</v>
          </cell>
        </row>
        <row r="518">
          <cell r="C518" t="str">
            <v>2015</v>
          </cell>
          <cell r="G518" t="str">
            <v>VIC</v>
          </cell>
          <cell r="H518" t="str">
            <v>Small Business</v>
          </cell>
          <cell r="I518" t="str">
            <v>Connor Betts</v>
          </cell>
          <cell r="S518">
            <v>12</v>
          </cell>
          <cell r="Y518">
            <v>43.894400000000005</v>
          </cell>
        </row>
        <row r="519">
          <cell r="C519" t="str">
            <v>2015</v>
          </cell>
          <cell r="G519" t="str">
            <v>NSW</v>
          </cell>
          <cell r="H519" t="str">
            <v>Consumer</v>
          </cell>
          <cell r="I519" t="str">
            <v>Phoebe Gour</v>
          </cell>
          <cell r="S519">
            <v>9</v>
          </cell>
          <cell r="Y519">
            <v>26.909999999999997</v>
          </cell>
        </row>
        <row r="520">
          <cell r="C520" t="str">
            <v>2015</v>
          </cell>
          <cell r="G520" t="str">
            <v>NSW</v>
          </cell>
          <cell r="H520" t="str">
            <v>Consumer</v>
          </cell>
          <cell r="I520" t="str">
            <v>Charlie Bui</v>
          </cell>
          <cell r="S520">
            <v>26</v>
          </cell>
          <cell r="Y520">
            <v>415.3252</v>
          </cell>
        </row>
        <row r="521">
          <cell r="C521" t="str">
            <v>2015</v>
          </cell>
          <cell r="G521" t="str">
            <v>NSW</v>
          </cell>
          <cell r="H521" t="str">
            <v>Corporate</v>
          </cell>
          <cell r="I521" t="str">
            <v>Aanya Zhang</v>
          </cell>
          <cell r="S521">
            <v>4</v>
          </cell>
          <cell r="Y521">
            <v>29.398</v>
          </cell>
        </row>
        <row r="522">
          <cell r="C522" t="str">
            <v>2015</v>
          </cell>
          <cell r="G522" t="str">
            <v>VIC</v>
          </cell>
          <cell r="H522" t="str">
            <v>Consumer</v>
          </cell>
          <cell r="I522" t="str">
            <v>Yvette Biti</v>
          </cell>
          <cell r="S522">
            <v>43</v>
          </cell>
          <cell r="Y522">
            <v>112.46599999999999</v>
          </cell>
        </row>
        <row r="523">
          <cell r="C523" t="str">
            <v>2015</v>
          </cell>
          <cell r="G523" t="str">
            <v>NSW</v>
          </cell>
          <cell r="H523" t="str">
            <v>Home Office</v>
          </cell>
          <cell r="I523" t="str">
            <v>Aanya Zhang</v>
          </cell>
          <cell r="S523">
            <v>41</v>
          </cell>
          <cell r="Y523">
            <v>388.47749999999996</v>
          </cell>
        </row>
        <row r="524">
          <cell r="C524" t="str">
            <v>2015</v>
          </cell>
          <cell r="G524" t="str">
            <v>NSW</v>
          </cell>
          <cell r="H524" t="str">
            <v>Corporate</v>
          </cell>
          <cell r="I524" t="str">
            <v>Charlie Bui</v>
          </cell>
          <cell r="S524">
            <v>4</v>
          </cell>
          <cell r="Y524">
            <v>14.714</v>
          </cell>
        </row>
        <row r="525">
          <cell r="C525" t="str">
            <v>2015</v>
          </cell>
          <cell r="G525" t="str">
            <v>VIC</v>
          </cell>
          <cell r="H525" t="str">
            <v>Small Business</v>
          </cell>
          <cell r="I525" t="str">
            <v>Connor Betts</v>
          </cell>
          <cell r="S525">
            <v>2</v>
          </cell>
          <cell r="Y525">
            <v>22.53</v>
          </cell>
        </row>
        <row r="526">
          <cell r="C526" t="str">
            <v>2015</v>
          </cell>
          <cell r="G526" t="str">
            <v>NSW</v>
          </cell>
          <cell r="H526" t="str">
            <v>Small Business</v>
          </cell>
          <cell r="I526" t="str">
            <v>Tina Carlton</v>
          </cell>
          <cell r="S526">
            <v>12</v>
          </cell>
          <cell r="Y526">
            <v>78.814000000000007</v>
          </cell>
        </row>
        <row r="527">
          <cell r="C527" t="str">
            <v>2015</v>
          </cell>
          <cell r="G527" t="str">
            <v>NSW</v>
          </cell>
          <cell r="H527" t="str">
            <v>Home Office</v>
          </cell>
          <cell r="I527" t="str">
            <v>Phoebe Gour</v>
          </cell>
          <cell r="S527">
            <v>4</v>
          </cell>
          <cell r="Y527">
            <v>12.9404</v>
          </cell>
        </row>
        <row r="528">
          <cell r="C528" t="str">
            <v>2015</v>
          </cell>
          <cell r="G528" t="str">
            <v>NSW</v>
          </cell>
          <cell r="H528" t="str">
            <v>Consumer</v>
          </cell>
          <cell r="I528" t="str">
            <v>Charlie Bui</v>
          </cell>
          <cell r="S528">
            <v>49</v>
          </cell>
          <cell r="Y528">
            <v>165.51160000000002</v>
          </cell>
        </row>
        <row r="529">
          <cell r="C529" t="str">
            <v>2015</v>
          </cell>
          <cell r="G529" t="str">
            <v>NSW</v>
          </cell>
          <cell r="H529" t="str">
            <v>Home Office</v>
          </cell>
          <cell r="I529" t="str">
            <v>Natasha Song</v>
          </cell>
          <cell r="S529">
            <v>3</v>
          </cell>
          <cell r="Y529">
            <v>1482.0354</v>
          </cell>
        </row>
        <row r="530">
          <cell r="C530" t="str">
            <v>2015</v>
          </cell>
          <cell r="G530" t="str">
            <v>VIC</v>
          </cell>
          <cell r="H530" t="str">
            <v>Small Business</v>
          </cell>
          <cell r="I530" t="str">
            <v>Connor Betts</v>
          </cell>
          <cell r="S530">
            <v>43</v>
          </cell>
          <cell r="Y530">
            <v>1502.8999999999999</v>
          </cell>
        </row>
        <row r="531">
          <cell r="C531" t="str">
            <v>2015</v>
          </cell>
          <cell r="G531" t="str">
            <v>VIC</v>
          </cell>
          <cell r="H531" t="str">
            <v>Consumer</v>
          </cell>
          <cell r="I531" t="str">
            <v>Connor Betts</v>
          </cell>
          <cell r="S531">
            <v>32</v>
          </cell>
          <cell r="Y531">
            <v>613.16200000000003</v>
          </cell>
        </row>
        <row r="532">
          <cell r="C532" t="str">
            <v>2015</v>
          </cell>
          <cell r="G532" t="str">
            <v>NSW</v>
          </cell>
          <cell r="H532" t="str">
            <v>Corporate</v>
          </cell>
          <cell r="I532" t="str">
            <v>Aanya Zhang</v>
          </cell>
          <cell r="S532">
            <v>35</v>
          </cell>
          <cell r="Y532">
            <v>239.03199999999998</v>
          </cell>
        </row>
        <row r="533">
          <cell r="C533" t="str">
            <v>2015</v>
          </cell>
          <cell r="G533" t="str">
            <v>VIC</v>
          </cell>
          <cell r="H533" t="str">
            <v>Small Business</v>
          </cell>
          <cell r="I533" t="str">
            <v>Connor Betts</v>
          </cell>
          <cell r="S533">
            <v>50</v>
          </cell>
          <cell r="Y533">
            <v>1328.05</v>
          </cell>
        </row>
        <row r="534">
          <cell r="C534" t="str">
            <v>2015</v>
          </cell>
          <cell r="G534" t="str">
            <v>WA</v>
          </cell>
          <cell r="H534" t="str">
            <v>Small Business</v>
          </cell>
          <cell r="I534" t="str">
            <v>Tina Carlton</v>
          </cell>
          <cell r="S534">
            <v>5</v>
          </cell>
          <cell r="Y534">
            <v>61.506</v>
          </cell>
        </row>
        <row r="535">
          <cell r="C535" t="str">
            <v>2015</v>
          </cell>
          <cell r="G535" t="str">
            <v>VIC</v>
          </cell>
          <cell r="H535" t="str">
            <v>Small Business</v>
          </cell>
          <cell r="I535" t="str">
            <v>Yvette Biti</v>
          </cell>
          <cell r="S535">
            <v>31</v>
          </cell>
          <cell r="Y535">
            <v>219.6352</v>
          </cell>
        </row>
        <row r="536">
          <cell r="C536" t="str">
            <v>2015</v>
          </cell>
          <cell r="G536" t="str">
            <v>NSW</v>
          </cell>
          <cell r="H536" t="str">
            <v>Home Office</v>
          </cell>
          <cell r="I536" t="str">
            <v>Natasha Song</v>
          </cell>
          <cell r="S536">
            <v>40</v>
          </cell>
          <cell r="Y536">
            <v>290.70199999999994</v>
          </cell>
        </row>
        <row r="537">
          <cell r="C537" t="str">
            <v>2015</v>
          </cell>
          <cell r="G537" t="str">
            <v>NSW</v>
          </cell>
          <cell r="H537" t="str">
            <v>Corporate</v>
          </cell>
          <cell r="I537" t="str">
            <v>Leighton Forrest</v>
          </cell>
          <cell r="S537">
            <v>23</v>
          </cell>
          <cell r="Y537">
            <v>121.45100000000001</v>
          </cell>
        </row>
        <row r="538">
          <cell r="C538" t="str">
            <v>2015</v>
          </cell>
          <cell r="G538" t="str">
            <v>VIC</v>
          </cell>
          <cell r="H538" t="str">
            <v>Corporate</v>
          </cell>
          <cell r="I538" t="str">
            <v>Yvette Biti</v>
          </cell>
          <cell r="S538">
            <v>8</v>
          </cell>
          <cell r="Y538">
            <v>45.921199999999999</v>
          </cell>
        </row>
        <row r="539">
          <cell r="C539" t="str">
            <v>2015</v>
          </cell>
          <cell r="G539" t="str">
            <v>VIC</v>
          </cell>
          <cell r="H539" t="str">
            <v>Home Office</v>
          </cell>
          <cell r="I539" t="str">
            <v>Yvette Biti</v>
          </cell>
          <cell r="S539">
            <v>45</v>
          </cell>
          <cell r="Y539">
            <v>921.0234999999999</v>
          </cell>
        </row>
        <row r="540">
          <cell r="C540" t="str">
            <v>2015</v>
          </cell>
          <cell r="G540" t="str">
            <v>NSW</v>
          </cell>
          <cell r="H540" t="str">
            <v>Corporate</v>
          </cell>
          <cell r="I540" t="str">
            <v>Aanya Zhang</v>
          </cell>
          <cell r="S540">
            <v>34</v>
          </cell>
          <cell r="Y540">
            <v>95.86</v>
          </cell>
        </row>
        <row r="541">
          <cell r="C541" t="str">
            <v>2015</v>
          </cell>
          <cell r="G541" t="str">
            <v>VIC</v>
          </cell>
          <cell r="H541" t="str">
            <v>Small Business</v>
          </cell>
          <cell r="I541" t="str">
            <v>Connor Betts</v>
          </cell>
          <cell r="S541">
            <v>13</v>
          </cell>
          <cell r="Y541">
            <v>1241.0334</v>
          </cell>
        </row>
        <row r="542">
          <cell r="C542" t="str">
            <v>2015</v>
          </cell>
          <cell r="G542" t="str">
            <v>WA</v>
          </cell>
          <cell r="H542" t="str">
            <v>Home Office</v>
          </cell>
          <cell r="I542" t="str">
            <v>Natasha Song</v>
          </cell>
          <cell r="S542">
            <v>38</v>
          </cell>
          <cell r="Y542">
            <v>4209.4426000000003</v>
          </cell>
        </row>
        <row r="543">
          <cell r="C543" t="str">
            <v>2015</v>
          </cell>
          <cell r="G543" t="str">
            <v>VIC</v>
          </cell>
          <cell r="H543" t="str">
            <v>Small Business</v>
          </cell>
          <cell r="I543" t="str">
            <v>Connor Betts</v>
          </cell>
          <cell r="S543">
            <v>2</v>
          </cell>
          <cell r="Y543">
            <v>10.611600000000001</v>
          </cell>
        </row>
        <row r="544">
          <cell r="C544" t="str">
            <v>2015</v>
          </cell>
          <cell r="G544" t="str">
            <v>WA</v>
          </cell>
          <cell r="H544" t="str">
            <v>Home Office</v>
          </cell>
          <cell r="I544" t="str">
            <v>Radhya Staples</v>
          </cell>
          <cell r="S544">
            <v>9</v>
          </cell>
          <cell r="Y544">
            <v>52.270700000000005</v>
          </cell>
        </row>
        <row r="545">
          <cell r="C545" t="str">
            <v>2015</v>
          </cell>
          <cell r="G545" t="str">
            <v>NSW</v>
          </cell>
          <cell r="H545" t="str">
            <v>Small Business</v>
          </cell>
          <cell r="I545" t="str">
            <v>Phoebe Gour</v>
          </cell>
          <cell r="S545">
            <v>13</v>
          </cell>
          <cell r="Y545">
            <v>70.128200000000007</v>
          </cell>
        </row>
        <row r="546">
          <cell r="C546" t="str">
            <v>2015</v>
          </cell>
          <cell r="G546" t="str">
            <v>NSW</v>
          </cell>
          <cell r="H546" t="str">
            <v>Consumer</v>
          </cell>
          <cell r="I546" t="str">
            <v>Mihael Khan</v>
          </cell>
          <cell r="S546">
            <v>50</v>
          </cell>
          <cell r="Y546">
            <v>405.32999999999993</v>
          </cell>
        </row>
        <row r="547">
          <cell r="C547" t="str">
            <v>2015</v>
          </cell>
          <cell r="G547" t="str">
            <v>NSW</v>
          </cell>
          <cell r="H547" t="str">
            <v>Corporate</v>
          </cell>
          <cell r="I547" t="str">
            <v>Preston Senome</v>
          </cell>
          <cell r="S547">
            <v>19</v>
          </cell>
          <cell r="Y547">
            <v>50.9908</v>
          </cell>
        </row>
        <row r="548">
          <cell r="C548" t="str">
            <v>2015</v>
          </cell>
          <cell r="G548" t="str">
            <v>WA</v>
          </cell>
          <cell r="H548" t="str">
            <v>Small Business</v>
          </cell>
          <cell r="I548" t="str">
            <v>Mihael Khan</v>
          </cell>
          <cell r="S548">
            <v>40</v>
          </cell>
          <cell r="Y548">
            <v>636.80799999999999</v>
          </cell>
        </row>
        <row r="549">
          <cell r="C549" t="str">
            <v>2015</v>
          </cell>
          <cell r="G549" t="str">
            <v>NSW</v>
          </cell>
          <cell r="H549" t="str">
            <v>Corporate</v>
          </cell>
          <cell r="I549" t="str">
            <v>Samantha Chairs</v>
          </cell>
          <cell r="S549">
            <v>42</v>
          </cell>
          <cell r="Y549">
            <v>160.78300000000002</v>
          </cell>
        </row>
        <row r="550">
          <cell r="C550" t="str">
            <v>2015</v>
          </cell>
          <cell r="G550" t="str">
            <v>VIC</v>
          </cell>
          <cell r="H550" t="str">
            <v>Corporate</v>
          </cell>
          <cell r="I550" t="str">
            <v>Yvette Biti</v>
          </cell>
          <cell r="S550">
            <v>30</v>
          </cell>
          <cell r="Y550">
            <v>171.221</v>
          </cell>
        </row>
        <row r="551">
          <cell r="C551" t="str">
            <v>2015</v>
          </cell>
          <cell r="G551" t="str">
            <v>VIC</v>
          </cell>
          <cell r="H551" t="str">
            <v>Corporate</v>
          </cell>
          <cell r="I551" t="str">
            <v>Connor Betts</v>
          </cell>
          <cell r="S551">
            <v>27</v>
          </cell>
          <cell r="Y551">
            <v>150.3176</v>
          </cell>
        </row>
        <row r="552">
          <cell r="C552" t="str">
            <v>2015</v>
          </cell>
          <cell r="G552" t="str">
            <v>NSW</v>
          </cell>
          <cell r="H552" t="str">
            <v>Small Business</v>
          </cell>
          <cell r="I552" t="str">
            <v>Preston Senome</v>
          </cell>
          <cell r="S552">
            <v>23</v>
          </cell>
          <cell r="Y552">
            <v>129.1088</v>
          </cell>
        </row>
        <row r="553">
          <cell r="C553" t="str">
            <v>2015</v>
          </cell>
          <cell r="G553" t="str">
            <v>WA</v>
          </cell>
          <cell r="H553" t="str">
            <v>Corporate</v>
          </cell>
          <cell r="I553" t="str">
            <v>Tina Carlton</v>
          </cell>
          <cell r="S553">
            <v>6</v>
          </cell>
          <cell r="Y553">
            <v>114.28959999999999</v>
          </cell>
        </row>
        <row r="554">
          <cell r="C554" t="str">
            <v>2015</v>
          </cell>
          <cell r="G554" t="str">
            <v>NSW</v>
          </cell>
          <cell r="H554" t="str">
            <v>Corporate</v>
          </cell>
          <cell r="I554" t="str">
            <v>Mihael Khan</v>
          </cell>
          <cell r="S554">
            <v>12</v>
          </cell>
          <cell r="Y554">
            <v>69.508399999999995</v>
          </cell>
        </row>
        <row r="555">
          <cell r="C555" t="str">
            <v>2015</v>
          </cell>
          <cell r="G555" t="str">
            <v>NSW</v>
          </cell>
          <cell r="H555" t="str">
            <v>Small Business</v>
          </cell>
          <cell r="I555" t="str">
            <v>Samantha Chairs</v>
          </cell>
          <cell r="S555">
            <v>50</v>
          </cell>
          <cell r="Y555">
            <v>27324.035</v>
          </cell>
        </row>
        <row r="556">
          <cell r="C556" t="str">
            <v>2015</v>
          </cell>
          <cell r="G556" t="str">
            <v>NSW</v>
          </cell>
          <cell r="H556" t="str">
            <v>Corporate</v>
          </cell>
          <cell r="I556" t="str">
            <v>Tina Carlton</v>
          </cell>
          <cell r="S556">
            <v>31</v>
          </cell>
          <cell r="Y556">
            <v>101.4388</v>
          </cell>
        </row>
        <row r="557">
          <cell r="C557" t="str">
            <v>2015</v>
          </cell>
          <cell r="G557" t="str">
            <v>VIC</v>
          </cell>
          <cell r="H557" t="str">
            <v>Small Business</v>
          </cell>
          <cell r="I557" t="str">
            <v>Connor Betts</v>
          </cell>
          <cell r="S557">
            <v>35</v>
          </cell>
          <cell r="Y557">
            <v>40.39</v>
          </cell>
        </row>
        <row r="558">
          <cell r="C558" t="str">
            <v>2015</v>
          </cell>
          <cell r="G558" t="str">
            <v>VIC</v>
          </cell>
          <cell r="H558" t="str">
            <v>Small Business</v>
          </cell>
          <cell r="I558" t="str">
            <v>Connor Betts</v>
          </cell>
          <cell r="S558">
            <v>8</v>
          </cell>
          <cell r="Y558">
            <v>31.871999999999996</v>
          </cell>
        </row>
        <row r="559">
          <cell r="C559" t="str">
            <v>2015</v>
          </cell>
          <cell r="G559" t="str">
            <v>VIC</v>
          </cell>
          <cell r="H559" t="str">
            <v>Small Business</v>
          </cell>
          <cell r="I559" t="str">
            <v>Connor Betts</v>
          </cell>
          <cell r="S559">
            <v>2</v>
          </cell>
          <cell r="Y559">
            <v>852.47160000000008</v>
          </cell>
        </row>
        <row r="560">
          <cell r="C560" t="str">
            <v>2015</v>
          </cell>
          <cell r="G560" t="str">
            <v>WA</v>
          </cell>
          <cell r="H560" t="str">
            <v>Corporate</v>
          </cell>
          <cell r="I560" t="str">
            <v>Mihael Khan</v>
          </cell>
          <cell r="S560">
            <v>19</v>
          </cell>
          <cell r="Y560">
            <v>399.63189999999997</v>
          </cell>
        </row>
        <row r="561">
          <cell r="C561" t="str">
            <v>2015</v>
          </cell>
          <cell r="G561" t="str">
            <v>VIC</v>
          </cell>
          <cell r="H561" t="str">
            <v>Home Office</v>
          </cell>
          <cell r="I561" t="str">
            <v>Yvette Biti</v>
          </cell>
          <cell r="S561">
            <v>6</v>
          </cell>
          <cell r="Y561">
            <v>149.38</v>
          </cell>
        </row>
        <row r="562">
          <cell r="C562" t="str">
            <v>2015</v>
          </cell>
          <cell r="G562" t="str">
            <v>VIC</v>
          </cell>
          <cell r="H562" t="str">
            <v>Home Office</v>
          </cell>
          <cell r="I562" t="str">
            <v>Connor Betts</v>
          </cell>
          <cell r="S562">
            <v>50</v>
          </cell>
          <cell r="Y562">
            <v>273.58</v>
          </cell>
        </row>
        <row r="563">
          <cell r="C563" t="str">
            <v>2015</v>
          </cell>
          <cell r="G563" t="str">
            <v>VIC</v>
          </cell>
          <cell r="H563" t="str">
            <v>Corporate</v>
          </cell>
          <cell r="I563" t="str">
            <v>Connor Betts</v>
          </cell>
          <cell r="S563">
            <v>44</v>
          </cell>
          <cell r="Y563">
            <v>20128.138800000001</v>
          </cell>
        </row>
        <row r="564">
          <cell r="C564" t="str">
            <v>2015</v>
          </cell>
          <cell r="G564" t="str">
            <v>WA</v>
          </cell>
          <cell r="H564" t="str">
            <v>Corporate</v>
          </cell>
          <cell r="I564" t="str">
            <v>Tina Carlton</v>
          </cell>
          <cell r="S564">
            <v>29</v>
          </cell>
          <cell r="Y564">
            <v>82.00439999999999</v>
          </cell>
        </row>
        <row r="565">
          <cell r="C565" t="str">
            <v>2015</v>
          </cell>
          <cell r="G565" t="str">
            <v>VIC</v>
          </cell>
          <cell r="H565" t="str">
            <v>Consumer</v>
          </cell>
          <cell r="I565" t="str">
            <v>Yvette Biti</v>
          </cell>
          <cell r="S565">
            <v>7</v>
          </cell>
          <cell r="Y565">
            <v>28.2746</v>
          </cell>
        </row>
        <row r="566">
          <cell r="C566" t="str">
            <v>2015</v>
          </cell>
          <cell r="G566" t="str">
            <v>NSW</v>
          </cell>
          <cell r="H566" t="str">
            <v>Small Business</v>
          </cell>
          <cell r="I566" t="str">
            <v>Natasha Song</v>
          </cell>
          <cell r="S566">
            <v>31</v>
          </cell>
          <cell r="Y566">
            <v>274.79759999999999</v>
          </cell>
        </row>
        <row r="567">
          <cell r="C567" t="str">
            <v>2015</v>
          </cell>
          <cell r="G567" t="str">
            <v>NSW</v>
          </cell>
          <cell r="H567" t="str">
            <v>Home Office</v>
          </cell>
          <cell r="I567" t="str">
            <v>Charlie Bui</v>
          </cell>
          <cell r="S567">
            <v>21</v>
          </cell>
          <cell r="Y567">
            <v>172.52579999999998</v>
          </cell>
        </row>
        <row r="568">
          <cell r="C568" t="str">
            <v>2015</v>
          </cell>
          <cell r="G568" t="str">
            <v>VIC</v>
          </cell>
          <cell r="H568" t="str">
            <v>Corporate</v>
          </cell>
          <cell r="I568" t="str">
            <v>Connor Betts</v>
          </cell>
          <cell r="S568">
            <v>26</v>
          </cell>
          <cell r="Y568">
            <v>407.01560000000001</v>
          </cell>
        </row>
        <row r="569">
          <cell r="C569" t="str">
            <v>2015</v>
          </cell>
          <cell r="G569" t="str">
            <v>NSW</v>
          </cell>
          <cell r="H569" t="str">
            <v>Corporate</v>
          </cell>
          <cell r="I569" t="str">
            <v>Samantha Chairs</v>
          </cell>
          <cell r="S569">
            <v>18</v>
          </cell>
          <cell r="Y569">
            <v>3610.395</v>
          </cell>
        </row>
        <row r="570">
          <cell r="C570" t="str">
            <v>2015</v>
          </cell>
          <cell r="G570" t="str">
            <v>VIC</v>
          </cell>
          <cell r="H570" t="str">
            <v>Home Office</v>
          </cell>
          <cell r="I570" t="str">
            <v>Connor Betts</v>
          </cell>
          <cell r="S570">
            <v>45</v>
          </cell>
          <cell r="Y570">
            <v>971.84499999999991</v>
          </cell>
        </row>
        <row r="571">
          <cell r="C571" t="str">
            <v>2015</v>
          </cell>
          <cell r="G571" t="str">
            <v>WA</v>
          </cell>
          <cell r="H571" t="str">
            <v>Corporate</v>
          </cell>
          <cell r="I571" t="str">
            <v>Mihael Khan</v>
          </cell>
          <cell r="S571">
            <v>15</v>
          </cell>
          <cell r="Y571">
            <v>1370.2750000000001</v>
          </cell>
        </row>
        <row r="572">
          <cell r="C572" t="str">
            <v>2015</v>
          </cell>
          <cell r="G572" t="str">
            <v>NSW</v>
          </cell>
          <cell r="H572" t="str">
            <v>Corporate</v>
          </cell>
          <cell r="I572" t="str">
            <v>Tina Carlton</v>
          </cell>
          <cell r="S572">
            <v>46</v>
          </cell>
          <cell r="Y572">
            <v>451.73100000000005</v>
          </cell>
        </row>
        <row r="573">
          <cell r="C573" t="str">
            <v>2015</v>
          </cell>
          <cell r="G573" t="str">
            <v>NSW</v>
          </cell>
          <cell r="H573" t="str">
            <v>Corporate</v>
          </cell>
          <cell r="I573" t="str">
            <v>Tina Carlton</v>
          </cell>
          <cell r="S573">
            <v>4</v>
          </cell>
          <cell r="Y573">
            <v>23.735600000000002</v>
          </cell>
        </row>
        <row r="574">
          <cell r="C574" t="str">
            <v>2015</v>
          </cell>
          <cell r="G574" t="str">
            <v>VIC</v>
          </cell>
          <cell r="H574" t="str">
            <v>Corporate</v>
          </cell>
          <cell r="I574" t="str">
            <v>Yvette Biti</v>
          </cell>
          <cell r="S574">
            <v>50</v>
          </cell>
          <cell r="Y574">
            <v>158.13999999999999</v>
          </cell>
        </row>
        <row r="575">
          <cell r="C575" t="str">
            <v>2015</v>
          </cell>
          <cell r="G575" t="str">
            <v>NSW</v>
          </cell>
          <cell r="H575" t="str">
            <v>Corporate</v>
          </cell>
          <cell r="I575" t="str">
            <v>Leighton Forrest</v>
          </cell>
          <cell r="S575">
            <v>35</v>
          </cell>
          <cell r="Y575">
            <v>42.154000000000003</v>
          </cell>
        </row>
        <row r="576">
          <cell r="C576" t="str">
            <v>2015</v>
          </cell>
          <cell r="G576" t="str">
            <v>NSW</v>
          </cell>
          <cell r="H576" t="str">
            <v>Home Office</v>
          </cell>
          <cell r="I576" t="str">
            <v>Charlie Bui</v>
          </cell>
          <cell r="S576">
            <v>11</v>
          </cell>
          <cell r="Y576">
            <v>4311.5691999999999</v>
          </cell>
        </row>
        <row r="577">
          <cell r="C577" t="str">
            <v>2015</v>
          </cell>
          <cell r="G577" t="str">
            <v>NSW</v>
          </cell>
          <cell r="H577" t="str">
            <v>Home Office</v>
          </cell>
          <cell r="I577" t="str">
            <v>Samantha Chairs</v>
          </cell>
          <cell r="S577">
            <v>23</v>
          </cell>
          <cell r="Y577">
            <v>298.69459999999998</v>
          </cell>
        </row>
        <row r="578">
          <cell r="C578" t="str">
            <v>2015</v>
          </cell>
          <cell r="G578" t="str">
            <v>NSW</v>
          </cell>
          <cell r="H578" t="str">
            <v>Home Office</v>
          </cell>
          <cell r="I578" t="str">
            <v>Phoebe Gour</v>
          </cell>
          <cell r="S578">
            <v>33</v>
          </cell>
          <cell r="Y578">
            <v>605.76940000000002</v>
          </cell>
        </row>
        <row r="579">
          <cell r="C579" t="str">
            <v>2015</v>
          </cell>
          <cell r="G579" t="str">
            <v>WA</v>
          </cell>
          <cell r="H579" t="str">
            <v>Corporate</v>
          </cell>
          <cell r="I579" t="str">
            <v>Natasha Song</v>
          </cell>
          <cell r="S579">
            <v>11</v>
          </cell>
          <cell r="Y579">
            <v>975.45880000000011</v>
          </cell>
        </row>
        <row r="580">
          <cell r="C580" t="str">
            <v>2015</v>
          </cell>
          <cell r="G580" t="str">
            <v>VIC</v>
          </cell>
          <cell r="H580" t="str">
            <v>Small Business</v>
          </cell>
          <cell r="I580" t="str">
            <v>Connor Betts</v>
          </cell>
          <cell r="S580">
            <v>29</v>
          </cell>
          <cell r="Y580">
            <v>57.022199999999998</v>
          </cell>
        </row>
        <row r="581">
          <cell r="C581" t="str">
            <v>2015</v>
          </cell>
          <cell r="G581" t="str">
            <v>NSW</v>
          </cell>
          <cell r="H581" t="str">
            <v>Corporate</v>
          </cell>
          <cell r="I581" t="str">
            <v>Aanya Zhang</v>
          </cell>
          <cell r="S581">
            <v>1</v>
          </cell>
          <cell r="Y581">
            <v>33.858999999999995</v>
          </cell>
        </row>
        <row r="582">
          <cell r="C582" t="str">
            <v>2015</v>
          </cell>
          <cell r="G582" t="str">
            <v>NSW</v>
          </cell>
          <cell r="H582" t="str">
            <v>Corporate</v>
          </cell>
          <cell r="I582" t="str">
            <v>Tina Carlton</v>
          </cell>
          <cell r="S582">
            <v>16</v>
          </cell>
          <cell r="Y582">
            <v>45.265999999999998</v>
          </cell>
        </row>
        <row r="583">
          <cell r="C583" t="str">
            <v>2015</v>
          </cell>
          <cell r="G583" t="str">
            <v>VIC</v>
          </cell>
          <cell r="H583" t="str">
            <v>Corporate</v>
          </cell>
          <cell r="I583" t="str">
            <v>Connor Betts</v>
          </cell>
          <cell r="S583">
            <v>26</v>
          </cell>
          <cell r="Y583">
            <v>70.379599999999996</v>
          </cell>
        </row>
        <row r="584">
          <cell r="C584" t="str">
            <v>2015</v>
          </cell>
          <cell r="G584" t="str">
            <v>VIC</v>
          </cell>
          <cell r="H584" t="str">
            <v>Home Office</v>
          </cell>
          <cell r="I584" t="str">
            <v>Connor Betts</v>
          </cell>
          <cell r="S584">
            <v>49</v>
          </cell>
          <cell r="Y584">
            <v>1702.3781999999999</v>
          </cell>
        </row>
        <row r="585">
          <cell r="C585" t="str">
            <v>2015</v>
          </cell>
          <cell r="G585" t="str">
            <v>NSW</v>
          </cell>
          <cell r="H585" t="str">
            <v>Small Business</v>
          </cell>
          <cell r="I585" t="str">
            <v>Nicholas Fernandes</v>
          </cell>
          <cell r="S585">
            <v>19</v>
          </cell>
          <cell r="Y585">
            <v>2741.3290000000002</v>
          </cell>
        </row>
        <row r="586">
          <cell r="C586" t="str">
            <v>2015</v>
          </cell>
          <cell r="G586" t="str">
            <v>WA</v>
          </cell>
          <cell r="H586" t="str">
            <v>Corporate</v>
          </cell>
          <cell r="I586" t="str">
            <v>Mihael Khan</v>
          </cell>
          <cell r="S586">
            <v>19</v>
          </cell>
          <cell r="Y586">
            <v>70.375399999999985</v>
          </cell>
        </row>
        <row r="587">
          <cell r="C587" t="str">
            <v>2015</v>
          </cell>
          <cell r="G587" t="str">
            <v>NSW</v>
          </cell>
          <cell r="H587" t="str">
            <v>Corporate</v>
          </cell>
          <cell r="I587" t="str">
            <v>Tina Carlton</v>
          </cell>
          <cell r="S587">
            <v>17</v>
          </cell>
          <cell r="Y587">
            <v>33.187000000000005</v>
          </cell>
        </row>
        <row r="588">
          <cell r="C588" t="str">
            <v>2015</v>
          </cell>
          <cell r="G588" t="str">
            <v>VIC</v>
          </cell>
          <cell r="H588" t="str">
            <v>Consumer</v>
          </cell>
          <cell r="I588" t="str">
            <v>Connor Betts</v>
          </cell>
          <cell r="S588">
            <v>49</v>
          </cell>
          <cell r="Y588">
            <v>349.27000000000004</v>
          </cell>
        </row>
        <row r="589">
          <cell r="C589" t="str">
            <v>2015</v>
          </cell>
          <cell r="G589" t="str">
            <v>VIC</v>
          </cell>
          <cell r="H589" t="str">
            <v>Corporate</v>
          </cell>
          <cell r="I589" t="str">
            <v>Yvette Biti</v>
          </cell>
          <cell r="S589">
            <v>8</v>
          </cell>
          <cell r="Y589">
            <v>22.367999999999999</v>
          </cell>
        </row>
        <row r="590">
          <cell r="C590" t="str">
            <v>2015</v>
          </cell>
          <cell r="G590" t="str">
            <v>NSW</v>
          </cell>
          <cell r="H590" t="str">
            <v>Small Business</v>
          </cell>
          <cell r="I590" t="str">
            <v>Mihael Khan</v>
          </cell>
          <cell r="S590">
            <v>7</v>
          </cell>
          <cell r="Y590">
            <v>131.27260000000001</v>
          </cell>
        </row>
        <row r="591">
          <cell r="C591" t="str">
            <v>2015</v>
          </cell>
          <cell r="G591" t="str">
            <v>NSW</v>
          </cell>
          <cell r="H591" t="str">
            <v>Corporate</v>
          </cell>
          <cell r="I591" t="str">
            <v>Samantha Chairs</v>
          </cell>
          <cell r="S591">
            <v>42</v>
          </cell>
          <cell r="Y591">
            <v>106.14000000000001</v>
          </cell>
        </row>
        <row r="592">
          <cell r="C592" t="str">
            <v>2015</v>
          </cell>
          <cell r="G592" t="str">
            <v>VIC</v>
          </cell>
          <cell r="H592" t="str">
            <v>Corporate</v>
          </cell>
          <cell r="I592" t="str">
            <v>Connor Betts</v>
          </cell>
          <cell r="S592">
            <v>24</v>
          </cell>
          <cell r="Y592">
            <v>65.271599999999992</v>
          </cell>
        </row>
        <row r="593">
          <cell r="C593" t="str">
            <v>2015</v>
          </cell>
          <cell r="G593" t="str">
            <v>VIC</v>
          </cell>
          <cell r="H593" t="str">
            <v>Corporate</v>
          </cell>
          <cell r="I593" t="str">
            <v>Yvette Biti</v>
          </cell>
          <cell r="S593">
            <v>18</v>
          </cell>
          <cell r="Y593">
            <v>382.63</v>
          </cell>
        </row>
        <row r="594">
          <cell r="C594" t="str">
            <v>2015</v>
          </cell>
          <cell r="G594" t="str">
            <v>VIC</v>
          </cell>
          <cell r="H594" t="str">
            <v>Consumer</v>
          </cell>
          <cell r="I594" t="str">
            <v>Connor Betts</v>
          </cell>
          <cell r="S594">
            <v>3</v>
          </cell>
          <cell r="Y594">
            <v>26.459200000000003</v>
          </cell>
        </row>
        <row r="595">
          <cell r="C595" t="str">
            <v>2015</v>
          </cell>
          <cell r="G595" t="str">
            <v>NSW</v>
          </cell>
          <cell r="H595" t="str">
            <v>Home Office</v>
          </cell>
          <cell r="I595" t="str">
            <v>Nicholas Fernandes</v>
          </cell>
          <cell r="S595">
            <v>43</v>
          </cell>
          <cell r="Y595">
            <v>1383.3255999999999</v>
          </cell>
        </row>
        <row r="596">
          <cell r="C596" t="str">
            <v>2015</v>
          </cell>
          <cell r="G596" t="str">
            <v>VIC</v>
          </cell>
          <cell r="H596" t="str">
            <v>Corporate</v>
          </cell>
          <cell r="I596" t="str">
            <v>Connor Betts</v>
          </cell>
          <cell r="S596">
            <v>35</v>
          </cell>
          <cell r="Y596">
            <v>359.14950000000005</v>
          </cell>
        </row>
        <row r="597">
          <cell r="C597" t="str">
            <v>2015</v>
          </cell>
          <cell r="G597" t="str">
            <v>NSW</v>
          </cell>
          <cell r="H597" t="str">
            <v>Consumer</v>
          </cell>
          <cell r="I597" t="str">
            <v>Samantha Chairs</v>
          </cell>
          <cell r="S597">
            <v>21</v>
          </cell>
          <cell r="Y597">
            <v>3021.8067999999998</v>
          </cell>
        </row>
        <row r="598">
          <cell r="C598" t="str">
            <v>2015</v>
          </cell>
          <cell r="G598" t="str">
            <v>NSW</v>
          </cell>
          <cell r="H598" t="str">
            <v>Home Office</v>
          </cell>
          <cell r="I598" t="str">
            <v>Mihael Khan</v>
          </cell>
          <cell r="S598">
            <v>41</v>
          </cell>
          <cell r="Y598">
            <v>22410.116900000001</v>
          </cell>
        </row>
        <row r="599">
          <cell r="C599" t="str">
            <v>2015</v>
          </cell>
          <cell r="G599" t="str">
            <v>NSW</v>
          </cell>
          <cell r="H599" t="str">
            <v>Corporate</v>
          </cell>
          <cell r="I599" t="str">
            <v>Preston Senome</v>
          </cell>
          <cell r="S599">
            <v>36</v>
          </cell>
          <cell r="Y599">
            <v>5357.5768000000007</v>
          </cell>
        </row>
        <row r="600">
          <cell r="C600" t="str">
            <v>2015</v>
          </cell>
          <cell r="G600" t="str">
            <v>VIC</v>
          </cell>
          <cell r="H600" t="str">
            <v>Corporate</v>
          </cell>
          <cell r="I600" t="str">
            <v>Connor Betts</v>
          </cell>
          <cell r="S600">
            <v>8</v>
          </cell>
          <cell r="Y600">
            <v>44.558</v>
          </cell>
        </row>
        <row r="601">
          <cell r="C601" t="str">
            <v>2015</v>
          </cell>
          <cell r="G601" t="str">
            <v>NSW</v>
          </cell>
          <cell r="H601" t="str">
            <v>Consumer</v>
          </cell>
          <cell r="I601" t="str">
            <v>Samantha Chairs</v>
          </cell>
          <cell r="S601">
            <v>22</v>
          </cell>
          <cell r="Y601">
            <v>175.82599999999999</v>
          </cell>
        </row>
        <row r="602">
          <cell r="C602" t="str">
            <v>2015</v>
          </cell>
          <cell r="G602" t="str">
            <v>NSW</v>
          </cell>
          <cell r="H602" t="str">
            <v>Consumer</v>
          </cell>
          <cell r="I602" t="str">
            <v>Phoebe Gour</v>
          </cell>
          <cell r="S602">
            <v>24</v>
          </cell>
          <cell r="Y602">
            <v>38.154000000000003</v>
          </cell>
        </row>
        <row r="603">
          <cell r="C603" t="str">
            <v>2015</v>
          </cell>
          <cell r="G603" t="str">
            <v>NSW</v>
          </cell>
          <cell r="H603" t="str">
            <v>Corporate</v>
          </cell>
          <cell r="I603" t="str">
            <v>Nicholas Fernandes</v>
          </cell>
          <cell r="S603">
            <v>8</v>
          </cell>
          <cell r="Y603">
            <v>90.834000000000003</v>
          </cell>
        </row>
        <row r="604">
          <cell r="C604" t="str">
            <v>2015</v>
          </cell>
          <cell r="G604" t="str">
            <v>VIC</v>
          </cell>
          <cell r="H604" t="str">
            <v>Home Office</v>
          </cell>
          <cell r="I604" t="str">
            <v>Connor Betts</v>
          </cell>
          <cell r="S604">
            <v>23</v>
          </cell>
          <cell r="Y604">
            <v>62.330799999999996</v>
          </cell>
        </row>
        <row r="605">
          <cell r="C605" t="str">
            <v>2015</v>
          </cell>
          <cell r="G605" t="str">
            <v>VIC</v>
          </cell>
          <cell r="H605" t="str">
            <v>Small Business</v>
          </cell>
          <cell r="I605" t="str">
            <v>Connor Betts</v>
          </cell>
          <cell r="S605">
            <v>16</v>
          </cell>
          <cell r="Y605">
            <v>119.47640000000001</v>
          </cell>
        </row>
        <row r="606">
          <cell r="C606" t="str">
            <v>2015</v>
          </cell>
          <cell r="G606" t="str">
            <v>NSW</v>
          </cell>
          <cell r="H606" t="str">
            <v>Corporate</v>
          </cell>
          <cell r="I606" t="str">
            <v>Aanya Zhang</v>
          </cell>
          <cell r="S606">
            <v>42</v>
          </cell>
          <cell r="Y606">
            <v>148.18119999999999</v>
          </cell>
        </row>
        <row r="607">
          <cell r="C607" t="str">
            <v>2015</v>
          </cell>
          <cell r="G607" t="str">
            <v>NSW</v>
          </cell>
          <cell r="H607" t="str">
            <v>Home Office</v>
          </cell>
          <cell r="I607" t="str">
            <v>Samantha Chairs</v>
          </cell>
          <cell r="S607">
            <v>26</v>
          </cell>
          <cell r="Y607">
            <v>64.592000000000013</v>
          </cell>
        </row>
        <row r="608">
          <cell r="C608" t="str">
            <v>2015</v>
          </cell>
          <cell r="G608" t="str">
            <v>NSW</v>
          </cell>
          <cell r="H608" t="str">
            <v>Home Office</v>
          </cell>
          <cell r="I608" t="str">
            <v>Samantha Chairs</v>
          </cell>
          <cell r="S608">
            <v>34</v>
          </cell>
          <cell r="Y608">
            <v>2705.4335999999998</v>
          </cell>
        </row>
        <row r="609">
          <cell r="C609" t="str">
            <v>2015</v>
          </cell>
          <cell r="G609" t="str">
            <v>NSW</v>
          </cell>
          <cell r="H609" t="str">
            <v>Consumer</v>
          </cell>
          <cell r="I609" t="str">
            <v>Tina Carlton</v>
          </cell>
          <cell r="S609">
            <v>5</v>
          </cell>
          <cell r="Y609">
            <v>10.137999999999998</v>
          </cell>
        </row>
        <row r="610">
          <cell r="C610" t="str">
            <v>2015</v>
          </cell>
          <cell r="G610" t="str">
            <v>VIC</v>
          </cell>
          <cell r="H610" t="str">
            <v>Corporate</v>
          </cell>
          <cell r="I610" t="str">
            <v>Connor Betts</v>
          </cell>
          <cell r="S610">
            <v>50</v>
          </cell>
          <cell r="Y610">
            <v>294.51</v>
          </cell>
        </row>
        <row r="611">
          <cell r="C611" t="str">
            <v>2015</v>
          </cell>
          <cell r="G611" t="str">
            <v>VIC</v>
          </cell>
          <cell r="H611" t="str">
            <v>Corporate</v>
          </cell>
          <cell r="I611" t="str">
            <v>Connor Betts</v>
          </cell>
          <cell r="S611">
            <v>44</v>
          </cell>
          <cell r="Y611">
            <v>115.0976</v>
          </cell>
        </row>
        <row r="612">
          <cell r="C612" t="str">
            <v>2015</v>
          </cell>
          <cell r="G612" t="str">
            <v>NSW</v>
          </cell>
          <cell r="H612" t="str">
            <v>Corporate</v>
          </cell>
          <cell r="I612" t="str">
            <v>Nicholas Fernandes</v>
          </cell>
          <cell r="S612">
            <v>1</v>
          </cell>
          <cell r="Y612">
            <v>10.209199999999999</v>
          </cell>
        </row>
        <row r="613">
          <cell r="C613" t="str">
            <v>2015</v>
          </cell>
          <cell r="G613" t="str">
            <v>NSW</v>
          </cell>
          <cell r="H613" t="str">
            <v>Small Business</v>
          </cell>
          <cell r="I613" t="str">
            <v>Aanya Zhang</v>
          </cell>
          <cell r="S613">
            <v>32</v>
          </cell>
          <cell r="Y613">
            <v>119.04200000000002</v>
          </cell>
        </row>
        <row r="614">
          <cell r="C614" t="str">
            <v>2015</v>
          </cell>
          <cell r="G614" t="str">
            <v>NSW</v>
          </cell>
          <cell r="H614" t="str">
            <v>Corporate</v>
          </cell>
          <cell r="I614" t="str">
            <v>Samantha Chairs</v>
          </cell>
          <cell r="S614">
            <v>6</v>
          </cell>
          <cell r="Y614">
            <v>190.52119999999999</v>
          </cell>
        </row>
        <row r="615">
          <cell r="C615" t="str">
            <v>2015</v>
          </cell>
          <cell r="G615" t="str">
            <v>NSW</v>
          </cell>
          <cell r="H615" t="str">
            <v>Home Office</v>
          </cell>
          <cell r="I615" t="str">
            <v>Samantha Chairs</v>
          </cell>
          <cell r="S615">
            <v>49</v>
          </cell>
          <cell r="Y615">
            <v>140.69880000000001</v>
          </cell>
        </row>
        <row r="616">
          <cell r="C616" t="str">
            <v>2015</v>
          </cell>
          <cell r="G616" t="str">
            <v>NSW</v>
          </cell>
          <cell r="H616" t="str">
            <v>Home Office</v>
          </cell>
          <cell r="I616" t="str">
            <v>Aanya Zhang</v>
          </cell>
          <cell r="S616">
            <v>1</v>
          </cell>
          <cell r="Y616">
            <v>22.948</v>
          </cell>
        </row>
        <row r="617">
          <cell r="C617" t="str">
            <v>2015</v>
          </cell>
          <cell r="G617" t="str">
            <v>NSW</v>
          </cell>
          <cell r="H617" t="str">
            <v>Corporate</v>
          </cell>
          <cell r="I617" t="str">
            <v>Tina Carlton</v>
          </cell>
          <cell r="S617">
            <v>44</v>
          </cell>
          <cell r="Y617">
            <v>799.75199999999995</v>
          </cell>
        </row>
        <row r="618">
          <cell r="C618" t="str">
            <v>2015</v>
          </cell>
          <cell r="G618" t="str">
            <v>VIC</v>
          </cell>
          <cell r="H618" t="str">
            <v>Corporate</v>
          </cell>
          <cell r="I618" t="str">
            <v>Yvette Biti</v>
          </cell>
          <cell r="S618">
            <v>15</v>
          </cell>
          <cell r="Y618">
            <v>65.472500000000011</v>
          </cell>
        </row>
        <row r="619">
          <cell r="C619" t="str">
            <v>2015</v>
          </cell>
          <cell r="G619" t="str">
            <v>NSW</v>
          </cell>
          <cell r="H619" t="str">
            <v>Home Office</v>
          </cell>
          <cell r="I619" t="str">
            <v>Tina Carlton</v>
          </cell>
          <cell r="S619">
            <v>49</v>
          </cell>
          <cell r="Y619">
            <v>971.60939999999994</v>
          </cell>
        </row>
        <row r="620">
          <cell r="C620" t="str">
            <v>2015</v>
          </cell>
          <cell r="G620" t="str">
            <v>NSW</v>
          </cell>
          <cell r="H620" t="str">
            <v>Home Office</v>
          </cell>
          <cell r="I620" t="str">
            <v>Natasha Song</v>
          </cell>
          <cell r="S620">
            <v>7</v>
          </cell>
          <cell r="Y620">
            <v>964.17279999999994</v>
          </cell>
        </row>
        <row r="621">
          <cell r="C621" t="str">
            <v>2015</v>
          </cell>
          <cell r="G621" t="str">
            <v>NSW</v>
          </cell>
          <cell r="H621" t="str">
            <v>Small Business</v>
          </cell>
          <cell r="I621" t="str">
            <v>Charlie Bui</v>
          </cell>
          <cell r="S621">
            <v>22</v>
          </cell>
          <cell r="Y621">
            <v>39.254799999999996</v>
          </cell>
        </row>
        <row r="622">
          <cell r="C622" t="str">
            <v>2015</v>
          </cell>
          <cell r="G622" t="str">
            <v>NSW</v>
          </cell>
          <cell r="H622" t="str">
            <v>Home Office</v>
          </cell>
          <cell r="I622" t="str">
            <v>Charlie Bui</v>
          </cell>
          <cell r="S622">
            <v>1</v>
          </cell>
          <cell r="Y622">
            <v>28.860600000000002</v>
          </cell>
        </row>
        <row r="623">
          <cell r="C623" t="str">
            <v>2015</v>
          </cell>
          <cell r="G623" t="str">
            <v>NSW</v>
          </cell>
          <cell r="H623" t="str">
            <v>Small Business</v>
          </cell>
          <cell r="I623" t="str">
            <v>Tina Carlton</v>
          </cell>
          <cell r="S623">
            <v>48</v>
          </cell>
          <cell r="Y623">
            <v>248.55799999999996</v>
          </cell>
        </row>
        <row r="624">
          <cell r="C624" t="str">
            <v>2015</v>
          </cell>
          <cell r="G624" t="str">
            <v>NSW</v>
          </cell>
          <cell r="H624" t="str">
            <v>Consumer</v>
          </cell>
          <cell r="I624" t="str">
            <v>Phoebe Gour</v>
          </cell>
          <cell r="S624">
            <v>21</v>
          </cell>
          <cell r="Y624">
            <v>190.98499999999999</v>
          </cell>
        </row>
        <row r="625">
          <cell r="C625" t="str">
            <v>2015</v>
          </cell>
          <cell r="G625" t="str">
            <v>VIC</v>
          </cell>
          <cell r="H625" t="str">
            <v>Corporate</v>
          </cell>
          <cell r="I625" t="str">
            <v>Connor Betts</v>
          </cell>
          <cell r="S625">
            <v>48</v>
          </cell>
          <cell r="Y625">
            <v>86.702399999999997</v>
          </cell>
        </row>
        <row r="626">
          <cell r="C626" t="str">
            <v>2015</v>
          </cell>
          <cell r="G626" t="str">
            <v>NSW</v>
          </cell>
          <cell r="H626" t="str">
            <v>Small Business</v>
          </cell>
          <cell r="I626" t="str">
            <v>Samantha Chairs</v>
          </cell>
          <cell r="S626">
            <v>13</v>
          </cell>
          <cell r="Y626">
            <v>47.266199999999998</v>
          </cell>
        </row>
        <row r="627">
          <cell r="C627" t="str">
            <v>2015</v>
          </cell>
          <cell r="G627" t="str">
            <v>NSW</v>
          </cell>
          <cell r="H627" t="str">
            <v>Corporate</v>
          </cell>
          <cell r="I627" t="str">
            <v>Natasha Song</v>
          </cell>
          <cell r="S627">
            <v>21</v>
          </cell>
          <cell r="Y627">
            <v>114.5304</v>
          </cell>
        </row>
        <row r="628">
          <cell r="C628" t="str">
            <v>2015</v>
          </cell>
          <cell r="G628" t="str">
            <v>VIC</v>
          </cell>
          <cell r="H628" t="str">
            <v>Corporate</v>
          </cell>
          <cell r="I628" t="str">
            <v>Yvette Biti</v>
          </cell>
          <cell r="S628">
            <v>43</v>
          </cell>
          <cell r="Y628">
            <v>147.09479999999999</v>
          </cell>
        </row>
        <row r="629">
          <cell r="C629" t="str">
            <v>2015</v>
          </cell>
          <cell r="G629" t="str">
            <v>VIC</v>
          </cell>
          <cell r="H629" t="str">
            <v>Small Business</v>
          </cell>
          <cell r="I629" t="str">
            <v>Connor Betts</v>
          </cell>
          <cell r="S629">
            <v>41</v>
          </cell>
          <cell r="Y629">
            <v>221.52279999999999</v>
          </cell>
        </row>
        <row r="630">
          <cell r="C630" t="str">
            <v>2015</v>
          </cell>
          <cell r="G630" t="str">
            <v>NSW</v>
          </cell>
          <cell r="H630" t="str">
            <v>Consumer</v>
          </cell>
          <cell r="I630" t="str">
            <v>Aanya Zhang</v>
          </cell>
          <cell r="S630">
            <v>26</v>
          </cell>
          <cell r="Y630">
            <v>231.5164</v>
          </cell>
        </row>
        <row r="631">
          <cell r="C631" t="str">
            <v>2015</v>
          </cell>
          <cell r="G631" t="str">
            <v>NSW</v>
          </cell>
          <cell r="H631" t="str">
            <v>Home Office</v>
          </cell>
          <cell r="I631" t="str">
            <v>Tina Carlton</v>
          </cell>
          <cell r="S631">
            <v>14</v>
          </cell>
          <cell r="Y631">
            <v>2074.6783999999998</v>
          </cell>
        </row>
        <row r="632">
          <cell r="C632" t="str">
            <v>2015</v>
          </cell>
          <cell r="G632" t="str">
            <v>NSW</v>
          </cell>
          <cell r="H632" t="str">
            <v>Corporate</v>
          </cell>
          <cell r="I632" t="str">
            <v>Tina Carlton</v>
          </cell>
          <cell r="S632">
            <v>1</v>
          </cell>
          <cell r="Y632">
            <v>7.22</v>
          </cell>
        </row>
        <row r="633">
          <cell r="C633" t="str">
            <v>2015</v>
          </cell>
          <cell r="G633" t="str">
            <v>VIC</v>
          </cell>
          <cell r="H633" t="str">
            <v>Consumer</v>
          </cell>
          <cell r="I633" t="str">
            <v>Connor Betts</v>
          </cell>
          <cell r="S633">
            <v>8</v>
          </cell>
          <cell r="Y633">
            <v>15.777999999999999</v>
          </cell>
        </row>
        <row r="634">
          <cell r="C634" t="str">
            <v>2015</v>
          </cell>
          <cell r="G634" t="str">
            <v>VIC</v>
          </cell>
          <cell r="H634" t="str">
            <v>Home Office</v>
          </cell>
          <cell r="I634" t="str">
            <v>Connor Betts</v>
          </cell>
          <cell r="S634">
            <v>21</v>
          </cell>
          <cell r="Y634">
            <v>45.934200000000004</v>
          </cell>
        </row>
        <row r="635">
          <cell r="C635" t="str">
            <v>2015</v>
          </cell>
          <cell r="G635" t="str">
            <v>NSW</v>
          </cell>
          <cell r="H635" t="str">
            <v>Corporate</v>
          </cell>
          <cell r="I635" t="str">
            <v>Samantha Chairs</v>
          </cell>
          <cell r="S635">
            <v>35</v>
          </cell>
          <cell r="Y635">
            <v>94.448999999999998</v>
          </cell>
        </row>
        <row r="636">
          <cell r="C636" t="str">
            <v>2015</v>
          </cell>
          <cell r="G636" t="str">
            <v>VIC</v>
          </cell>
          <cell r="H636" t="str">
            <v>Home Office</v>
          </cell>
          <cell r="I636" t="str">
            <v>Yvette Biti</v>
          </cell>
          <cell r="S636">
            <v>43</v>
          </cell>
          <cell r="Y636">
            <v>126.7086</v>
          </cell>
        </row>
        <row r="637">
          <cell r="C637" t="str">
            <v>2015</v>
          </cell>
          <cell r="G637" t="str">
            <v>VIC</v>
          </cell>
          <cell r="H637" t="str">
            <v>Home Office</v>
          </cell>
          <cell r="I637" t="str">
            <v>Yvette Biti</v>
          </cell>
          <cell r="S637">
            <v>19</v>
          </cell>
          <cell r="Y637">
            <v>66.573599999999999</v>
          </cell>
        </row>
        <row r="638">
          <cell r="C638" t="str">
            <v>2015</v>
          </cell>
          <cell r="G638" t="str">
            <v>VIC</v>
          </cell>
          <cell r="H638" t="str">
            <v>Home Office</v>
          </cell>
          <cell r="I638" t="str">
            <v>Yvette Biti</v>
          </cell>
          <cell r="S638">
            <v>17</v>
          </cell>
          <cell r="Y638">
            <v>51.362499999999997</v>
          </cell>
        </row>
        <row r="639">
          <cell r="C639" t="str">
            <v>2015</v>
          </cell>
          <cell r="G639" t="str">
            <v>NSW</v>
          </cell>
          <cell r="H639" t="str">
            <v>Consumer</v>
          </cell>
          <cell r="I639" t="str">
            <v>Mihael Khan</v>
          </cell>
          <cell r="S639">
            <v>20</v>
          </cell>
          <cell r="Y639">
            <v>142.19</v>
          </cell>
        </row>
        <row r="640">
          <cell r="C640" t="str">
            <v>2015</v>
          </cell>
          <cell r="G640" t="str">
            <v>NSW</v>
          </cell>
          <cell r="H640" t="str">
            <v>Corporate</v>
          </cell>
          <cell r="I640" t="str">
            <v>Samantha Chairs</v>
          </cell>
          <cell r="S640">
            <v>12</v>
          </cell>
          <cell r="Y640">
            <v>92.691999999999993</v>
          </cell>
        </row>
        <row r="641">
          <cell r="C641" t="str">
            <v>2015</v>
          </cell>
          <cell r="G641" t="str">
            <v>VIC</v>
          </cell>
          <cell r="H641" t="str">
            <v>Small Business</v>
          </cell>
          <cell r="I641" t="str">
            <v>Connor Betts</v>
          </cell>
          <cell r="S641">
            <v>37</v>
          </cell>
          <cell r="Y641">
            <v>53.269600000000004</v>
          </cell>
        </row>
        <row r="642">
          <cell r="C642" t="str">
            <v>2015</v>
          </cell>
          <cell r="G642" t="str">
            <v>VIC</v>
          </cell>
          <cell r="H642" t="str">
            <v>Small Business</v>
          </cell>
          <cell r="I642" t="str">
            <v>Connor Betts</v>
          </cell>
          <cell r="S642">
            <v>28</v>
          </cell>
          <cell r="Y642">
            <v>515.17840000000001</v>
          </cell>
        </row>
        <row r="643">
          <cell r="C643" t="str">
            <v>2015</v>
          </cell>
          <cell r="G643" t="str">
            <v>VIC</v>
          </cell>
          <cell r="H643" t="str">
            <v>Corporate</v>
          </cell>
          <cell r="I643" t="str">
            <v>Connor Betts</v>
          </cell>
          <cell r="S643">
            <v>38</v>
          </cell>
          <cell r="Y643">
            <v>96.415999999999997</v>
          </cell>
        </row>
        <row r="644">
          <cell r="C644" t="str">
            <v>2015</v>
          </cell>
          <cell r="G644" t="str">
            <v>NSW</v>
          </cell>
          <cell r="H644" t="str">
            <v>Home Office</v>
          </cell>
          <cell r="I644" t="str">
            <v>Mihael Khan</v>
          </cell>
          <cell r="S644">
            <v>15</v>
          </cell>
          <cell r="Y644">
            <v>1363.6180000000002</v>
          </cell>
        </row>
        <row r="645">
          <cell r="C645" t="str">
            <v>2015</v>
          </cell>
          <cell r="G645" t="str">
            <v>NSW</v>
          </cell>
          <cell r="H645" t="str">
            <v>Home Office</v>
          </cell>
          <cell r="I645" t="str">
            <v>Samantha Chairs</v>
          </cell>
          <cell r="S645">
            <v>48</v>
          </cell>
          <cell r="Y645">
            <v>159.90800000000002</v>
          </cell>
        </row>
        <row r="646">
          <cell r="C646" t="str">
            <v>2015</v>
          </cell>
          <cell r="G646" t="str">
            <v>NSW</v>
          </cell>
          <cell r="H646" t="str">
            <v>Home Office</v>
          </cell>
          <cell r="I646" t="str">
            <v>Natasha Song</v>
          </cell>
          <cell r="S646">
            <v>27</v>
          </cell>
          <cell r="Y646">
            <v>774.74349999999993</v>
          </cell>
        </row>
        <row r="647">
          <cell r="C647" t="str">
            <v>2015</v>
          </cell>
          <cell r="G647" t="str">
            <v>NSW</v>
          </cell>
          <cell r="H647" t="str">
            <v>Home Office</v>
          </cell>
          <cell r="I647" t="str">
            <v>Tina Carlton</v>
          </cell>
          <cell r="S647">
            <v>22</v>
          </cell>
          <cell r="Y647">
            <v>1610.5840000000003</v>
          </cell>
        </row>
        <row r="648">
          <cell r="C648" t="str">
            <v>2015</v>
          </cell>
          <cell r="G648" t="str">
            <v>NSW</v>
          </cell>
          <cell r="H648" t="str">
            <v>Home Office</v>
          </cell>
          <cell r="I648" t="str">
            <v>Nicholas Fernandes</v>
          </cell>
          <cell r="S648">
            <v>29</v>
          </cell>
          <cell r="Y648">
            <v>13074.2</v>
          </cell>
        </row>
        <row r="649">
          <cell r="C649" t="str">
            <v>2015</v>
          </cell>
          <cell r="G649" t="str">
            <v>VIC</v>
          </cell>
          <cell r="H649" t="str">
            <v>Consumer</v>
          </cell>
          <cell r="I649" t="str">
            <v>Connor Betts</v>
          </cell>
          <cell r="S649">
            <v>44</v>
          </cell>
          <cell r="Y649">
            <v>823.35159999999996</v>
          </cell>
        </row>
        <row r="650">
          <cell r="C650" t="str">
            <v>2015</v>
          </cell>
          <cell r="G650" t="str">
            <v>NSW</v>
          </cell>
          <cell r="H650" t="str">
            <v>Corporate</v>
          </cell>
          <cell r="I650" t="str">
            <v>Charlie Bui</v>
          </cell>
          <cell r="S650">
            <v>20</v>
          </cell>
          <cell r="Y650">
            <v>38.93</v>
          </cell>
        </row>
        <row r="651">
          <cell r="C651" t="str">
            <v>2015</v>
          </cell>
          <cell r="G651" t="str">
            <v>NSW</v>
          </cell>
          <cell r="H651" t="str">
            <v>Corporate</v>
          </cell>
          <cell r="I651" t="str">
            <v>Leighton Forrest</v>
          </cell>
          <cell r="S651">
            <v>16</v>
          </cell>
          <cell r="Y651">
            <v>60.918799999999997</v>
          </cell>
        </row>
        <row r="652">
          <cell r="C652" t="str">
            <v>2015</v>
          </cell>
          <cell r="G652" t="str">
            <v>VIC</v>
          </cell>
          <cell r="H652" t="str">
            <v>Corporate</v>
          </cell>
          <cell r="I652" t="str">
            <v>Yvette Biti</v>
          </cell>
          <cell r="S652">
            <v>15</v>
          </cell>
          <cell r="Y652">
            <v>130.03</v>
          </cell>
        </row>
        <row r="653">
          <cell r="C653" t="str">
            <v>2015</v>
          </cell>
          <cell r="G653" t="str">
            <v>NSW</v>
          </cell>
          <cell r="H653" t="str">
            <v>Small Business</v>
          </cell>
          <cell r="I653" t="str">
            <v>Preston Senome</v>
          </cell>
          <cell r="S653">
            <v>24</v>
          </cell>
          <cell r="Y653">
            <v>109.2276</v>
          </cell>
        </row>
        <row r="654">
          <cell r="C654" t="str">
            <v>2015</v>
          </cell>
          <cell r="G654" t="str">
            <v>NSW</v>
          </cell>
          <cell r="H654" t="str">
            <v>Small Business</v>
          </cell>
          <cell r="I654" t="str">
            <v>Preston Senome</v>
          </cell>
          <cell r="S654">
            <v>30</v>
          </cell>
          <cell r="Y654">
            <v>274.90100000000001</v>
          </cell>
        </row>
        <row r="655">
          <cell r="C655" t="str">
            <v>2015</v>
          </cell>
          <cell r="G655" t="str">
            <v>NSW</v>
          </cell>
          <cell r="H655" t="str">
            <v>Consumer</v>
          </cell>
          <cell r="I655" t="str">
            <v>Mihael Khan</v>
          </cell>
          <cell r="S655">
            <v>46</v>
          </cell>
          <cell r="Y655">
            <v>25692.062200000004</v>
          </cell>
        </row>
        <row r="656">
          <cell r="C656" t="str">
            <v>2015</v>
          </cell>
          <cell r="G656" t="str">
            <v>NSW</v>
          </cell>
          <cell r="H656" t="str">
            <v>Small Business</v>
          </cell>
          <cell r="I656" t="str">
            <v>Preston Senome</v>
          </cell>
          <cell r="S656">
            <v>39</v>
          </cell>
          <cell r="Y656">
            <v>110.8836</v>
          </cell>
        </row>
        <row r="657">
          <cell r="C657" t="str">
            <v>2015</v>
          </cell>
          <cell r="G657" t="str">
            <v>NSW</v>
          </cell>
          <cell r="H657" t="str">
            <v>Consumer</v>
          </cell>
          <cell r="I657" t="str">
            <v>Nicholas Fernandes</v>
          </cell>
          <cell r="S657">
            <v>7</v>
          </cell>
          <cell r="Y657">
            <v>111.3856</v>
          </cell>
        </row>
        <row r="658">
          <cell r="C658" t="str">
            <v>2015</v>
          </cell>
          <cell r="G658" t="str">
            <v>NSW</v>
          </cell>
          <cell r="H658" t="str">
            <v>Corporate</v>
          </cell>
          <cell r="I658" t="str">
            <v>Aanya Zhang</v>
          </cell>
          <cell r="S658">
            <v>8</v>
          </cell>
          <cell r="Y658">
            <v>239.46960000000001</v>
          </cell>
        </row>
        <row r="659">
          <cell r="C659" t="str">
            <v>2015</v>
          </cell>
          <cell r="G659" t="str">
            <v>VIC</v>
          </cell>
          <cell r="H659" t="str">
            <v>Corporate</v>
          </cell>
          <cell r="I659" t="str">
            <v>Connor Betts</v>
          </cell>
          <cell r="S659">
            <v>48</v>
          </cell>
          <cell r="Y659">
            <v>331.99480000000005</v>
          </cell>
        </row>
        <row r="660">
          <cell r="C660" t="str">
            <v>2015</v>
          </cell>
          <cell r="G660" t="str">
            <v>NSW</v>
          </cell>
          <cell r="H660" t="str">
            <v>Consumer</v>
          </cell>
          <cell r="I660" t="str">
            <v>Mihael Khan</v>
          </cell>
          <cell r="S660">
            <v>32</v>
          </cell>
          <cell r="Y660">
            <v>173.9956</v>
          </cell>
        </row>
        <row r="661">
          <cell r="C661" t="str">
            <v>2015</v>
          </cell>
          <cell r="G661" t="str">
            <v>NSW</v>
          </cell>
          <cell r="H661" t="str">
            <v>Home Office</v>
          </cell>
          <cell r="I661" t="str">
            <v>Nicholas Fernandes</v>
          </cell>
          <cell r="S661">
            <v>38</v>
          </cell>
          <cell r="Y661">
            <v>128.55160000000001</v>
          </cell>
        </row>
        <row r="662">
          <cell r="C662" t="str">
            <v>2015</v>
          </cell>
          <cell r="G662" t="str">
            <v>NSW</v>
          </cell>
          <cell r="H662" t="str">
            <v>Home Office</v>
          </cell>
          <cell r="I662" t="str">
            <v>Charlie Bui</v>
          </cell>
          <cell r="S662">
            <v>6</v>
          </cell>
          <cell r="Y662">
            <v>90.292000000000002</v>
          </cell>
        </row>
        <row r="663">
          <cell r="C663" t="str">
            <v>2015</v>
          </cell>
          <cell r="G663" t="str">
            <v>VIC</v>
          </cell>
          <cell r="H663" t="str">
            <v>Small Business</v>
          </cell>
          <cell r="I663" t="str">
            <v>Yvette Biti</v>
          </cell>
          <cell r="S663">
            <v>8</v>
          </cell>
          <cell r="Y663">
            <v>73.459999999999994</v>
          </cell>
        </row>
        <row r="664">
          <cell r="C664" t="str">
            <v>2015</v>
          </cell>
          <cell r="G664" t="str">
            <v>VIC</v>
          </cell>
          <cell r="H664" t="str">
            <v>Small Business</v>
          </cell>
          <cell r="I664" t="str">
            <v>Connor Betts</v>
          </cell>
          <cell r="S664">
            <v>2</v>
          </cell>
          <cell r="Y664">
            <v>410.03500000000003</v>
          </cell>
        </row>
        <row r="665">
          <cell r="C665" t="str">
            <v>2015</v>
          </cell>
          <cell r="G665" t="str">
            <v>NSW</v>
          </cell>
          <cell r="H665" t="str">
            <v>Corporate</v>
          </cell>
          <cell r="I665" t="str">
            <v>Aanya Zhang</v>
          </cell>
          <cell r="S665">
            <v>42</v>
          </cell>
          <cell r="Y665">
            <v>71.324799999999996</v>
          </cell>
        </row>
        <row r="666">
          <cell r="C666" t="str">
            <v>2015</v>
          </cell>
          <cell r="G666" t="str">
            <v>NSW</v>
          </cell>
          <cell r="H666" t="str">
            <v>Small Business</v>
          </cell>
          <cell r="I666" t="str">
            <v>Leighton Forrest</v>
          </cell>
          <cell r="S666">
            <v>28</v>
          </cell>
          <cell r="Y666">
            <v>1110.2635999999998</v>
          </cell>
        </row>
        <row r="667">
          <cell r="C667" t="str">
            <v>2015</v>
          </cell>
          <cell r="G667" t="str">
            <v>VIC</v>
          </cell>
          <cell r="H667" t="str">
            <v>Corporate</v>
          </cell>
          <cell r="I667" t="str">
            <v>Yvette Biti</v>
          </cell>
          <cell r="S667">
            <v>3</v>
          </cell>
          <cell r="Y667">
            <v>271.78000000000003</v>
          </cell>
        </row>
        <row r="668">
          <cell r="C668" t="str">
            <v>2015</v>
          </cell>
          <cell r="G668" t="str">
            <v>NSW</v>
          </cell>
          <cell r="H668" t="str">
            <v>Corporate</v>
          </cell>
          <cell r="I668" t="str">
            <v>Samantha Chairs</v>
          </cell>
          <cell r="S668">
            <v>39</v>
          </cell>
          <cell r="Y668">
            <v>140.09270000000001</v>
          </cell>
        </row>
        <row r="669">
          <cell r="C669" t="str">
            <v>2015</v>
          </cell>
          <cell r="G669" t="str">
            <v>NSW</v>
          </cell>
          <cell r="H669" t="str">
            <v>Small Business</v>
          </cell>
          <cell r="I669" t="str">
            <v>Nicholas Fernandes</v>
          </cell>
          <cell r="S669">
            <v>6</v>
          </cell>
          <cell r="Y669">
            <v>19.1004</v>
          </cell>
        </row>
        <row r="670">
          <cell r="C670" t="str">
            <v>2015</v>
          </cell>
          <cell r="G670" t="str">
            <v>NSW</v>
          </cell>
          <cell r="H670" t="str">
            <v>Corporate</v>
          </cell>
          <cell r="I670" t="str">
            <v>Leighton Forrest</v>
          </cell>
          <cell r="S670">
            <v>26</v>
          </cell>
          <cell r="Y670">
            <v>2454.8151999999995</v>
          </cell>
        </row>
        <row r="671">
          <cell r="C671" t="str">
            <v>2015</v>
          </cell>
          <cell r="G671" t="str">
            <v>WA</v>
          </cell>
          <cell r="H671" t="str">
            <v>Consumer</v>
          </cell>
          <cell r="I671" t="str">
            <v>Mihael Khan</v>
          </cell>
          <cell r="S671">
            <v>14</v>
          </cell>
          <cell r="Y671">
            <v>81.868000000000009</v>
          </cell>
        </row>
        <row r="672">
          <cell r="C672" t="str">
            <v>2015</v>
          </cell>
          <cell r="G672" t="str">
            <v>VIC</v>
          </cell>
          <cell r="H672" t="str">
            <v>Home Office</v>
          </cell>
          <cell r="I672" t="str">
            <v>Yvette Biti</v>
          </cell>
          <cell r="S672">
            <v>50</v>
          </cell>
          <cell r="Y672">
            <v>499.995</v>
          </cell>
        </row>
        <row r="673">
          <cell r="C673" t="str">
            <v>2015</v>
          </cell>
          <cell r="G673" t="str">
            <v>NSW</v>
          </cell>
          <cell r="H673" t="str">
            <v>Home Office</v>
          </cell>
          <cell r="I673" t="str">
            <v>Tina Carlton</v>
          </cell>
          <cell r="S673">
            <v>9</v>
          </cell>
          <cell r="Y673">
            <v>825.11800000000005</v>
          </cell>
        </row>
        <row r="674">
          <cell r="C674" t="str">
            <v>2015</v>
          </cell>
          <cell r="G674" t="str">
            <v>NSW</v>
          </cell>
          <cell r="H674" t="str">
            <v>Corporate</v>
          </cell>
          <cell r="I674" t="str">
            <v>Leighton Forrest</v>
          </cell>
          <cell r="S674">
            <v>20</v>
          </cell>
          <cell r="Y674">
            <v>5725.6100000000006</v>
          </cell>
        </row>
        <row r="675">
          <cell r="C675" t="str">
            <v>2015</v>
          </cell>
          <cell r="G675" t="str">
            <v>NSW</v>
          </cell>
          <cell r="H675" t="str">
            <v>Corporate</v>
          </cell>
          <cell r="I675" t="str">
            <v>Natasha Song</v>
          </cell>
          <cell r="S675">
            <v>3</v>
          </cell>
          <cell r="Y675">
            <v>34.556399999999996</v>
          </cell>
        </row>
        <row r="676">
          <cell r="C676" t="str">
            <v>2015</v>
          </cell>
          <cell r="G676" t="str">
            <v>VIC</v>
          </cell>
          <cell r="H676" t="str">
            <v>Consumer</v>
          </cell>
          <cell r="I676" t="str">
            <v>Connor Betts</v>
          </cell>
          <cell r="S676">
            <v>46</v>
          </cell>
          <cell r="Y676">
            <v>5201.3966</v>
          </cell>
        </row>
        <row r="677">
          <cell r="C677" t="str">
            <v>2015</v>
          </cell>
          <cell r="G677" t="str">
            <v>WA</v>
          </cell>
          <cell r="H677" t="str">
            <v>Corporate</v>
          </cell>
          <cell r="I677" t="str">
            <v>Natasha Song</v>
          </cell>
          <cell r="S677">
            <v>44</v>
          </cell>
          <cell r="Y677">
            <v>4050.4191999999998</v>
          </cell>
        </row>
        <row r="678">
          <cell r="C678" t="str">
            <v>2015</v>
          </cell>
          <cell r="G678" t="str">
            <v>NSW</v>
          </cell>
          <cell r="H678" t="str">
            <v>Small Business</v>
          </cell>
          <cell r="I678" t="str">
            <v>Leighton Forrest</v>
          </cell>
          <cell r="S678">
            <v>48</v>
          </cell>
          <cell r="Y678">
            <v>568.87879999999996</v>
          </cell>
        </row>
        <row r="679">
          <cell r="C679" t="str">
            <v>2015</v>
          </cell>
          <cell r="G679" t="str">
            <v>NSW</v>
          </cell>
          <cell r="H679" t="str">
            <v>Corporate</v>
          </cell>
          <cell r="I679" t="str">
            <v>Mihael Khan</v>
          </cell>
          <cell r="S679">
            <v>20</v>
          </cell>
          <cell r="Y679">
            <v>99.424000000000007</v>
          </cell>
        </row>
        <row r="680">
          <cell r="C680" t="str">
            <v>2015</v>
          </cell>
          <cell r="G680" t="str">
            <v>VIC</v>
          </cell>
          <cell r="H680" t="str">
            <v>Small Business</v>
          </cell>
          <cell r="I680" t="str">
            <v>Connor Betts</v>
          </cell>
          <cell r="S680">
            <v>31</v>
          </cell>
          <cell r="Y680">
            <v>37.416400000000003</v>
          </cell>
        </row>
        <row r="681">
          <cell r="C681" t="str">
            <v>2015</v>
          </cell>
          <cell r="G681" t="str">
            <v>NSW</v>
          </cell>
          <cell r="H681" t="str">
            <v>Corporate</v>
          </cell>
          <cell r="I681" t="str">
            <v>Charlie Bui</v>
          </cell>
          <cell r="S681">
            <v>23</v>
          </cell>
          <cell r="Y681">
            <v>85.672600000000003</v>
          </cell>
        </row>
        <row r="682">
          <cell r="C682" t="str">
            <v>2015</v>
          </cell>
          <cell r="G682" t="str">
            <v>NSW</v>
          </cell>
          <cell r="H682" t="str">
            <v>Consumer</v>
          </cell>
          <cell r="I682" t="str">
            <v>Nicholas Fernandes</v>
          </cell>
          <cell r="S682">
            <v>47</v>
          </cell>
          <cell r="Y682">
            <v>133.46280000000002</v>
          </cell>
        </row>
        <row r="683">
          <cell r="C683" t="str">
            <v>2015</v>
          </cell>
          <cell r="G683" t="str">
            <v>VIC</v>
          </cell>
          <cell r="H683" t="str">
            <v>Small Business</v>
          </cell>
          <cell r="I683" t="str">
            <v>Connor Betts</v>
          </cell>
          <cell r="S683">
            <v>6</v>
          </cell>
          <cell r="Y683">
            <v>10.8498</v>
          </cell>
        </row>
        <row r="684">
          <cell r="C684" t="str">
            <v>2015</v>
          </cell>
          <cell r="G684" t="str">
            <v>NSW</v>
          </cell>
          <cell r="H684" t="str">
            <v>Corporate</v>
          </cell>
          <cell r="I684" t="str">
            <v>Natasha Song</v>
          </cell>
          <cell r="S684">
            <v>1</v>
          </cell>
          <cell r="Y684">
            <v>2.1652</v>
          </cell>
        </row>
        <row r="685">
          <cell r="C685" t="str">
            <v>2015</v>
          </cell>
          <cell r="G685" t="str">
            <v>NSW</v>
          </cell>
          <cell r="H685" t="str">
            <v>Corporate</v>
          </cell>
          <cell r="I685" t="str">
            <v>Tina Carlton</v>
          </cell>
          <cell r="S685">
            <v>49</v>
          </cell>
          <cell r="Y685">
            <v>421.8707</v>
          </cell>
        </row>
        <row r="686">
          <cell r="C686" t="str">
            <v>2015</v>
          </cell>
          <cell r="G686" t="str">
            <v>NSW</v>
          </cell>
          <cell r="H686" t="str">
            <v>Small Business</v>
          </cell>
          <cell r="I686" t="str">
            <v>Leighton Forrest</v>
          </cell>
          <cell r="S686">
            <v>3</v>
          </cell>
          <cell r="Y686">
            <v>10.1624</v>
          </cell>
        </row>
        <row r="687">
          <cell r="C687" t="str">
            <v>2015</v>
          </cell>
          <cell r="G687" t="str">
            <v>VIC</v>
          </cell>
          <cell r="H687" t="str">
            <v>Home Office</v>
          </cell>
          <cell r="I687" t="str">
            <v>Connor Betts</v>
          </cell>
          <cell r="S687">
            <v>10</v>
          </cell>
          <cell r="Y687">
            <v>198.70200000000003</v>
          </cell>
        </row>
        <row r="688">
          <cell r="C688" t="str">
            <v>2015</v>
          </cell>
          <cell r="G688" t="str">
            <v>VIC</v>
          </cell>
          <cell r="H688" t="str">
            <v>Corporate</v>
          </cell>
          <cell r="I688" t="str">
            <v>Connor Betts</v>
          </cell>
          <cell r="S688">
            <v>13</v>
          </cell>
          <cell r="Y688">
            <v>48.929199999999994</v>
          </cell>
        </row>
        <row r="689">
          <cell r="C689" t="str">
            <v>2015</v>
          </cell>
          <cell r="G689" t="str">
            <v>NSW</v>
          </cell>
          <cell r="H689" t="str">
            <v>Corporate</v>
          </cell>
          <cell r="I689" t="str">
            <v>Tina Carlton</v>
          </cell>
          <cell r="S689">
            <v>10</v>
          </cell>
          <cell r="Y689">
            <v>59.620000000000005</v>
          </cell>
        </row>
        <row r="690">
          <cell r="C690" t="str">
            <v>2015</v>
          </cell>
          <cell r="G690" t="str">
            <v>NSW</v>
          </cell>
          <cell r="H690" t="str">
            <v>Small Business</v>
          </cell>
          <cell r="I690" t="str">
            <v>Tina Carlton</v>
          </cell>
          <cell r="S690">
            <v>20</v>
          </cell>
          <cell r="Y690">
            <v>385.39</v>
          </cell>
        </row>
        <row r="691">
          <cell r="C691" t="str">
            <v>2015</v>
          </cell>
          <cell r="G691" t="str">
            <v>VIC</v>
          </cell>
          <cell r="H691" t="str">
            <v>Corporate</v>
          </cell>
          <cell r="I691" t="str">
            <v>Yvette Biti</v>
          </cell>
          <cell r="S691">
            <v>34</v>
          </cell>
          <cell r="Y691">
            <v>644.33080000000007</v>
          </cell>
        </row>
        <row r="692">
          <cell r="C692" t="str">
            <v>2015</v>
          </cell>
          <cell r="G692" t="str">
            <v>NSW</v>
          </cell>
          <cell r="H692" t="str">
            <v>Home Office</v>
          </cell>
          <cell r="I692" t="str">
            <v>Tina Carlton</v>
          </cell>
          <cell r="S692">
            <v>37</v>
          </cell>
          <cell r="Y692">
            <v>243.35319999999999</v>
          </cell>
        </row>
        <row r="693">
          <cell r="C693" t="str">
            <v>2015</v>
          </cell>
          <cell r="G693" t="str">
            <v>VIC</v>
          </cell>
          <cell r="H693" t="str">
            <v>Small Business</v>
          </cell>
          <cell r="I693" t="str">
            <v>Connor Betts</v>
          </cell>
          <cell r="S693">
            <v>26</v>
          </cell>
          <cell r="Y693">
            <v>149.77279999999999</v>
          </cell>
        </row>
        <row r="694">
          <cell r="C694" t="str">
            <v>2015</v>
          </cell>
          <cell r="G694" t="str">
            <v>NSW</v>
          </cell>
          <cell r="H694" t="str">
            <v>Corporate</v>
          </cell>
          <cell r="I694" t="str">
            <v>Nicholas Fernandes</v>
          </cell>
          <cell r="S694">
            <v>4</v>
          </cell>
          <cell r="Y694">
            <v>8.7279999999999998</v>
          </cell>
        </row>
        <row r="695">
          <cell r="C695" t="str">
            <v>2015</v>
          </cell>
          <cell r="G695" t="str">
            <v>NSW</v>
          </cell>
          <cell r="H695" t="str">
            <v>Consumer</v>
          </cell>
          <cell r="I695" t="str">
            <v>Tina Carlton</v>
          </cell>
          <cell r="S695">
            <v>25</v>
          </cell>
          <cell r="Y695">
            <v>12343.064999999999</v>
          </cell>
        </row>
        <row r="696">
          <cell r="C696" t="str">
            <v>2015</v>
          </cell>
          <cell r="G696" t="str">
            <v>NSW</v>
          </cell>
          <cell r="H696" t="str">
            <v>Corporate</v>
          </cell>
          <cell r="I696" t="str">
            <v>Mihael Khan</v>
          </cell>
          <cell r="S696">
            <v>29</v>
          </cell>
          <cell r="Y696">
            <v>50.558</v>
          </cell>
        </row>
        <row r="697">
          <cell r="C697" t="str">
            <v>2015</v>
          </cell>
          <cell r="G697" t="str">
            <v>NSW</v>
          </cell>
          <cell r="H697" t="str">
            <v>Small Business</v>
          </cell>
          <cell r="I697" t="str">
            <v>Radhya Staples</v>
          </cell>
          <cell r="S697">
            <v>47</v>
          </cell>
          <cell r="Y697">
            <v>20775.539399999998</v>
          </cell>
        </row>
        <row r="698">
          <cell r="C698" t="str">
            <v>2015</v>
          </cell>
          <cell r="G698" t="str">
            <v>VIC</v>
          </cell>
          <cell r="H698" t="str">
            <v>Small Business</v>
          </cell>
          <cell r="I698" t="str">
            <v>Connor Betts</v>
          </cell>
          <cell r="S698">
            <v>8</v>
          </cell>
          <cell r="Y698">
            <v>50.980000000000004</v>
          </cell>
        </row>
        <row r="699">
          <cell r="C699" t="str">
            <v>2015</v>
          </cell>
          <cell r="G699" t="str">
            <v>NSW</v>
          </cell>
          <cell r="H699" t="str">
            <v>Home Office</v>
          </cell>
          <cell r="I699" t="str">
            <v>Nicholas Fernandes</v>
          </cell>
          <cell r="S699">
            <v>4</v>
          </cell>
          <cell r="Y699">
            <v>12.0564</v>
          </cell>
        </row>
        <row r="700">
          <cell r="C700" t="str">
            <v>2015</v>
          </cell>
          <cell r="G700" t="str">
            <v>NSW</v>
          </cell>
          <cell r="H700" t="str">
            <v>Home Office</v>
          </cell>
          <cell r="I700" t="str">
            <v>Aanya Zhang</v>
          </cell>
          <cell r="S700">
            <v>3</v>
          </cell>
          <cell r="Y700">
            <v>11.125300000000001</v>
          </cell>
        </row>
        <row r="701">
          <cell r="C701" t="str">
            <v>2015</v>
          </cell>
          <cell r="G701" t="str">
            <v>NSW</v>
          </cell>
          <cell r="H701" t="str">
            <v>Corporate</v>
          </cell>
          <cell r="I701" t="str">
            <v>Leighton Forrest</v>
          </cell>
          <cell r="S701">
            <v>6</v>
          </cell>
          <cell r="Y701">
            <v>11.980399999999999</v>
          </cell>
        </row>
        <row r="702">
          <cell r="C702" t="str">
            <v>2015</v>
          </cell>
          <cell r="G702" t="str">
            <v>VIC</v>
          </cell>
          <cell r="H702" t="str">
            <v>Consumer</v>
          </cell>
          <cell r="I702" t="str">
            <v>Yvette Biti</v>
          </cell>
          <cell r="S702">
            <v>34</v>
          </cell>
          <cell r="Y702">
            <v>248.47399999999999</v>
          </cell>
        </row>
        <row r="703">
          <cell r="C703" t="str">
            <v>2015</v>
          </cell>
          <cell r="G703" t="str">
            <v>NSW</v>
          </cell>
          <cell r="H703" t="str">
            <v>Small Business</v>
          </cell>
          <cell r="I703" t="str">
            <v>Natasha Song</v>
          </cell>
          <cell r="S703">
            <v>47</v>
          </cell>
          <cell r="Y703">
            <v>175.93</v>
          </cell>
        </row>
        <row r="704">
          <cell r="C704" t="str">
            <v>2015</v>
          </cell>
          <cell r="G704" t="str">
            <v>VIC</v>
          </cell>
          <cell r="H704" t="str">
            <v>Corporate</v>
          </cell>
          <cell r="I704" t="str">
            <v>Yvette Biti</v>
          </cell>
          <cell r="S704">
            <v>46</v>
          </cell>
          <cell r="Y704">
            <v>601.00459999999998</v>
          </cell>
        </row>
        <row r="705">
          <cell r="C705" t="str">
            <v>2015</v>
          </cell>
          <cell r="G705" t="str">
            <v>NSW</v>
          </cell>
          <cell r="H705" t="str">
            <v>Home Office</v>
          </cell>
          <cell r="I705" t="str">
            <v>Mihael Khan</v>
          </cell>
          <cell r="S705">
            <v>21</v>
          </cell>
          <cell r="Y705">
            <v>7958.8367999999991</v>
          </cell>
        </row>
        <row r="706">
          <cell r="C706" t="str">
            <v>2015</v>
          </cell>
          <cell r="G706" t="str">
            <v>NSW</v>
          </cell>
          <cell r="H706" t="str">
            <v>Corporate</v>
          </cell>
          <cell r="I706" t="str">
            <v>Charlie Bui</v>
          </cell>
          <cell r="S706">
            <v>23</v>
          </cell>
          <cell r="Y706">
            <v>6514.1514000000006</v>
          </cell>
        </row>
        <row r="707">
          <cell r="C707" t="str">
            <v>2015</v>
          </cell>
          <cell r="G707" t="str">
            <v>NSW</v>
          </cell>
          <cell r="H707" t="str">
            <v>Small Business</v>
          </cell>
          <cell r="I707" t="str">
            <v>Mihael Khan</v>
          </cell>
          <cell r="S707">
            <v>47</v>
          </cell>
          <cell r="Y707">
            <v>187.40459999999999</v>
          </cell>
        </row>
        <row r="708">
          <cell r="C708" t="str">
            <v>2015</v>
          </cell>
          <cell r="G708" t="str">
            <v>NSW</v>
          </cell>
          <cell r="H708" t="str">
            <v>Small Business</v>
          </cell>
          <cell r="I708" t="str">
            <v>Mihael Khan</v>
          </cell>
          <cell r="S708">
            <v>17</v>
          </cell>
          <cell r="Y708">
            <v>45.563600000000001</v>
          </cell>
        </row>
        <row r="709">
          <cell r="C709" t="str">
            <v>2015</v>
          </cell>
          <cell r="G709" t="str">
            <v>VIC</v>
          </cell>
          <cell r="H709" t="str">
            <v>Corporate</v>
          </cell>
          <cell r="I709" t="str">
            <v>Connor Betts</v>
          </cell>
          <cell r="S709">
            <v>20</v>
          </cell>
          <cell r="Y709">
            <v>581.30799999999999</v>
          </cell>
        </row>
        <row r="710">
          <cell r="C710" t="str">
            <v>2015</v>
          </cell>
          <cell r="G710" t="str">
            <v>NSW</v>
          </cell>
          <cell r="H710" t="str">
            <v>Small Business</v>
          </cell>
          <cell r="I710" t="str">
            <v>Mihael Khan</v>
          </cell>
          <cell r="S710">
            <v>49</v>
          </cell>
          <cell r="Y710">
            <v>4231.8339999999998</v>
          </cell>
        </row>
        <row r="711">
          <cell r="C711" t="str">
            <v>2015</v>
          </cell>
          <cell r="G711" t="str">
            <v>VIC</v>
          </cell>
          <cell r="H711" t="str">
            <v>Corporate</v>
          </cell>
          <cell r="I711" t="str">
            <v>Connor Betts</v>
          </cell>
          <cell r="S711">
            <v>12</v>
          </cell>
          <cell r="Y711">
            <v>76.850399999999993</v>
          </cell>
        </row>
        <row r="712">
          <cell r="C712" t="str">
            <v>2015</v>
          </cell>
          <cell r="G712" t="str">
            <v>NSW</v>
          </cell>
          <cell r="H712" t="str">
            <v>Corporate</v>
          </cell>
          <cell r="I712" t="str">
            <v>Preston Senome</v>
          </cell>
          <cell r="S712">
            <v>19</v>
          </cell>
          <cell r="Y712">
            <v>28.82</v>
          </cell>
        </row>
        <row r="713">
          <cell r="C713" t="str">
            <v>2015</v>
          </cell>
          <cell r="G713" t="str">
            <v>WA</v>
          </cell>
          <cell r="H713" t="str">
            <v>Corporate</v>
          </cell>
          <cell r="I713" t="str">
            <v>Tina Carlton</v>
          </cell>
          <cell r="S713">
            <v>24</v>
          </cell>
          <cell r="Y713">
            <v>221.14400000000001</v>
          </cell>
        </row>
        <row r="714">
          <cell r="C714" t="str">
            <v>2015</v>
          </cell>
          <cell r="G714" t="str">
            <v>NSW</v>
          </cell>
          <cell r="H714" t="str">
            <v>Home Office</v>
          </cell>
          <cell r="I714" t="str">
            <v>Preston Senome</v>
          </cell>
          <cell r="S714">
            <v>40</v>
          </cell>
          <cell r="Y714">
            <v>101.76799999999999</v>
          </cell>
        </row>
        <row r="715">
          <cell r="C715" t="str">
            <v>2015</v>
          </cell>
          <cell r="G715" t="str">
            <v>VIC</v>
          </cell>
          <cell r="H715" t="str">
            <v>Small Business</v>
          </cell>
          <cell r="I715" t="str">
            <v>Connor Betts</v>
          </cell>
          <cell r="S715">
            <v>46</v>
          </cell>
          <cell r="Y715">
            <v>437.61360000000002</v>
          </cell>
        </row>
        <row r="716">
          <cell r="C716" t="str">
            <v>2015</v>
          </cell>
          <cell r="G716" t="str">
            <v>VIC</v>
          </cell>
          <cell r="H716" t="str">
            <v>Corporate</v>
          </cell>
          <cell r="I716" t="str">
            <v>Yvette Biti</v>
          </cell>
          <cell r="S716">
            <v>41</v>
          </cell>
          <cell r="Y716">
            <v>243.6216</v>
          </cell>
        </row>
        <row r="717">
          <cell r="C717" t="str">
            <v>2015</v>
          </cell>
          <cell r="G717" t="str">
            <v>NSW</v>
          </cell>
          <cell r="H717" t="str">
            <v>Consumer</v>
          </cell>
          <cell r="I717" t="str">
            <v>Tina Carlton</v>
          </cell>
          <cell r="S717">
            <v>22</v>
          </cell>
          <cell r="Y717">
            <v>137.8664</v>
          </cell>
        </row>
        <row r="718">
          <cell r="C718" t="str">
            <v>2015</v>
          </cell>
          <cell r="G718" t="str">
            <v>NSW</v>
          </cell>
          <cell r="H718" t="str">
            <v>Small Business</v>
          </cell>
          <cell r="I718" t="str">
            <v>Phoebe Gour</v>
          </cell>
          <cell r="S718">
            <v>16</v>
          </cell>
          <cell r="Y718">
            <v>165.08640000000003</v>
          </cell>
        </row>
        <row r="719">
          <cell r="C719" t="str">
            <v>2015</v>
          </cell>
          <cell r="G719" t="str">
            <v>NSW</v>
          </cell>
          <cell r="H719" t="str">
            <v>Small Business</v>
          </cell>
          <cell r="I719" t="str">
            <v>Natasha Song</v>
          </cell>
          <cell r="S719">
            <v>10</v>
          </cell>
          <cell r="Y719">
            <v>102.51</v>
          </cell>
        </row>
        <row r="720">
          <cell r="C720" t="str">
            <v>2015</v>
          </cell>
          <cell r="G720" t="str">
            <v>NSW</v>
          </cell>
          <cell r="H720" t="str">
            <v>Home Office</v>
          </cell>
          <cell r="I720" t="str">
            <v>Samantha Chairs</v>
          </cell>
          <cell r="S720">
            <v>11</v>
          </cell>
          <cell r="Y720">
            <v>31.820800000000002</v>
          </cell>
        </row>
        <row r="721">
          <cell r="C721" t="str">
            <v>2015</v>
          </cell>
          <cell r="G721" t="str">
            <v>NSW</v>
          </cell>
          <cell r="H721" t="str">
            <v>Corporate</v>
          </cell>
          <cell r="I721" t="str">
            <v>Tina Carlton</v>
          </cell>
          <cell r="S721">
            <v>21</v>
          </cell>
          <cell r="Y721">
            <v>56.217199999999998</v>
          </cell>
        </row>
        <row r="722">
          <cell r="C722" t="str">
            <v>2015</v>
          </cell>
          <cell r="G722" t="str">
            <v>VIC</v>
          </cell>
          <cell r="H722" t="str">
            <v>Small Business</v>
          </cell>
          <cell r="I722" t="str">
            <v>Yvette Biti</v>
          </cell>
          <cell r="S722">
            <v>17</v>
          </cell>
          <cell r="Y722">
            <v>2494.9735999999998</v>
          </cell>
        </row>
        <row r="723">
          <cell r="C723" t="str">
            <v>2015</v>
          </cell>
          <cell r="G723" t="str">
            <v>NSW</v>
          </cell>
          <cell r="H723" t="str">
            <v>Small Business</v>
          </cell>
          <cell r="I723" t="str">
            <v>Leighton Forrest</v>
          </cell>
          <cell r="S723">
            <v>16</v>
          </cell>
          <cell r="Y723">
            <v>103.70479999999999</v>
          </cell>
        </row>
        <row r="724">
          <cell r="C724" t="str">
            <v>2015</v>
          </cell>
          <cell r="G724" t="str">
            <v>VIC</v>
          </cell>
          <cell r="H724" t="str">
            <v>Corporate</v>
          </cell>
          <cell r="I724" t="str">
            <v>Yvette Biti</v>
          </cell>
          <cell r="S724">
            <v>27</v>
          </cell>
          <cell r="Y724">
            <v>1460.3810000000001</v>
          </cell>
        </row>
        <row r="725">
          <cell r="C725" t="str">
            <v>2015</v>
          </cell>
          <cell r="G725" t="str">
            <v>NSW</v>
          </cell>
          <cell r="H725" t="str">
            <v>Corporate</v>
          </cell>
          <cell r="I725" t="str">
            <v>Mihael Khan</v>
          </cell>
          <cell r="S725">
            <v>30</v>
          </cell>
          <cell r="Y725">
            <v>267.35099999999994</v>
          </cell>
        </row>
        <row r="726">
          <cell r="C726" t="str">
            <v>2015</v>
          </cell>
          <cell r="G726" t="str">
            <v>NSW</v>
          </cell>
          <cell r="H726" t="str">
            <v>Small Business</v>
          </cell>
          <cell r="I726" t="str">
            <v>Phoebe Gour</v>
          </cell>
          <cell r="S726">
            <v>28</v>
          </cell>
          <cell r="Y726">
            <v>73.565999999999988</v>
          </cell>
        </row>
        <row r="727">
          <cell r="C727" t="str">
            <v>2015</v>
          </cell>
          <cell r="G727" t="str">
            <v>NSW</v>
          </cell>
          <cell r="H727" t="str">
            <v>Corporate</v>
          </cell>
          <cell r="I727" t="str">
            <v>Aanya Zhang</v>
          </cell>
          <cell r="S727">
            <v>39</v>
          </cell>
          <cell r="Y727">
            <v>104.199</v>
          </cell>
        </row>
        <row r="728">
          <cell r="C728" t="str">
            <v>2015</v>
          </cell>
          <cell r="G728" t="str">
            <v>NSW</v>
          </cell>
          <cell r="H728" t="str">
            <v>Corporate</v>
          </cell>
          <cell r="I728" t="str">
            <v>Nicholas Fernandes</v>
          </cell>
          <cell r="S728">
            <v>20</v>
          </cell>
          <cell r="Y728">
            <v>36.457999999999998</v>
          </cell>
        </row>
        <row r="729">
          <cell r="C729" t="str">
            <v>2015</v>
          </cell>
          <cell r="G729" t="str">
            <v>WA</v>
          </cell>
          <cell r="H729" t="str">
            <v>Corporate</v>
          </cell>
          <cell r="I729" t="str">
            <v>Tina Carlton</v>
          </cell>
          <cell r="S729">
            <v>26</v>
          </cell>
          <cell r="Y729">
            <v>63.470399999999998</v>
          </cell>
        </row>
        <row r="730">
          <cell r="C730" t="str">
            <v>2015</v>
          </cell>
          <cell r="G730" t="str">
            <v>VIC</v>
          </cell>
          <cell r="H730" t="str">
            <v>Corporate</v>
          </cell>
          <cell r="I730" t="str">
            <v>Connor Betts</v>
          </cell>
          <cell r="S730">
            <v>14</v>
          </cell>
          <cell r="Y730">
            <v>35.887999999999998</v>
          </cell>
        </row>
        <row r="731">
          <cell r="C731" t="str">
            <v>2015</v>
          </cell>
          <cell r="G731" t="str">
            <v>VIC</v>
          </cell>
          <cell r="H731" t="str">
            <v>Home Office</v>
          </cell>
          <cell r="I731" t="str">
            <v>Connor Betts</v>
          </cell>
          <cell r="S731">
            <v>6</v>
          </cell>
          <cell r="Y731">
            <v>10.596</v>
          </cell>
        </row>
        <row r="732">
          <cell r="C732" t="str">
            <v>2015</v>
          </cell>
          <cell r="G732" t="str">
            <v>WA</v>
          </cell>
          <cell r="H732" t="str">
            <v>Home Office</v>
          </cell>
          <cell r="I732" t="str">
            <v>Tina Carlton</v>
          </cell>
          <cell r="S732">
            <v>18</v>
          </cell>
          <cell r="Y732">
            <v>349.25439999999998</v>
          </cell>
        </row>
        <row r="733">
          <cell r="C733" t="str">
            <v>2015</v>
          </cell>
          <cell r="G733" t="str">
            <v>WA</v>
          </cell>
          <cell r="H733" t="str">
            <v>Home Office</v>
          </cell>
          <cell r="I733" t="str">
            <v>Tina Carlton</v>
          </cell>
          <cell r="S733">
            <v>46</v>
          </cell>
          <cell r="Y733">
            <v>1463.2735999999998</v>
          </cell>
        </row>
        <row r="734">
          <cell r="C734" t="str">
            <v>2015</v>
          </cell>
          <cell r="G734" t="str">
            <v>NSW</v>
          </cell>
          <cell r="H734" t="str">
            <v>Consumer</v>
          </cell>
          <cell r="I734" t="str">
            <v>Phoebe Gour</v>
          </cell>
          <cell r="S734">
            <v>41</v>
          </cell>
          <cell r="Y734">
            <v>6633.3186999999998</v>
          </cell>
        </row>
        <row r="735">
          <cell r="C735" t="str">
            <v>2015</v>
          </cell>
          <cell r="G735" t="str">
            <v>VIC</v>
          </cell>
          <cell r="H735" t="str">
            <v>Home Office</v>
          </cell>
          <cell r="I735" t="str">
            <v>Yvette Biti</v>
          </cell>
          <cell r="S735">
            <v>25</v>
          </cell>
          <cell r="Y735">
            <v>118.59</v>
          </cell>
        </row>
        <row r="736">
          <cell r="C736" t="str">
            <v>2015</v>
          </cell>
          <cell r="G736" t="str">
            <v>NSW</v>
          </cell>
          <cell r="H736" t="str">
            <v>Corporate</v>
          </cell>
          <cell r="I736" t="str">
            <v>Samantha Chairs</v>
          </cell>
          <cell r="S736">
            <v>30</v>
          </cell>
          <cell r="Y736">
            <v>305.06400000000002</v>
          </cell>
        </row>
        <row r="737">
          <cell r="C737" t="str">
            <v>2015</v>
          </cell>
          <cell r="G737" t="str">
            <v>WA</v>
          </cell>
          <cell r="H737" t="str">
            <v>Home Office</v>
          </cell>
          <cell r="I737" t="str">
            <v>Radhya Staples</v>
          </cell>
          <cell r="S737">
            <v>11</v>
          </cell>
          <cell r="Y737">
            <v>475.46770000000004</v>
          </cell>
        </row>
        <row r="738">
          <cell r="C738" t="str">
            <v>2015</v>
          </cell>
          <cell r="G738" t="str">
            <v>NSW</v>
          </cell>
          <cell r="H738" t="str">
            <v>Corporate</v>
          </cell>
          <cell r="I738" t="str">
            <v>Phoebe Gour</v>
          </cell>
          <cell r="S738">
            <v>39</v>
          </cell>
          <cell r="Y738">
            <v>69.677599999999984</v>
          </cell>
        </row>
        <row r="739">
          <cell r="C739" t="str">
            <v>2015</v>
          </cell>
          <cell r="G739" t="str">
            <v>NSW</v>
          </cell>
          <cell r="H739" t="str">
            <v>Corporate</v>
          </cell>
          <cell r="I739" t="str">
            <v>Leighton Forrest</v>
          </cell>
          <cell r="S739">
            <v>17</v>
          </cell>
          <cell r="Y739">
            <v>9408.3335999999999</v>
          </cell>
        </row>
        <row r="740">
          <cell r="C740" t="str">
            <v>2015</v>
          </cell>
          <cell r="G740" t="str">
            <v>NSW</v>
          </cell>
          <cell r="H740" t="str">
            <v>Corporate</v>
          </cell>
          <cell r="I740" t="str">
            <v>Tina Carlton</v>
          </cell>
          <cell r="S740">
            <v>24</v>
          </cell>
          <cell r="Y740">
            <v>39.304000000000002</v>
          </cell>
        </row>
        <row r="741">
          <cell r="C741" t="str">
            <v>2015</v>
          </cell>
          <cell r="G741" t="str">
            <v>VIC</v>
          </cell>
          <cell r="H741" t="str">
            <v>Home Office</v>
          </cell>
          <cell r="I741" t="str">
            <v>Yvette Biti</v>
          </cell>
          <cell r="S741">
            <v>30</v>
          </cell>
          <cell r="Y741">
            <v>615.61899999999991</v>
          </cell>
        </row>
        <row r="742">
          <cell r="C742" t="str">
            <v>2015</v>
          </cell>
          <cell r="G742" t="str">
            <v>NSW</v>
          </cell>
          <cell r="H742" t="str">
            <v>Small Business</v>
          </cell>
          <cell r="I742" t="str">
            <v>Tina Carlton</v>
          </cell>
          <cell r="S742">
            <v>1</v>
          </cell>
          <cell r="Y742">
            <v>3.2008000000000001</v>
          </cell>
        </row>
        <row r="743">
          <cell r="C743" t="str">
            <v>2015</v>
          </cell>
          <cell r="G743" t="str">
            <v>WA</v>
          </cell>
          <cell r="H743" t="str">
            <v>Corporate</v>
          </cell>
          <cell r="I743" t="str">
            <v>Mihael Khan</v>
          </cell>
          <cell r="S743">
            <v>49</v>
          </cell>
          <cell r="Y743">
            <v>1815.7670000000001</v>
          </cell>
        </row>
        <row r="744">
          <cell r="C744" t="str">
            <v>2015</v>
          </cell>
          <cell r="G744" t="str">
            <v>WA</v>
          </cell>
          <cell r="H744" t="str">
            <v>Home Office</v>
          </cell>
          <cell r="I744" t="str">
            <v>Natasha Song</v>
          </cell>
          <cell r="S744">
            <v>38</v>
          </cell>
          <cell r="Y744">
            <v>271.25</v>
          </cell>
        </row>
        <row r="745">
          <cell r="C745" t="str">
            <v>2015</v>
          </cell>
          <cell r="G745" t="str">
            <v>WA</v>
          </cell>
          <cell r="H745" t="str">
            <v>Home Office</v>
          </cell>
          <cell r="I745" t="str">
            <v>Natasha Song</v>
          </cell>
          <cell r="S745">
            <v>41</v>
          </cell>
          <cell r="Y745">
            <v>150.27709999999999</v>
          </cell>
        </row>
        <row r="746">
          <cell r="C746" t="str">
            <v>2015</v>
          </cell>
          <cell r="G746" t="str">
            <v>WA</v>
          </cell>
          <cell r="H746" t="str">
            <v>Home Office</v>
          </cell>
          <cell r="I746" t="str">
            <v>Natasha Song</v>
          </cell>
          <cell r="S746">
            <v>21</v>
          </cell>
          <cell r="Y746">
            <v>187.82069999999999</v>
          </cell>
        </row>
        <row r="747">
          <cell r="C747" t="str">
            <v>2016</v>
          </cell>
          <cell r="G747" t="str">
            <v>NSW</v>
          </cell>
          <cell r="H747" t="str">
            <v>Corporate</v>
          </cell>
          <cell r="I747" t="str">
            <v>Preston Senome</v>
          </cell>
          <cell r="S747">
            <v>14</v>
          </cell>
          <cell r="Y747">
            <v>408.56559999999996</v>
          </cell>
        </row>
        <row r="748">
          <cell r="C748" t="str">
            <v>2016</v>
          </cell>
          <cell r="G748" t="str">
            <v>NSW</v>
          </cell>
          <cell r="H748" t="str">
            <v>Home Office</v>
          </cell>
          <cell r="I748" t="str">
            <v>Samantha Chairs</v>
          </cell>
          <cell r="S748">
            <v>10</v>
          </cell>
          <cell r="Y748">
            <v>62.955999999999996</v>
          </cell>
        </row>
        <row r="749">
          <cell r="C749" t="str">
            <v>2016</v>
          </cell>
          <cell r="G749" t="str">
            <v>NSW</v>
          </cell>
          <cell r="H749" t="str">
            <v>Home Office</v>
          </cell>
          <cell r="I749" t="str">
            <v>Charlie Bui</v>
          </cell>
          <cell r="S749">
            <v>34</v>
          </cell>
          <cell r="Y749">
            <v>664.87760000000003</v>
          </cell>
        </row>
        <row r="750">
          <cell r="C750" t="str">
            <v>2016</v>
          </cell>
          <cell r="G750" t="str">
            <v>NSW</v>
          </cell>
          <cell r="H750" t="str">
            <v>Home Office</v>
          </cell>
          <cell r="I750" t="str">
            <v>Stevie Bacata</v>
          </cell>
          <cell r="S750">
            <v>47</v>
          </cell>
          <cell r="Y750">
            <v>357.75519999999995</v>
          </cell>
        </row>
        <row r="751">
          <cell r="C751" t="str">
            <v>2016</v>
          </cell>
          <cell r="G751" t="str">
            <v>NSW</v>
          </cell>
          <cell r="H751" t="str">
            <v>Consumer</v>
          </cell>
          <cell r="I751" t="str">
            <v>Nicholas Fernandes</v>
          </cell>
          <cell r="S751">
            <v>36</v>
          </cell>
          <cell r="Y751">
            <v>265.91799999999995</v>
          </cell>
        </row>
        <row r="752">
          <cell r="C752" t="str">
            <v>2016</v>
          </cell>
          <cell r="G752" t="str">
            <v>NSW</v>
          </cell>
          <cell r="H752" t="str">
            <v>Home Office</v>
          </cell>
          <cell r="I752" t="str">
            <v>Tina Carlton</v>
          </cell>
          <cell r="S752">
            <v>28</v>
          </cell>
          <cell r="Y752">
            <v>330.91520000000003</v>
          </cell>
        </row>
        <row r="753">
          <cell r="C753" t="str">
            <v>2016</v>
          </cell>
          <cell r="G753" t="str">
            <v>NSW</v>
          </cell>
          <cell r="H753" t="str">
            <v>Home Office</v>
          </cell>
          <cell r="I753" t="str">
            <v>Aanya Zhang</v>
          </cell>
          <cell r="S753">
            <v>4</v>
          </cell>
          <cell r="Y753">
            <v>64.667200000000008</v>
          </cell>
        </row>
        <row r="754">
          <cell r="C754" t="str">
            <v>2016</v>
          </cell>
          <cell r="G754" t="str">
            <v>NSW</v>
          </cell>
          <cell r="H754" t="str">
            <v>Corporate</v>
          </cell>
          <cell r="I754" t="str">
            <v>Phoebe Gour</v>
          </cell>
          <cell r="S754">
            <v>25</v>
          </cell>
          <cell r="Y754">
            <v>268.58249999999998</v>
          </cell>
        </row>
        <row r="755">
          <cell r="C755" t="str">
            <v>2016</v>
          </cell>
          <cell r="G755" t="str">
            <v>NSW</v>
          </cell>
          <cell r="H755" t="str">
            <v>Consumer</v>
          </cell>
          <cell r="I755" t="str">
            <v>Samantha Chairs</v>
          </cell>
          <cell r="S755">
            <v>33</v>
          </cell>
          <cell r="Y755">
            <v>67.768000000000001</v>
          </cell>
        </row>
        <row r="756">
          <cell r="C756" t="str">
            <v>2016</v>
          </cell>
          <cell r="G756" t="str">
            <v>NSW</v>
          </cell>
          <cell r="H756" t="str">
            <v>Corporate</v>
          </cell>
          <cell r="I756" t="str">
            <v>Tina Carlton</v>
          </cell>
          <cell r="S756">
            <v>43</v>
          </cell>
          <cell r="Y756">
            <v>11913.553200000002</v>
          </cell>
        </row>
        <row r="757">
          <cell r="C757" t="str">
            <v>2016</v>
          </cell>
          <cell r="G757" t="str">
            <v>NSW</v>
          </cell>
          <cell r="H757" t="str">
            <v>Home Office</v>
          </cell>
          <cell r="I757" t="str">
            <v>Preston Senome</v>
          </cell>
          <cell r="S757">
            <v>50</v>
          </cell>
          <cell r="Y757">
            <v>600.22</v>
          </cell>
        </row>
        <row r="758">
          <cell r="C758" t="str">
            <v>2016</v>
          </cell>
          <cell r="G758" t="str">
            <v>WA</v>
          </cell>
          <cell r="H758" t="str">
            <v>Corporate</v>
          </cell>
          <cell r="I758" t="str">
            <v>Tina Carlton</v>
          </cell>
          <cell r="S758">
            <v>16</v>
          </cell>
          <cell r="Y758">
            <v>55.353999999999999</v>
          </cell>
        </row>
        <row r="759">
          <cell r="C759" t="str">
            <v>2016</v>
          </cell>
          <cell r="G759" t="str">
            <v>NSW</v>
          </cell>
          <cell r="H759" t="str">
            <v>Home Office</v>
          </cell>
          <cell r="I759" t="str">
            <v>Aanya Zhang</v>
          </cell>
          <cell r="S759">
            <v>27</v>
          </cell>
          <cell r="Y759">
            <v>3711.7640000000001</v>
          </cell>
        </row>
        <row r="760">
          <cell r="C760" t="str">
            <v>2016</v>
          </cell>
          <cell r="G760" t="str">
            <v>WA</v>
          </cell>
          <cell r="H760" t="str">
            <v>Home Office</v>
          </cell>
          <cell r="I760" t="str">
            <v>Mihael Khan</v>
          </cell>
          <cell r="S760">
            <v>41</v>
          </cell>
          <cell r="Y760">
            <v>149.83199999999999</v>
          </cell>
        </row>
        <row r="761">
          <cell r="C761" t="str">
            <v>2016</v>
          </cell>
          <cell r="G761" t="str">
            <v>NSW</v>
          </cell>
          <cell r="H761" t="str">
            <v>Home Office</v>
          </cell>
          <cell r="I761" t="str">
            <v>Charlie Bui</v>
          </cell>
          <cell r="S761">
            <v>38</v>
          </cell>
          <cell r="Y761">
            <v>106.97999999999999</v>
          </cell>
        </row>
        <row r="762">
          <cell r="C762" t="str">
            <v>2016</v>
          </cell>
          <cell r="G762" t="str">
            <v>VIC</v>
          </cell>
          <cell r="H762" t="str">
            <v>Consumer</v>
          </cell>
          <cell r="I762" t="str">
            <v>Connor Betts</v>
          </cell>
          <cell r="S762">
            <v>12</v>
          </cell>
          <cell r="Y762">
            <v>26.866799999999998</v>
          </cell>
        </row>
        <row r="763">
          <cell r="C763" t="str">
            <v>2016</v>
          </cell>
          <cell r="G763" t="str">
            <v>NSW</v>
          </cell>
          <cell r="H763" t="str">
            <v>Corporate</v>
          </cell>
          <cell r="I763" t="str">
            <v>Leighton Forrest</v>
          </cell>
          <cell r="S763">
            <v>16</v>
          </cell>
          <cell r="Y763">
            <v>6600.8544000000002</v>
          </cell>
        </row>
        <row r="764">
          <cell r="C764" t="str">
            <v>2016</v>
          </cell>
          <cell r="G764" t="str">
            <v>VIC</v>
          </cell>
          <cell r="H764" t="str">
            <v>Small Business</v>
          </cell>
          <cell r="I764" t="str">
            <v>Yvette Biti</v>
          </cell>
          <cell r="S764">
            <v>42</v>
          </cell>
          <cell r="Y764">
            <v>234.19759999999999</v>
          </cell>
        </row>
        <row r="765">
          <cell r="C765" t="str">
            <v>2016</v>
          </cell>
          <cell r="G765" t="str">
            <v>WA</v>
          </cell>
          <cell r="H765" t="str">
            <v>Small Business</v>
          </cell>
          <cell r="I765" t="str">
            <v>Phoebe Gour</v>
          </cell>
          <cell r="S765">
            <v>49</v>
          </cell>
          <cell r="Y765">
            <v>1936.2187999999999</v>
          </cell>
        </row>
        <row r="766">
          <cell r="C766" t="str">
            <v>2016</v>
          </cell>
          <cell r="G766" t="str">
            <v>VIC</v>
          </cell>
          <cell r="H766" t="str">
            <v>Home Office</v>
          </cell>
          <cell r="I766" t="str">
            <v>Yvette Biti</v>
          </cell>
          <cell r="S766">
            <v>6</v>
          </cell>
          <cell r="Y766">
            <v>230.99699999999996</v>
          </cell>
        </row>
        <row r="767">
          <cell r="C767" t="str">
            <v>2016</v>
          </cell>
          <cell r="G767" t="str">
            <v>NSW</v>
          </cell>
          <cell r="H767" t="str">
            <v>Corporate</v>
          </cell>
          <cell r="I767" t="str">
            <v>Samantha Chairs</v>
          </cell>
          <cell r="S767">
            <v>50</v>
          </cell>
          <cell r="Y767">
            <v>186.05</v>
          </cell>
        </row>
        <row r="768">
          <cell r="C768" t="str">
            <v>2016</v>
          </cell>
          <cell r="G768" t="str">
            <v>NSW</v>
          </cell>
          <cell r="H768" t="str">
            <v>Corporate</v>
          </cell>
          <cell r="I768" t="str">
            <v>Samantha Chairs</v>
          </cell>
          <cell r="S768">
            <v>10</v>
          </cell>
          <cell r="Y768">
            <v>192.58</v>
          </cell>
        </row>
        <row r="769">
          <cell r="C769" t="str">
            <v>2016</v>
          </cell>
          <cell r="G769" t="str">
            <v>NSW</v>
          </cell>
          <cell r="H769" t="str">
            <v>Consumer</v>
          </cell>
          <cell r="I769" t="str">
            <v>Charlie Bui</v>
          </cell>
          <cell r="S769">
            <v>14</v>
          </cell>
          <cell r="Y769">
            <v>1299.0955999999999</v>
          </cell>
        </row>
        <row r="770">
          <cell r="C770" t="str">
            <v>2016</v>
          </cell>
          <cell r="G770" t="str">
            <v>NSW</v>
          </cell>
          <cell r="H770" t="str">
            <v>Home Office</v>
          </cell>
          <cell r="I770" t="str">
            <v>Nicholas Fernandes</v>
          </cell>
          <cell r="S770">
            <v>22</v>
          </cell>
          <cell r="Y770">
            <v>3353.5377999999996</v>
          </cell>
        </row>
        <row r="771">
          <cell r="C771" t="str">
            <v>2016</v>
          </cell>
          <cell r="G771" t="str">
            <v>VIC</v>
          </cell>
          <cell r="H771" t="str">
            <v>Small Business</v>
          </cell>
          <cell r="I771" t="str">
            <v>Connor Betts</v>
          </cell>
          <cell r="S771">
            <v>48</v>
          </cell>
          <cell r="Y771">
            <v>435.06799999999993</v>
          </cell>
        </row>
        <row r="772">
          <cell r="C772" t="str">
            <v>2016</v>
          </cell>
          <cell r="G772" t="str">
            <v>VIC</v>
          </cell>
          <cell r="H772" t="str">
            <v>Small Business</v>
          </cell>
          <cell r="I772" t="str">
            <v>Connor Betts</v>
          </cell>
          <cell r="S772">
            <v>18</v>
          </cell>
          <cell r="Y772">
            <v>53.200800000000001</v>
          </cell>
        </row>
        <row r="773">
          <cell r="C773" t="str">
            <v>2016</v>
          </cell>
          <cell r="G773" t="str">
            <v>NSW</v>
          </cell>
          <cell r="H773" t="str">
            <v>Consumer</v>
          </cell>
          <cell r="I773" t="str">
            <v>Leighton Forrest</v>
          </cell>
          <cell r="S773">
            <v>10</v>
          </cell>
          <cell r="Y773">
            <v>112.83</v>
          </cell>
        </row>
        <row r="774">
          <cell r="C774" t="str">
            <v>2016</v>
          </cell>
          <cell r="G774" t="str">
            <v>NSW</v>
          </cell>
          <cell r="H774" t="str">
            <v>Corporate</v>
          </cell>
          <cell r="I774" t="str">
            <v>Nicholas Fernandes</v>
          </cell>
          <cell r="S774">
            <v>19</v>
          </cell>
          <cell r="Y774">
            <v>183.50040000000001</v>
          </cell>
        </row>
        <row r="775">
          <cell r="C775" t="str">
            <v>2016</v>
          </cell>
          <cell r="G775" t="str">
            <v>VIC</v>
          </cell>
          <cell r="H775" t="str">
            <v>Consumer</v>
          </cell>
          <cell r="I775" t="str">
            <v>Connor Betts</v>
          </cell>
          <cell r="S775">
            <v>33</v>
          </cell>
          <cell r="Y775">
            <v>148.53519999999997</v>
          </cell>
        </row>
        <row r="776">
          <cell r="C776" t="str">
            <v>2016</v>
          </cell>
          <cell r="G776" t="str">
            <v>NSW</v>
          </cell>
          <cell r="H776" t="str">
            <v>Small Business</v>
          </cell>
          <cell r="I776" t="str">
            <v>Mihael Khan</v>
          </cell>
          <cell r="S776">
            <v>36</v>
          </cell>
          <cell r="Y776">
            <v>244.24</v>
          </cell>
        </row>
        <row r="777">
          <cell r="C777" t="str">
            <v>2016</v>
          </cell>
          <cell r="G777" t="str">
            <v>NSW</v>
          </cell>
          <cell r="H777" t="str">
            <v>Corporate</v>
          </cell>
          <cell r="I777" t="str">
            <v>Nicholas Fernandes</v>
          </cell>
          <cell r="S777">
            <v>11</v>
          </cell>
          <cell r="Y777">
            <v>46.312199999999997</v>
          </cell>
        </row>
        <row r="778">
          <cell r="C778" t="str">
            <v>2016</v>
          </cell>
          <cell r="G778" t="str">
            <v>VIC</v>
          </cell>
          <cell r="H778" t="str">
            <v>Home Office</v>
          </cell>
          <cell r="I778" t="str">
            <v>Yvette Biti</v>
          </cell>
          <cell r="S778">
            <v>48</v>
          </cell>
          <cell r="Y778">
            <v>113.98399999999999</v>
          </cell>
        </row>
        <row r="779">
          <cell r="C779" t="str">
            <v>2016</v>
          </cell>
          <cell r="G779" t="str">
            <v>VIC</v>
          </cell>
          <cell r="H779" t="str">
            <v>Corporate</v>
          </cell>
          <cell r="I779" t="str">
            <v>Yvette Biti</v>
          </cell>
          <cell r="S779">
            <v>11</v>
          </cell>
          <cell r="Y779">
            <v>308.99879999999996</v>
          </cell>
        </row>
        <row r="780">
          <cell r="C780" t="str">
            <v>2016</v>
          </cell>
          <cell r="G780" t="str">
            <v>NSW</v>
          </cell>
          <cell r="H780" t="str">
            <v>Small Business</v>
          </cell>
          <cell r="I780" t="str">
            <v>Nicholas Fernandes</v>
          </cell>
          <cell r="S780">
            <v>38</v>
          </cell>
          <cell r="Y780">
            <v>16977.623799999998</v>
          </cell>
        </row>
        <row r="781">
          <cell r="C781" t="str">
            <v>2016</v>
          </cell>
          <cell r="G781" t="str">
            <v>NSW</v>
          </cell>
          <cell r="H781" t="str">
            <v>Small Business</v>
          </cell>
          <cell r="I781" t="str">
            <v>Samantha Chairs</v>
          </cell>
          <cell r="S781">
            <v>48</v>
          </cell>
          <cell r="Y781">
            <v>1569.9503999999999</v>
          </cell>
        </row>
        <row r="782">
          <cell r="C782" t="str">
            <v>2016</v>
          </cell>
          <cell r="G782" t="str">
            <v>NSW</v>
          </cell>
          <cell r="H782" t="str">
            <v>Consumer</v>
          </cell>
          <cell r="I782" t="str">
            <v>Phoebe Gour</v>
          </cell>
          <cell r="S782">
            <v>19</v>
          </cell>
          <cell r="Y782">
            <v>110.68039999999999</v>
          </cell>
        </row>
        <row r="783">
          <cell r="C783" t="str">
            <v>2016</v>
          </cell>
          <cell r="G783" t="str">
            <v>WA</v>
          </cell>
          <cell r="H783" t="str">
            <v>Small Business</v>
          </cell>
          <cell r="I783" t="str">
            <v>Phoebe Gour</v>
          </cell>
          <cell r="S783">
            <v>16</v>
          </cell>
          <cell r="Y783">
            <v>1467.67</v>
          </cell>
        </row>
        <row r="784">
          <cell r="C784" t="str">
            <v>2016</v>
          </cell>
          <cell r="G784" t="str">
            <v>NSW</v>
          </cell>
          <cell r="H784" t="str">
            <v>Home Office</v>
          </cell>
          <cell r="I784" t="str">
            <v>Aanya Zhang</v>
          </cell>
          <cell r="S784">
            <v>43</v>
          </cell>
          <cell r="Y784">
            <v>69.402000000000001</v>
          </cell>
        </row>
        <row r="785">
          <cell r="C785" t="str">
            <v>2016</v>
          </cell>
          <cell r="G785" t="str">
            <v>NSW</v>
          </cell>
          <cell r="H785" t="str">
            <v>Small Business</v>
          </cell>
          <cell r="I785" t="str">
            <v>Tina Carlton</v>
          </cell>
          <cell r="S785">
            <v>40</v>
          </cell>
          <cell r="Y785">
            <v>3656.6099999999997</v>
          </cell>
        </row>
        <row r="786">
          <cell r="C786" t="str">
            <v>2016</v>
          </cell>
          <cell r="G786" t="str">
            <v>NSW</v>
          </cell>
          <cell r="H786" t="str">
            <v>Corporate</v>
          </cell>
          <cell r="I786" t="str">
            <v>Preston Senome</v>
          </cell>
          <cell r="S786">
            <v>33</v>
          </cell>
          <cell r="Y786">
            <v>196.11279999999999</v>
          </cell>
        </row>
        <row r="787">
          <cell r="C787" t="str">
            <v>2016</v>
          </cell>
          <cell r="G787" t="str">
            <v>NSW</v>
          </cell>
          <cell r="H787" t="str">
            <v>Home Office</v>
          </cell>
          <cell r="I787" t="str">
            <v>Nicholas Fernandes</v>
          </cell>
          <cell r="S787">
            <v>14</v>
          </cell>
          <cell r="Y787">
            <v>582.56999999999994</v>
          </cell>
        </row>
        <row r="788">
          <cell r="C788" t="str">
            <v>2016</v>
          </cell>
          <cell r="G788" t="str">
            <v>VIC</v>
          </cell>
          <cell r="H788" t="str">
            <v>Corporate</v>
          </cell>
          <cell r="I788" t="str">
            <v>Yvette Biti</v>
          </cell>
          <cell r="S788">
            <v>39</v>
          </cell>
          <cell r="Y788">
            <v>744.25900000000001</v>
          </cell>
        </row>
        <row r="789">
          <cell r="C789" t="str">
            <v>2016</v>
          </cell>
          <cell r="G789" t="str">
            <v>NSW</v>
          </cell>
          <cell r="H789" t="str">
            <v>Small Business</v>
          </cell>
          <cell r="I789" t="str">
            <v>Aanya Zhang</v>
          </cell>
          <cell r="S789">
            <v>27</v>
          </cell>
          <cell r="Y789">
            <v>852.88800000000003</v>
          </cell>
        </row>
        <row r="790">
          <cell r="C790" t="str">
            <v>2016</v>
          </cell>
          <cell r="G790" t="str">
            <v>NSW</v>
          </cell>
          <cell r="H790" t="str">
            <v>Home Office</v>
          </cell>
          <cell r="I790" t="str">
            <v>Tina Carlton</v>
          </cell>
          <cell r="S790">
            <v>36</v>
          </cell>
          <cell r="Y790">
            <v>65.762799999999999</v>
          </cell>
        </row>
        <row r="791">
          <cell r="C791" t="str">
            <v>2016</v>
          </cell>
          <cell r="G791" t="str">
            <v>NSW</v>
          </cell>
          <cell r="H791" t="str">
            <v>Corporate</v>
          </cell>
          <cell r="I791" t="str">
            <v>Phoebe Gour</v>
          </cell>
          <cell r="S791">
            <v>40</v>
          </cell>
          <cell r="Y791">
            <v>64.650000000000006</v>
          </cell>
        </row>
        <row r="792">
          <cell r="C792" t="str">
            <v>2016</v>
          </cell>
          <cell r="G792" t="str">
            <v>NSW</v>
          </cell>
          <cell r="H792" t="str">
            <v>Home Office</v>
          </cell>
          <cell r="I792" t="str">
            <v>Phoebe Gour</v>
          </cell>
          <cell r="S792">
            <v>47</v>
          </cell>
          <cell r="Y792">
            <v>944.83</v>
          </cell>
        </row>
        <row r="793">
          <cell r="C793" t="str">
            <v>2016</v>
          </cell>
          <cell r="G793" t="str">
            <v>NSW</v>
          </cell>
          <cell r="H793" t="str">
            <v>Consumer</v>
          </cell>
          <cell r="I793" t="str">
            <v>Phoebe Gour</v>
          </cell>
          <cell r="S793">
            <v>2</v>
          </cell>
          <cell r="Y793">
            <v>84.796999999999997</v>
          </cell>
        </row>
        <row r="794">
          <cell r="C794" t="str">
            <v>2016</v>
          </cell>
          <cell r="G794" t="str">
            <v>NSW</v>
          </cell>
          <cell r="H794" t="str">
            <v>Corporate</v>
          </cell>
          <cell r="I794" t="str">
            <v>Charlie Bui</v>
          </cell>
          <cell r="S794">
            <v>47</v>
          </cell>
          <cell r="Y794">
            <v>55.7746</v>
          </cell>
        </row>
        <row r="795">
          <cell r="C795" t="str">
            <v>2016</v>
          </cell>
          <cell r="G795" t="str">
            <v>VIC</v>
          </cell>
          <cell r="H795" t="str">
            <v>Small Business</v>
          </cell>
          <cell r="I795" t="str">
            <v>Yvette Biti</v>
          </cell>
          <cell r="S795">
            <v>37</v>
          </cell>
          <cell r="Y795">
            <v>300.26560000000001</v>
          </cell>
        </row>
        <row r="796">
          <cell r="C796" t="str">
            <v>2016</v>
          </cell>
          <cell r="G796" t="str">
            <v>NSW</v>
          </cell>
          <cell r="H796" t="str">
            <v>Corporate</v>
          </cell>
          <cell r="I796" t="str">
            <v>Preston Senome</v>
          </cell>
          <cell r="S796">
            <v>18</v>
          </cell>
          <cell r="Y796">
            <v>56.133199999999995</v>
          </cell>
        </row>
        <row r="797">
          <cell r="C797" t="str">
            <v>2016</v>
          </cell>
          <cell r="G797" t="str">
            <v>VIC</v>
          </cell>
          <cell r="H797" t="str">
            <v>Home Office</v>
          </cell>
          <cell r="I797" t="str">
            <v>Yvette Biti</v>
          </cell>
          <cell r="S797">
            <v>16</v>
          </cell>
          <cell r="Y797">
            <v>113.36439999999999</v>
          </cell>
        </row>
        <row r="798">
          <cell r="C798" t="str">
            <v>2016</v>
          </cell>
          <cell r="G798" t="str">
            <v>NSW</v>
          </cell>
          <cell r="H798" t="str">
            <v>Corporate</v>
          </cell>
          <cell r="I798" t="str">
            <v>Leighton Forrest</v>
          </cell>
          <cell r="S798">
            <v>23</v>
          </cell>
          <cell r="Y798">
            <v>104.88599999999998</v>
          </cell>
        </row>
        <row r="799">
          <cell r="C799" t="str">
            <v>2016</v>
          </cell>
          <cell r="G799" t="str">
            <v>VIC</v>
          </cell>
          <cell r="H799" t="str">
            <v>Corporate</v>
          </cell>
          <cell r="I799" t="str">
            <v>Connor Betts</v>
          </cell>
          <cell r="S799">
            <v>2</v>
          </cell>
          <cell r="Y799">
            <v>43.851399999999998</v>
          </cell>
        </row>
        <row r="800">
          <cell r="C800" t="str">
            <v>2016</v>
          </cell>
          <cell r="G800" t="str">
            <v>VIC</v>
          </cell>
          <cell r="H800" t="str">
            <v>Corporate</v>
          </cell>
          <cell r="I800" t="str">
            <v>Connor Betts</v>
          </cell>
          <cell r="S800">
            <v>28</v>
          </cell>
          <cell r="Y800">
            <v>106.54999999999998</v>
          </cell>
        </row>
        <row r="801">
          <cell r="C801" t="str">
            <v>2016</v>
          </cell>
          <cell r="G801" t="str">
            <v>NSW</v>
          </cell>
          <cell r="H801" t="str">
            <v>Corporate</v>
          </cell>
          <cell r="I801" t="str">
            <v>Phoebe Gour</v>
          </cell>
          <cell r="S801">
            <v>45</v>
          </cell>
          <cell r="Y801">
            <v>256.64400000000001</v>
          </cell>
        </row>
        <row r="802">
          <cell r="C802" t="str">
            <v>2016</v>
          </cell>
          <cell r="G802" t="str">
            <v>WA</v>
          </cell>
          <cell r="H802" t="str">
            <v>Small Business</v>
          </cell>
          <cell r="I802" t="str">
            <v>Phoebe Gour</v>
          </cell>
          <cell r="S802">
            <v>8</v>
          </cell>
          <cell r="Y802">
            <v>20.962399999999999</v>
          </cell>
        </row>
        <row r="803">
          <cell r="C803" t="str">
            <v>2016</v>
          </cell>
          <cell r="G803" t="str">
            <v>VIC</v>
          </cell>
          <cell r="H803" t="str">
            <v>Consumer</v>
          </cell>
          <cell r="I803" t="str">
            <v>Connor Betts</v>
          </cell>
          <cell r="S803">
            <v>49</v>
          </cell>
          <cell r="Y803">
            <v>20751.029400000003</v>
          </cell>
        </row>
        <row r="804">
          <cell r="C804" t="str">
            <v>2016</v>
          </cell>
          <cell r="G804" t="str">
            <v>NSW</v>
          </cell>
          <cell r="H804" t="str">
            <v>Home Office</v>
          </cell>
          <cell r="I804" t="str">
            <v>Natasha Song</v>
          </cell>
          <cell r="S804">
            <v>42</v>
          </cell>
          <cell r="Y804">
            <v>5107.04</v>
          </cell>
        </row>
        <row r="805">
          <cell r="C805" t="str">
            <v>2016</v>
          </cell>
          <cell r="G805" t="str">
            <v>NSW</v>
          </cell>
          <cell r="H805" t="str">
            <v>Corporate</v>
          </cell>
          <cell r="I805" t="str">
            <v>Leighton Forrest</v>
          </cell>
          <cell r="S805">
            <v>45</v>
          </cell>
          <cell r="Y805">
            <v>558.03499999999997</v>
          </cell>
        </row>
        <row r="806">
          <cell r="C806" t="str">
            <v>2016</v>
          </cell>
          <cell r="G806" t="str">
            <v>VIC</v>
          </cell>
          <cell r="H806" t="str">
            <v>Corporate</v>
          </cell>
          <cell r="I806" t="str">
            <v>Yvette Biti</v>
          </cell>
          <cell r="S806">
            <v>42</v>
          </cell>
          <cell r="Y806">
            <v>118.70760000000001</v>
          </cell>
        </row>
        <row r="807">
          <cell r="C807" t="str">
            <v>2016</v>
          </cell>
          <cell r="G807" t="str">
            <v>NSW</v>
          </cell>
          <cell r="H807" t="str">
            <v>Corporate</v>
          </cell>
          <cell r="I807" t="str">
            <v>Tina Carlton</v>
          </cell>
          <cell r="S807">
            <v>2</v>
          </cell>
          <cell r="Y807">
            <v>6.6783999999999999</v>
          </cell>
        </row>
        <row r="808">
          <cell r="C808" t="str">
            <v>2016</v>
          </cell>
          <cell r="G808" t="str">
            <v>NSW</v>
          </cell>
          <cell r="H808" t="str">
            <v>Corporate</v>
          </cell>
          <cell r="I808" t="str">
            <v>Tina Carlton</v>
          </cell>
          <cell r="S808">
            <v>16</v>
          </cell>
          <cell r="Y808">
            <v>340.95280000000002</v>
          </cell>
        </row>
        <row r="809">
          <cell r="C809" t="str">
            <v>2016</v>
          </cell>
          <cell r="G809" t="str">
            <v>NSW</v>
          </cell>
          <cell r="H809" t="str">
            <v>Small Business</v>
          </cell>
          <cell r="I809" t="str">
            <v>Tina Carlton</v>
          </cell>
          <cell r="S809">
            <v>40</v>
          </cell>
          <cell r="Y809">
            <v>49.084000000000003</v>
          </cell>
        </row>
        <row r="810">
          <cell r="C810" t="str">
            <v>2016</v>
          </cell>
          <cell r="G810" t="str">
            <v>NSW</v>
          </cell>
          <cell r="H810" t="str">
            <v>Consumer</v>
          </cell>
          <cell r="I810" t="str">
            <v>Phoebe Gour</v>
          </cell>
          <cell r="S810">
            <v>35</v>
          </cell>
          <cell r="Y810">
            <v>313.53750000000002</v>
          </cell>
        </row>
        <row r="811">
          <cell r="C811" t="str">
            <v>2016</v>
          </cell>
          <cell r="G811" t="str">
            <v>WA</v>
          </cell>
          <cell r="H811" t="str">
            <v>Home Office</v>
          </cell>
          <cell r="I811" t="str">
            <v>Phoebe Gour</v>
          </cell>
          <cell r="S811">
            <v>10</v>
          </cell>
          <cell r="Y811">
            <v>28.861999999999998</v>
          </cell>
        </row>
        <row r="812">
          <cell r="C812" t="str">
            <v>2016</v>
          </cell>
          <cell r="G812" t="str">
            <v>NSW</v>
          </cell>
          <cell r="H812" t="str">
            <v>Small Business</v>
          </cell>
          <cell r="I812" t="str">
            <v>Aanya Zhang</v>
          </cell>
          <cell r="S812">
            <v>35</v>
          </cell>
          <cell r="Y812">
            <v>633.37000000000012</v>
          </cell>
        </row>
        <row r="813">
          <cell r="C813" t="str">
            <v>2016</v>
          </cell>
          <cell r="G813" t="str">
            <v>NSW</v>
          </cell>
          <cell r="H813" t="str">
            <v>Corporate</v>
          </cell>
          <cell r="I813" t="str">
            <v>Charlie Bui</v>
          </cell>
          <cell r="S813">
            <v>21</v>
          </cell>
          <cell r="Y813">
            <v>131.25850000000003</v>
          </cell>
        </row>
        <row r="814">
          <cell r="C814" t="str">
            <v>2016</v>
          </cell>
          <cell r="G814" t="str">
            <v>VIC</v>
          </cell>
          <cell r="H814" t="str">
            <v>Corporate</v>
          </cell>
          <cell r="I814" t="str">
            <v>Connor Betts</v>
          </cell>
          <cell r="S814">
            <v>22</v>
          </cell>
          <cell r="Y814">
            <v>37.796199999999999</v>
          </cell>
        </row>
        <row r="815">
          <cell r="C815" t="str">
            <v>2016</v>
          </cell>
          <cell r="G815" t="str">
            <v>NSW</v>
          </cell>
          <cell r="H815" t="str">
            <v>Home Office</v>
          </cell>
          <cell r="I815" t="str">
            <v>Nicholas Fernandes</v>
          </cell>
          <cell r="S815">
            <v>34</v>
          </cell>
          <cell r="Y815">
            <v>141.69479999999999</v>
          </cell>
        </row>
        <row r="816">
          <cell r="C816" t="str">
            <v>2016</v>
          </cell>
          <cell r="G816" t="str">
            <v>VIC</v>
          </cell>
          <cell r="H816" t="str">
            <v>Corporate</v>
          </cell>
          <cell r="I816" t="str">
            <v>Connor Betts</v>
          </cell>
          <cell r="S816">
            <v>43</v>
          </cell>
          <cell r="Y816">
            <v>18237.595799999999</v>
          </cell>
        </row>
        <row r="817">
          <cell r="C817" t="str">
            <v>2016</v>
          </cell>
          <cell r="G817" t="str">
            <v>NSW</v>
          </cell>
          <cell r="H817" t="str">
            <v>Consumer</v>
          </cell>
          <cell r="I817" t="str">
            <v>Phoebe Gour</v>
          </cell>
          <cell r="S817">
            <v>23</v>
          </cell>
          <cell r="Y817">
            <v>42.443500000000007</v>
          </cell>
        </row>
        <row r="818">
          <cell r="C818" t="str">
            <v>2016</v>
          </cell>
          <cell r="G818" t="str">
            <v>NSW</v>
          </cell>
          <cell r="H818" t="str">
            <v>Corporate</v>
          </cell>
          <cell r="I818" t="str">
            <v>Aanya Zhang</v>
          </cell>
          <cell r="S818">
            <v>14</v>
          </cell>
          <cell r="Y818">
            <v>1942.2099999999998</v>
          </cell>
        </row>
        <row r="819">
          <cell r="C819" t="str">
            <v>2016</v>
          </cell>
          <cell r="G819" t="str">
            <v>NSW</v>
          </cell>
          <cell r="H819" t="str">
            <v>Corporate</v>
          </cell>
          <cell r="I819" t="str">
            <v>Aanya Zhang</v>
          </cell>
          <cell r="S819">
            <v>3</v>
          </cell>
          <cell r="Y819">
            <v>4.6959999999999997</v>
          </cell>
        </row>
        <row r="820">
          <cell r="C820" t="str">
            <v>2016</v>
          </cell>
          <cell r="G820" t="str">
            <v>WA</v>
          </cell>
          <cell r="H820" t="str">
            <v>Corporate</v>
          </cell>
          <cell r="I820" t="str">
            <v>Tina Carlton</v>
          </cell>
          <cell r="S820">
            <v>11</v>
          </cell>
          <cell r="Y820">
            <v>14.559999999999999</v>
          </cell>
        </row>
        <row r="821">
          <cell r="C821" t="str">
            <v>2016</v>
          </cell>
          <cell r="G821" t="str">
            <v>VIC</v>
          </cell>
          <cell r="H821" t="str">
            <v>Home Office</v>
          </cell>
          <cell r="I821" t="str">
            <v>Yvette Biti</v>
          </cell>
          <cell r="S821">
            <v>17</v>
          </cell>
          <cell r="Y821">
            <v>579.31849999999986</v>
          </cell>
        </row>
        <row r="822">
          <cell r="C822" t="str">
            <v>2016</v>
          </cell>
          <cell r="G822" t="str">
            <v>VIC</v>
          </cell>
          <cell r="H822" t="str">
            <v>Consumer</v>
          </cell>
          <cell r="I822" t="str">
            <v>Yvette Biti</v>
          </cell>
          <cell r="S822">
            <v>32</v>
          </cell>
          <cell r="Y822">
            <v>95.986400000000003</v>
          </cell>
        </row>
        <row r="823">
          <cell r="C823" t="str">
            <v>2016</v>
          </cell>
          <cell r="G823" t="str">
            <v>NSW</v>
          </cell>
          <cell r="H823" t="str">
            <v>Home Office</v>
          </cell>
          <cell r="I823" t="str">
            <v>Phoebe Gour</v>
          </cell>
          <cell r="S823">
            <v>32</v>
          </cell>
          <cell r="Y823">
            <v>111.5852</v>
          </cell>
        </row>
        <row r="824">
          <cell r="C824" t="str">
            <v>2016</v>
          </cell>
          <cell r="G824" t="str">
            <v>NSW</v>
          </cell>
          <cell r="H824" t="str">
            <v>Home Office</v>
          </cell>
          <cell r="I824" t="str">
            <v>Leighton Forrest</v>
          </cell>
          <cell r="S824">
            <v>18</v>
          </cell>
          <cell r="Y824">
            <v>265.37599999999998</v>
          </cell>
        </row>
        <row r="825">
          <cell r="C825" t="str">
            <v>2016</v>
          </cell>
          <cell r="G825" t="str">
            <v>NSW</v>
          </cell>
          <cell r="H825" t="str">
            <v>Consumer</v>
          </cell>
          <cell r="I825" t="str">
            <v>Natasha Song</v>
          </cell>
          <cell r="S825">
            <v>37</v>
          </cell>
          <cell r="Y825">
            <v>183.77809999999999</v>
          </cell>
        </row>
        <row r="826">
          <cell r="C826" t="str">
            <v>2016</v>
          </cell>
          <cell r="G826" t="str">
            <v>VIC</v>
          </cell>
          <cell r="H826" t="str">
            <v>Consumer</v>
          </cell>
          <cell r="I826" t="str">
            <v>Yvette Biti</v>
          </cell>
          <cell r="S826">
            <v>46</v>
          </cell>
          <cell r="Y826">
            <v>165.4504</v>
          </cell>
        </row>
        <row r="827">
          <cell r="C827" t="str">
            <v>2016</v>
          </cell>
          <cell r="G827" t="str">
            <v>WA</v>
          </cell>
          <cell r="H827" t="str">
            <v>Consumer</v>
          </cell>
          <cell r="I827" t="str">
            <v>Mihael Khan</v>
          </cell>
          <cell r="S827">
            <v>45</v>
          </cell>
          <cell r="Y827">
            <v>128.49799999999999</v>
          </cell>
        </row>
        <row r="828">
          <cell r="C828" t="str">
            <v>2016</v>
          </cell>
          <cell r="G828" t="str">
            <v>WA</v>
          </cell>
          <cell r="H828" t="str">
            <v>Consumer</v>
          </cell>
          <cell r="I828" t="str">
            <v>Mihael Khan</v>
          </cell>
          <cell r="S828">
            <v>39</v>
          </cell>
          <cell r="Y828">
            <v>403.72740000000005</v>
          </cell>
        </row>
        <row r="829">
          <cell r="C829" t="str">
            <v>2016</v>
          </cell>
          <cell r="G829" t="str">
            <v>VIC</v>
          </cell>
          <cell r="H829" t="str">
            <v>Home Office</v>
          </cell>
          <cell r="I829" t="str">
            <v>Yvette Biti</v>
          </cell>
          <cell r="S829">
            <v>46</v>
          </cell>
          <cell r="Y829">
            <v>531.24279999999999</v>
          </cell>
        </row>
        <row r="830">
          <cell r="C830" t="str">
            <v>2016</v>
          </cell>
          <cell r="G830" t="str">
            <v>VIC</v>
          </cell>
          <cell r="H830" t="str">
            <v>Home Office</v>
          </cell>
          <cell r="I830" t="str">
            <v>Yvette Biti</v>
          </cell>
          <cell r="S830">
            <v>8</v>
          </cell>
          <cell r="Y830">
            <v>31.532399999999999</v>
          </cell>
        </row>
        <row r="831">
          <cell r="C831" t="str">
            <v>2016</v>
          </cell>
          <cell r="G831" t="str">
            <v>VIC</v>
          </cell>
          <cell r="H831" t="str">
            <v>Consumer</v>
          </cell>
          <cell r="I831" t="str">
            <v>Connor Betts</v>
          </cell>
          <cell r="S831">
            <v>25</v>
          </cell>
          <cell r="Y831">
            <v>131.4</v>
          </cell>
        </row>
        <row r="832">
          <cell r="C832" t="str">
            <v>2016</v>
          </cell>
          <cell r="G832" t="str">
            <v>NSW</v>
          </cell>
          <cell r="H832" t="str">
            <v>Home Office</v>
          </cell>
          <cell r="I832" t="str">
            <v>Aanya Zhang</v>
          </cell>
          <cell r="S832">
            <v>13</v>
          </cell>
          <cell r="Y832">
            <v>71.177599999999998</v>
          </cell>
        </row>
        <row r="833">
          <cell r="C833" t="str">
            <v>2016</v>
          </cell>
          <cell r="G833" t="str">
            <v>NSW</v>
          </cell>
          <cell r="H833" t="str">
            <v>Corporate</v>
          </cell>
          <cell r="I833" t="str">
            <v>Aanya Zhang</v>
          </cell>
          <cell r="S833">
            <v>27</v>
          </cell>
          <cell r="Y833">
            <v>101.8424</v>
          </cell>
        </row>
        <row r="834">
          <cell r="C834" t="str">
            <v>2016</v>
          </cell>
          <cell r="G834" t="str">
            <v>NSW</v>
          </cell>
          <cell r="H834" t="str">
            <v>Corporate</v>
          </cell>
          <cell r="I834" t="str">
            <v>Samantha Chairs</v>
          </cell>
          <cell r="S834">
            <v>20</v>
          </cell>
          <cell r="Y834">
            <v>21.447999999999997</v>
          </cell>
        </row>
        <row r="835">
          <cell r="C835" t="str">
            <v>2016</v>
          </cell>
          <cell r="G835" t="str">
            <v>NSW</v>
          </cell>
          <cell r="H835" t="str">
            <v>Corporate</v>
          </cell>
          <cell r="I835" t="str">
            <v>Leighton Forrest</v>
          </cell>
          <cell r="S835">
            <v>4</v>
          </cell>
          <cell r="Y835">
            <v>810.08</v>
          </cell>
        </row>
        <row r="836">
          <cell r="C836" t="str">
            <v>2016</v>
          </cell>
          <cell r="G836" t="str">
            <v>WA</v>
          </cell>
          <cell r="H836" t="str">
            <v>Corporate</v>
          </cell>
          <cell r="I836" t="str">
            <v>Natasha Song</v>
          </cell>
          <cell r="S836">
            <v>34</v>
          </cell>
          <cell r="Y836">
            <v>182.9228</v>
          </cell>
        </row>
        <row r="837">
          <cell r="C837" t="str">
            <v>2016</v>
          </cell>
          <cell r="G837" t="str">
            <v>VIC</v>
          </cell>
          <cell r="H837" t="str">
            <v>Corporate</v>
          </cell>
          <cell r="I837" t="str">
            <v>Connor Betts</v>
          </cell>
          <cell r="S837">
            <v>42</v>
          </cell>
          <cell r="Y837">
            <v>148.75640000000001</v>
          </cell>
        </row>
        <row r="838">
          <cell r="C838" t="str">
            <v>2016</v>
          </cell>
          <cell r="G838" t="str">
            <v>NSW</v>
          </cell>
          <cell r="H838" t="str">
            <v>Corporate</v>
          </cell>
          <cell r="I838" t="str">
            <v>Preston Senome</v>
          </cell>
          <cell r="S838">
            <v>47</v>
          </cell>
          <cell r="Y838">
            <v>165.2585</v>
          </cell>
        </row>
        <row r="839">
          <cell r="C839" t="str">
            <v>2016</v>
          </cell>
          <cell r="G839" t="str">
            <v>VIC</v>
          </cell>
          <cell r="H839" t="str">
            <v>Small Business</v>
          </cell>
          <cell r="I839" t="str">
            <v>Connor Betts</v>
          </cell>
          <cell r="S839">
            <v>43</v>
          </cell>
          <cell r="Y839">
            <v>86.457999999999998</v>
          </cell>
        </row>
        <row r="840">
          <cell r="C840" t="str">
            <v>2016</v>
          </cell>
          <cell r="G840" t="str">
            <v>NSW</v>
          </cell>
          <cell r="H840" t="str">
            <v>Small Business</v>
          </cell>
          <cell r="I840" t="str">
            <v>Leighton Forrest</v>
          </cell>
          <cell r="S840">
            <v>7</v>
          </cell>
          <cell r="Y840">
            <v>45.604199999999999</v>
          </cell>
        </row>
        <row r="841">
          <cell r="C841" t="str">
            <v>2016</v>
          </cell>
          <cell r="G841" t="str">
            <v>VIC</v>
          </cell>
          <cell r="H841" t="str">
            <v>Corporate</v>
          </cell>
          <cell r="I841" t="str">
            <v>Connor Betts</v>
          </cell>
          <cell r="S841">
            <v>8</v>
          </cell>
          <cell r="Y841">
            <v>286.3</v>
          </cell>
        </row>
        <row r="842">
          <cell r="C842" t="str">
            <v>2016</v>
          </cell>
          <cell r="G842" t="str">
            <v>NSW</v>
          </cell>
          <cell r="H842" t="str">
            <v>Home Office</v>
          </cell>
          <cell r="I842" t="str">
            <v>Stevie Bacata</v>
          </cell>
          <cell r="S842">
            <v>31</v>
          </cell>
          <cell r="Y842">
            <v>88.304400000000001</v>
          </cell>
        </row>
        <row r="843">
          <cell r="C843" t="str">
            <v>2016</v>
          </cell>
          <cell r="G843" t="str">
            <v>NSW</v>
          </cell>
          <cell r="H843" t="str">
            <v>Corporate</v>
          </cell>
          <cell r="I843" t="str">
            <v>Tina Carlton</v>
          </cell>
          <cell r="S843">
            <v>10</v>
          </cell>
          <cell r="Y843">
            <v>123.828</v>
          </cell>
        </row>
        <row r="844">
          <cell r="C844" t="str">
            <v>2016</v>
          </cell>
          <cell r="G844" t="str">
            <v>WA</v>
          </cell>
          <cell r="H844" t="str">
            <v>Small Business</v>
          </cell>
          <cell r="I844" t="str">
            <v>Phoebe Gour</v>
          </cell>
          <cell r="S844">
            <v>46</v>
          </cell>
          <cell r="Y844">
            <v>3636.3052000000007</v>
          </cell>
        </row>
        <row r="845">
          <cell r="C845" t="str">
            <v>2016</v>
          </cell>
          <cell r="G845" t="str">
            <v>NSW</v>
          </cell>
          <cell r="H845" t="str">
            <v>Corporate</v>
          </cell>
          <cell r="I845" t="str">
            <v>Tina Carlton</v>
          </cell>
          <cell r="S845">
            <v>47</v>
          </cell>
          <cell r="Y845">
            <v>1494.9051999999999</v>
          </cell>
        </row>
        <row r="846">
          <cell r="C846" t="str">
            <v>2016</v>
          </cell>
          <cell r="G846" t="str">
            <v>WA</v>
          </cell>
          <cell r="H846" t="str">
            <v>Corporate</v>
          </cell>
          <cell r="I846" t="str">
            <v>Tina Carlton</v>
          </cell>
          <cell r="S846">
            <v>1</v>
          </cell>
          <cell r="Y846">
            <v>15.39</v>
          </cell>
        </row>
        <row r="847">
          <cell r="C847" t="str">
            <v>2016</v>
          </cell>
          <cell r="G847" t="str">
            <v>NSW</v>
          </cell>
          <cell r="H847" t="str">
            <v>Home Office</v>
          </cell>
          <cell r="I847" t="str">
            <v>Nicholas Fernandes</v>
          </cell>
          <cell r="S847">
            <v>22</v>
          </cell>
          <cell r="Y847">
            <v>39.127600000000001</v>
          </cell>
        </row>
        <row r="848">
          <cell r="C848" t="str">
            <v>2016</v>
          </cell>
          <cell r="G848" t="str">
            <v>NSW</v>
          </cell>
          <cell r="H848" t="str">
            <v>Small Business</v>
          </cell>
          <cell r="I848" t="str">
            <v>Mihael Khan</v>
          </cell>
          <cell r="S848">
            <v>5</v>
          </cell>
          <cell r="Y848">
            <v>22.286999999999995</v>
          </cell>
        </row>
        <row r="849">
          <cell r="C849" t="str">
            <v>2016</v>
          </cell>
          <cell r="G849" t="str">
            <v>NSW</v>
          </cell>
          <cell r="H849" t="str">
            <v>Small Business</v>
          </cell>
          <cell r="I849" t="str">
            <v>Aanya Zhang</v>
          </cell>
          <cell r="S849">
            <v>5</v>
          </cell>
          <cell r="Y849">
            <v>422.85400000000004</v>
          </cell>
        </row>
        <row r="850">
          <cell r="C850" t="str">
            <v>2016</v>
          </cell>
          <cell r="G850" t="str">
            <v>NSW</v>
          </cell>
          <cell r="H850" t="str">
            <v>Corporate</v>
          </cell>
          <cell r="I850" t="str">
            <v>Aanya Zhang</v>
          </cell>
          <cell r="S850">
            <v>1</v>
          </cell>
          <cell r="Y850">
            <v>14.274000000000001</v>
          </cell>
        </row>
        <row r="851">
          <cell r="C851" t="str">
            <v>2016</v>
          </cell>
          <cell r="G851" t="str">
            <v>NSW</v>
          </cell>
          <cell r="H851" t="str">
            <v>Consumer</v>
          </cell>
          <cell r="I851" t="str">
            <v>Nicholas Fernandes</v>
          </cell>
          <cell r="S851">
            <v>32</v>
          </cell>
          <cell r="Y851">
            <v>1098.2936</v>
          </cell>
        </row>
        <row r="852">
          <cell r="C852" t="str">
            <v>2016</v>
          </cell>
          <cell r="G852" t="str">
            <v>WA</v>
          </cell>
          <cell r="H852" t="str">
            <v>Home Office</v>
          </cell>
          <cell r="I852" t="str">
            <v>Phoebe Gour</v>
          </cell>
          <cell r="S852">
            <v>24</v>
          </cell>
          <cell r="Y852">
            <v>688.03840000000002</v>
          </cell>
        </row>
        <row r="853">
          <cell r="C853" t="str">
            <v>2016</v>
          </cell>
          <cell r="G853" t="str">
            <v>NSW</v>
          </cell>
          <cell r="H853" t="str">
            <v>Consumer</v>
          </cell>
          <cell r="I853" t="str">
            <v>Mihael Khan</v>
          </cell>
          <cell r="S853">
            <v>49</v>
          </cell>
          <cell r="Y853">
            <v>96.326400000000007</v>
          </cell>
        </row>
        <row r="854">
          <cell r="C854" t="str">
            <v>2016</v>
          </cell>
          <cell r="G854" t="str">
            <v>WA</v>
          </cell>
          <cell r="H854" t="str">
            <v>Small Business</v>
          </cell>
          <cell r="I854" t="str">
            <v>Phoebe Gour</v>
          </cell>
          <cell r="S854">
            <v>1</v>
          </cell>
          <cell r="Y854">
            <v>34.290399999999998</v>
          </cell>
        </row>
        <row r="855">
          <cell r="C855" t="str">
            <v>2016</v>
          </cell>
          <cell r="G855" t="str">
            <v>NSW</v>
          </cell>
          <cell r="H855" t="str">
            <v>Consumer</v>
          </cell>
          <cell r="I855" t="str">
            <v>Mihael Khan</v>
          </cell>
          <cell r="S855">
            <v>50</v>
          </cell>
          <cell r="Y855">
            <v>278.45999999999998</v>
          </cell>
        </row>
        <row r="856">
          <cell r="C856" t="str">
            <v>2016</v>
          </cell>
          <cell r="G856" t="str">
            <v>NSW</v>
          </cell>
          <cell r="H856" t="str">
            <v>Small Business</v>
          </cell>
          <cell r="I856" t="str">
            <v>Nicholas Fernandes</v>
          </cell>
          <cell r="S856">
            <v>11</v>
          </cell>
          <cell r="Y856">
            <v>33.853600000000007</v>
          </cell>
        </row>
        <row r="857">
          <cell r="C857" t="str">
            <v>2016</v>
          </cell>
          <cell r="G857" t="str">
            <v>NSW</v>
          </cell>
          <cell r="H857" t="str">
            <v>Small Business</v>
          </cell>
          <cell r="I857" t="str">
            <v>Radhya Staples</v>
          </cell>
          <cell r="S857">
            <v>3</v>
          </cell>
          <cell r="Y857">
            <v>3.7779999999999996</v>
          </cell>
        </row>
        <row r="858">
          <cell r="C858" t="str">
            <v>2016</v>
          </cell>
          <cell r="G858" t="str">
            <v>WA</v>
          </cell>
          <cell r="H858" t="str">
            <v>Corporate</v>
          </cell>
          <cell r="I858" t="str">
            <v>Tina Carlton</v>
          </cell>
          <cell r="S858">
            <v>9</v>
          </cell>
          <cell r="Y858">
            <v>24.4452</v>
          </cell>
        </row>
        <row r="859">
          <cell r="C859" t="str">
            <v>2016</v>
          </cell>
          <cell r="G859" t="str">
            <v>NSW</v>
          </cell>
          <cell r="H859" t="str">
            <v>Home Office</v>
          </cell>
          <cell r="I859" t="str">
            <v>Samantha Chairs</v>
          </cell>
          <cell r="S859">
            <v>12</v>
          </cell>
          <cell r="Y859">
            <v>1650.7839999999997</v>
          </cell>
        </row>
        <row r="860">
          <cell r="C860" t="str">
            <v>2016</v>
          </cell>
          <cell r="G860" t="str">
            <v>VIC</v>
          </cell>
          <cell r="H860" t="str">
            <v>Home Office</v>
          </cell>
          <cell r="I860" t="str">
            <v>Connor Betts</v>
          </cell>
          <cell r="S860">
            <v>2</v>
          </cell>
          <cell r="Y860">
            <v>46.370199999999997</v>
          </cell>
        </row>
        <row r="861">
          <cell r="C861" t="str">
            <v>2016</v>
          </cell>
          <cell r="G861" t="str">
            <v>NSW</v>
          </cell>
          <cell r="H861" t="str">
            <v>Home Office</v>
          </cell>
          <cell r="I861" t="str">
            <v>Phoebe Gour</v>
          </cell>
          <cell r="S861">
            <v>37</v>
          </cell>
          <cell r="Y861">
            <v>5081.5839999999989</v>
          </cell>
        </row>
        <row r="862">
          <cell r="C862" t="str">
            <v>2016</v>
          </cell>
          <cell r="G862" t="str">
            <v>NSW</v>
          </cell>
          <cell r="H862" t="str">
            <v>Home Office</v>
          </cell>
          <cell r="I862" t="str">
            <v>Phoebe Gour</v>
          </cell>
          <cell r="S862">
            <v>30</v>
          </cell>
          <cell r="Y862">
            <v>979.30599999999993</v>
          </cell>
        </row>
        <row r="863">
          <cell r="C863" t="str">
            <v>2016</v>
          </cell>
          <cell r="G863" t="str">
            <v>NSW</v>
          </cell>
          <cell r="H863" t="str">
            <v>Corporate</v>
          </cell>
          <cell r="I863" t="str">
            <v>Natasha Song</v>
          </cell>
          <cell r="S863">
            <v>36</v>
          </cell>
          <cell r="Y863">
            <v>5592.1959999999999</v>
          </cell>
        </row>
        <row r="864">
          <cell r="C864" t="str">
            <v>2016</v>
          </cell>
          <cell r="G864" t="str">
            <v>VIC</v>
          </cell>
          <cell r="H864" t="str">
            <v>Home Office</v>
          </cell>
          <cell r="I864" t="str">
            <v>Connor Betts</v>
          </cell>
          <cell r="S864">
            <v>31</v>
          </cell>
          <cell r="Y864">
            <v>33.566200000000002</v>
          </cell>
        </row>
        <row r="865">
          <cell r="C865" t="str">
            <v>2016</v>
          </cell>
          <cell r="G865" t="str">
            <v>NSW</v>
          </cell>
          <cell r="H865" t="str">
            <v>Home Office</v>
          </cell>
          <cell r="I865" t="str">
            <v>Phoebe Gour</v>
          </cell>
          <cell r="S865">
            <v>11</v>
          </cell>
          <cell r="Y865">
            <v>258.81819999999999</v>
          </cell>
        </row>
        <row r="866">
          <cell r="C866" t="str">
            <v>2016</v>
          </cell>
          <cell r="G866" t="str">
            <v>NSW</v>
          </cell>
          <cell r="H866" t="str">
            <v>Corporate</v>
          </cell>
          <cell r="I866" t="str">
            <v>Tina Carlton</v>
          </cell>
          <cell r="S866">
            <v>31</v>
          </cell>
          <cell r="Y866">
            <v>60.592000000000013</v>
          </cell>
        </row>
        <row r="867">
          <cell r="C867" t="str">
            <v>2016</v>
          </cell>
          <cell r="G867" t="str">
            <v>NSW</v>
          </cell>
          <cell r="H867" t="str">
            <v>Home Office</v>
          </cell>
          <cell r="I867" t="str">
            <v>Aanya Zhang</v>
          </cell>
          <cell r="S867">
            <v>31</v>
          </cell>
          <cell r="Y867">
            <v>4915.5931</v>
          </cell>
        </row>
        <row r="868">
          <cell r="C868" t="str">
            <v>2016</v>
          </cell>
          <cell r="G868" t="str">
            <v>NSW</v>
          </cell>
          <cell r="H868" t="str">
            <v>Consumer</v>
          </cell>
          <cell r="I868" t="str">
            <v>Samantha Chairs</v>
          </cell>
          <cell r="S868">
            <v>27</v>
          </cell>
          <cell r="Y868">
            <v>152.35919999999999</v>
          </cell>
        </row>
        <row r="869">
          <cell r="C869" t="str">
            <v>2016</v>
          </cell>
          <cell r="G869" t="str">
            <v>NSW</v>
          </cell>
          <cell r="H869" t="str">
            <v>Consumer</v>
          </cell>
          <cell r="I869" t="str">
            <v>Preston Senome</v>
          </cell>
          <cell r="S869">
            <v>34</v>
          </cell>
          <cell r="Y869">
            <v>1132.32</v>
          </cell>
        </row>
        <row r="870">
          <cell r="C870" t="str">
            <v>2016</v>
          </cell>
          <cell r="G870" t="str">
            <v>NSW</v>
          </cell>
          <cell r="H870" t="str">
            <v>Consumer</v>
          </cell>
          <cell r="I870" t="str">
            <v>Tina Carlton</v>
          </cell>
          <cell r="S870">
            <v>47</v>
          </cell>
          <cell r="Y870">
            <v>118.934</v>
          </cell>
        </row>
        <row r="871">
          <cell r="C871" t="str">
            <v>2016</v>
          </cell>
          <cell r="G871" t="str">
            <v>NSW</v>
          </cell>
          <cell r="H871" t="str">
            <v>Consumer</v>
          </cell>
          <cell r="I871" t="str">
            <v>Tina Carlton</v>
          </cell>
          <cell r="S871">
            <v>30</v>
          </cell>
          <cell r="Y871">
            <v>75.47</v>
          </cell>
        </row>
        <row r="872">
          <cell r="C872" t="str">
            <v>2016</v>
          </cell>
          <cell r="G872" t="str">
            <v>WA</v>
          </cell>
          <cell r="H872" t="str">
            <v>Corporate</v>
          </cell>
          <cell r="I872" t="str">
            <v>Tina Carlton</v>
          </cell>
          <cell r="S872">
            <v>5</v>
          </cell>
          <cell r="Y872">
            <v>22.537999999999997</v>
          </cell>
        </row>
        <row r="873">
          <cell r="C873" t="str">
            <v>2016</v>
          </cell>
          <cell r="G873" t="str">
            <v>NSW</v>
          </cell>
          <cell r="H873" t="str">
            <v>Corporate</v>
          </cell>
          <cell r="I873" t="str">
            <v>Natasha Song</v>
          </cell>
          <cell r="S873">
            <v>25</v>
          </cell>
          <cell r="Y873">
            <v>70.61</v>
          </cell>
        </row>
        <row r="874">
          <cell r="C874" t="str">
            <v>2016</v>
          </cell>
          <cell r="G874" t="str">
            <v>WA</v>
          </cell>
          <cell r="H874" t="str">
            <v>Small Business</v>
          </cell>
          <cell r="I874" t="str">
            <v>Phoebe Gour</v>
          </cell>
          <cell r="S874">
            <v>1</v>
          </cell>
          <cell r="Y874">
            <v>7.1163999999999996</v>
          </cell>
        </row>
        <row r="875">
          <cell r="C875" t="str">
            <v>2016</v>
          </cell>
          <cell r="G875" t="str">
            <v>WA</v>
          </cell>
          <cell r="H875" t="str">
            <v>Small Business</v>
          </cell>
          <cell r="I875" t="str">
            <v>Phoebe Gour</v>
          </cell>
          <cell r="S875">
            <v>4</v>
          </cell>
          <cell r="Y875">
            <v>22.087599999999998</v>
          </cell>
        </row>
        <row r="876">
          <cell r="C876" t="str">
            <v>2016</v>
          </cell>
          <cell r="G876" t="str">
            <v>NSW</v>
          </cell>
          <cell r="H876" t="str">
            <v>Corporate</v>
          </cell>
          <cell r="I876" t="str">
            <v>Aanya Zhang</v>
          </cell>
          <cell r="S876">
            <v>28</v>
          </cell>
          <cell r="Y876">
            <v>126.98160000000001</v>
          </cell>
        </row>
        <row r="877">
          <cell r="C877" t="str">
            <v>2016</v>
          </cell>
          <cell r="G877" t="str">
            <v>NSW</v>
          </cell>
          <cell r="H877" t="str">
            <v>Consumer</v>
          </cell>
          <cell r="I877" t="str">
            <v>Nicholas Fernandes</v>
          </cell>
          <cell r="S877">
            <v>9</v>
          </cell>
          <cell r="Y877">
            <v>210.47739999999999</v>
          </cell>
        </row>
        <row r="878">
          <cell r="C878" t="str">
            <v>2016</v>
          </cell>
          <cell r="G878" t="str">
            <v>NSW</v>
          </cell>
          <cell r="H878" t="str">
            <v>Corporate</v>
          </cell>
          <cell r="I878" t="str">
            <v>Phoebe Gour</v>
          </cell>
          <cell r="S878">
            <v>47</v>
          </cell>
          <cell r="Y878">
            <v>59.92</v>
          </cell>
        </row>
        <row r="879">
          <cell r="C879" t="str">
            <v>2016</v>
          </cell>
          <cell r="G879" t="str">
            <v>NSW</v>
          </cell>
          <cell r="H879" t="str">
            <v>Home Office</v>
          </cell>
          <cell r="I879" t="str">
            <v>Phoebe Gour</v>
          </cell>
          <cell r="S879">
            <v>18</v>
          </cell>
          <cell r="Y879">
            <v>51.274799999999999</v>
          </cell>
        </row>
        <row r="880">
          <cell r="C880" t="str">
            <v>2016</v>
          </cell>
          <cell r="G880" t="str">
            <v>NSW</v>
          </cell>
          <cell r="H880" t="str">
            <v>Corporate</v>
          </cell>
          <cell r="I880" t="str">
            <v>Leighton Forrest</v>
          </cell>
          <cell r="S880">
            <v>16</v>
          </cell>
          <cell r="Y880">
            <v>38.947199999999995</v>
          </cell>
        </row>
        <row r="881">
          <cell r="C881" t="str">
            <v>2016</v>
          </cell>
          <cell r="G881" t="str">
            <v>NSW</v>
          </cell>
          <cell r="H881" t="str">
            <v>Home Office</v>
          </cell>
          <cell r="I881" t="str">
            <v>Natasha Song</v>
          </cell>
          <cell r="S881">
            <v>46</v>
          </cell>
          <cell r="Y881">
            <v>548.10640000000001</v>
          </cell>
        </row>
        <row r="882">
          <cell r="C882" t="str">
            <v>2016</v>
          </cell>
          <cell r="G882" t="str">
            <v>NSW</v>
          </cell>
          <cell r="H882" t="str">
            <v>Home Office</v>
          </cell>
          <cell r="I882" t="str">
            <v>Tina Carlton</v>
          </cell>
          <cell r="S882">
            <v>50</v>
          </cell>
          <cell r="Y882">
            <v>84.01</v>
          </cell>
        </row>
        <row r="883">
          <cell r="C883" t="str">
            <v>2016</v>
          </cell>
          <cell r="G883" t="str">
            <v>NSW</v>
          </cell>
          <cell r="H883" t="str">
            <v>Home Office</v>
          </cell>
          <cell r="I883" t="str">
            <v>Samantha Chairs</v>
          </cell>
          <cell r="S883">
            <v>36</v>
          </cell>
          <cell r="Y883">
            <v>129.19480000000001</v>
          </cell>
        </row>
        <row r="884">
          <cell r="C884" t="str">
            <v>2016</v>
          </cell>
          <cell r="G884" t="str">
            <v>VIC</v>
          </cell>
          <cell r="H884" t="str">
            <v>Home Office</v>
          </cell>
          <cell r="I884" t="str">
            <v>Connor Betts</v>
          </cell>
          <cell r="S884">
            <v>50</v>
          </cell>
          <cell r="Y884">
            <v>77.44</v>
          </cell>
        </row>
        <row r="885">
          <cell r="C885" t="str">
            <v>2016</v>
          </cell>
          <cell r="G885" t="str">
            <v>NSW</v>
          </cell>
          <cell r="H885" t="str">
            <v>Home Office</v>
          </cell>
          <cell r="I885" t="str">
            <v>Nicholas Fernandes</v>
          </cell>
          <cell r="S885">
            <v>2</v>
          </cell>
          <cell r="Y885">
            <v>11.4842</v>
          </cell>
        </row>
        <row r="886">
          <cell r="C886" t="str">
            <v>2016</v>
          </cell>
          <cell r="G886" t="str">
            <v>VIC</v>
          </cell>
          <cell r="H886" t="str">
            <v>Small Business</v>
          </cell>
          <cell r="I886" t="str">
            <v>Connor Betts</v>
          </cell>
          <cell r="S886">
            <v>22</v>
          </cell>
          <cell r="Y886">
            <v>123.8408</v>
          </cell>
        </row>
        <row r="887">
          <cell r="C887" t="str">
            <v>2016</v>
          </cell>
          <cell r="G887" t="str">
            <v>VIC</v>
          </cell>
          <cell r="H887" t="str">
            <v>Home Office</v>
          </cell>
          <cell r="I887" t="str">
            <v>Connor Betts</v>
          </cell>
          <cell r="S887">
            <v>2</v>
          </cell>
          <cell r="Y887">
            <v>299.81119999999999</v>
          </cell>
        </row>
        <row r="888">
          <cell r="C888" t="str">
            <v>2016</v>
          </cell>
          <cell r="G888" t="str">
            <v>WA</v>
          </cell>
          <cell r="H888" t="str">
            <v>Corporate</v>
          </cell>
          <cell r="I888" t="str">
            <v>Natasha Song</v>
          </cell>
          <cell r="S888">
            <v>39</v>
          </cell>
          <cell r="Y888">
            <v>57.45</v>
          </cell>
        </row>
        <row r="889">
          <cell r="C889" t="str">
            <v>2016</v>
          </cell>
          <cell r="G889" t="str">
            <v>NSW</v>
          </cell>
          <cell r="H889" t="str">
            <v>Home Office</v>
          </cell>
          <cell r="I889" t="str">
            <v>Samantha Chairs</v>
          </cell>
          <cell r="S889">
            <v>3</v>
          </cell>
          <cell r="Y889">
            <v>1293.4618</v>
          </cell>
        </row>
        <row r="890">
          <cell r="C890" t="str">
            <v>2016</v>
          </cell>
          <cell r="G890" t="str">
            <v>NSW</v>
          </cell>
          <cell r="H890" t="str">
            <v>Home Office</v>
          </cell>
          <cell r="I890" t="str">
            <v>Aanya Zhang</v>
          </cell>
          <cell r="S890">
            <v>18</v>
          </cell>
          <cell r="Y890">
            <v>397.798</v>
          </cell>
        </row>
        <row r="891">
          <cell r="C891" t="str">
            <v>2016</v>
          </cell>
          <cell r="G891" t="str">
            <v>VIC</v>
          </cell>
          <cell r="H891" t="str">
            <v>Home Office</v>
          </cell>
          <cell r="I891" t="str">
            <v>Yvette Biti</v>
          </cell>
          <cell r="S891">
            <v>4</v>
          </cell>
          <cell r="Y891">
            <v>1608.3491999999999</v>
          </cell>
        </row>
        <row r="892">
          <cell r="C892" t="str">
            <v>2016</v>
          </cell>
          <cell r="G892" t="str">
            <v>NSW</v>
          </cell>
          <cell r="H892" t="str">
            <v>Small Business</v>
          </cell>
          <cell r="I892" t="str">
            <v>Aanya Zhang</v>
          </cell>
          <cell r="S892">
            <v>49</v>
          </cell>
          <cell r="Y892">
            <v>539.55230000000006</v>
          </cell>
        </row>
        <row r="893">
          <cell r="C893" t="str">
            <v>2016</v>
          </cell>
          <cell r="G893" t="str">
            <v>NSW</v>
          </cell>
          <cell r="H893" t="str">
            <v>Corporate</v>
          </cell>
          <cell r="I893" t="str">
            <v>Natasha Song</v>
          </cell>
          <cell r="S893">
            <v>41</v>
          </cell>
          <cell r="Y893">
            <v>4022.7568999999994</v>
          </cell>
        </row>
        <row r="894">
          <cell r="C894" t="str">
            <v>2016</v>
          </cell>
          <cell r="G894" t="str">
            <v>NSW</v>
          </cell>
          <cell r="H894" t="str">
            <v>Corporate</v>
          </cell>
          <cell r="I894" t="str">
            <v>Mihael Khan</v>
          </cell>
          <cell r="S894">
            <v>6</v>
          </cell>
          <cell r="Y894">
            <v>17.713200000000001</v>
          </cell>
        </row>
        <row r="895">
          <cell r="C895" t="str">
            <v>2016</v>
          </cell>
          <cell r="G895" t="str">
            <v>NSW</v>
          </cell>
          <cell r="H895" t="str">
            <v>Consumer</v>
          </cell>
          <cell r="I895" t="str">
            <v>Aanya Zhang</v>
          </cell>
          <cell r="S895">
            <v>37</v>
          </cell>
          <cell r="Y895">
            <v>3032.2377000000001</v>
          </cell>
        </row>
        <row r="896">
          <cell r="C896" t="str">
            <v>2016</v>
          </cell>
          <cell r="G896" t="str">
            <v>NSW</v>
          </cell>
          <cell r="H896" t="str">
            <v>Home Office</v>
          </cell>
          <cell r="I896" t="str">
            <v>Aanya Zhang</v>
          </cell>
          <cell r="S896">
            <v>18</v>
          </cell>
          <cell r="Y896">
            <v>74.229200000000006</v>
          </cell>
        </row>
        <row r="897">
          <cell r="C897" t="str">
            <v>2016</v>
          </cell>
          <cell r="G897" t="str">
            <v>NSW</v>
          </cell>
          <cell r="H897" t="str">
            <v>Consumer</v>
          </cell>
          <cell r="I897" t="str">
            <v>Leighton Forrest</v>
          </cell>
          <cell r="S897">
            <v>13</v>
          </cell>
          <cell r="Y897">
            <v>46.551200000000001</v>
          </cell>
        </row>
        <row r="898">
          <cell r="C898" t="str">
            <v>2016</v>
          </cell>
          <cell r="G898" t="str">
            <v>NSW</v>
          </cell>
          <cell r="H898" t="str">
            <v>Corporate</v>
          </cell>
          <cell r="I898" t="str">
            <v>Leighton Forrest</v>
          </cell>
          <cell r="S898">
            <v>34</v>
          </cell>
          <cell r="Y898">
            <v>43.540000000000006</v>
          </cell>
        </row>
        <row r="899">
          <cell r="C899" t="str">
            <v>2016</v>
          </cell>
          <cell r="G899" t="str">
            <v>NSW</v>
          </cell>
          <cell r="H899" t="str">
            <v>Corporate</v>
          </cell>
          <cell r="I899" t="str">
            <v>Charlie Bui</v>
          </cell>
          <cell r="S899">
            <v>30</v>
          </cell>
          <cell r="Y899">
            <v>113.20700000000001</v>
          </cell>
        </row>
        <row r="900">
          <cell r="C900" t="str">
            <v>2016</v>
          </cell>
          <cell r="G900" t="str">
            <v>VIC</v>
          </cell>
          <cell r="H900" t="str">
            <v>Consumer</v>
          </cell>
          <cell r="I900" t="str">
            <v>Connor Betts</v>
          </cell>
          <cell r="S900">
            <v>1</v>
          </cell>
          <cell r="Y900">
            <v>5.5447999999999995</v>
          </cell>
        </row>
        <row r="901">
          <cell r="C901" t="str">
            <v>2016</v>
          </cell>
          <cell r="G901" t="str">
            <v>WA</v>
          </cell>
          <cell r="H901" t="str">
            <v>Home Office</v>
          </cell>
          <cell r="I901" t="str">
            <v>Phoebe Gour</v>
          </cell>
          <cell r="S901">
            <v>41</v>
          </cell>
          <cell r="Y901">
            <v>292.05500000000006</v>
          </cell>
        </row>
        <row r="902">
          <cell r="C902" t="str">
            <v>2016</v>
          </cell>
          <cell r="G902" t="str">
            <v>VIC</v>
          </cell>
          <cell r="H902" t="str">
            <v>Home Office</v>
          </cell>
          <cell r="I902" t="str">
            <v>Connor Betts</v>
          </cell>
          <cell r="S902">
            <v>16</v>
          </cell>
          <cell r="Y902">
            <v>60.359200000000001</v>
          </cell>
        </row>
        <row r="903">
          <cell r="C903" t="str">
            <v>2016</v>
          </cell>
          <cell r="G903" t="str">
            <v>VIC</v>
          </cell>
          <cell r="H903" t="str">
            <v>Consumer</v>
          </cell>
          <cell r="I903" t="str">
            <v>Yvette Biti</v>
          </cell>
          <cell r="S903">
            <v>28</v>
          </cell>
          <cell r="Y903">
            <v>100.19959999999999</v>
          </cell>
        </row>
        <row r="904">
          <cell r="C904" t="str">
            <v>2016</v>
          </cell>
          <cell r="G904" t="str">
            <v>NSW</v>
          </cell>
          <cell r="H904" t="str">
            <v>Corporate</v>
          </cell>
          <cell r="I904" t="str">
            <v>Mihael Khan</v>
          </cell>
          <cell r="S904">
            <v>22</v>
          </cell>
          <cell r="Y904">
            <v>414.39120000000003</v>
          </cell>
        </row>
        <row r="905">
          <cell r="C905" t="str">
            <v>2016</v>
          </cell>
          <cell r="G905" t="str">
            <v>NSW</v>
          </cell>
          <cell r="H905" t="str">
            <v>Home Office</v>
          </cell>
          <cell r="I905" t="str">
            <v>Nicholas Fernandes</v>
          </cell>
          <cell r="S905">
            <v>46</v>
          </cell>
          <cell r="Y905">
            <v>1908.9759999999999</v>
          </cell>
        </row>
        <row r="906">
          <cell r="C906" t="str">
            <v>2016</v>
          </cell>
          <cell r="G906" t="str">
            <v>VIC</v>
          </cell>
          <cell r="H906" t="str">
            <v>Small Business</v>
          </cell>
          <cell r="I906" t="str">
            <v>Yvette Biti</v>
          </cell>
          <cell r="S906">
            <v>34</v>
          </cell>
          <cell r="Y906">
            <v>89.24</v>
          </cell>
        </row>
        <row r="907">
          <cell r="C907" t="str">
            <v>2016</v>
          </cell>
          <cell r="G907" t="str">
            <v>WA</v>
          </cell>
          <cell r="H907" t="str">
            <v>Home Office</v>
          </cell>
          <cell r="I907" t="str">
            <v>Radhya Staples</v>
          </cell>
          <cell r="S907">
            <v>16</v>
          </cell>
          <cell r="Y907">
            <v>9624.33</v>
          </cell>
        </row>
        <row r="908">
          <cell r="C908" t="str">
            <v>2016</v>
          </cell>
          <cell r="G908" t="str">
            <v>WA</v>
          </cell>
          <cell r="H908" t="str">
            <v>Home Office</v>
          </cell>
          <cell r="I908" t="str">
            <v>Radhya Staples</v>
          </cell>
          <cell r="S908">
            <v>39</v>
          </cell>
          <cell r="Y908">
            <v>770.12239999999997</v>
          </cell>
        </row>
        <row r="909">
          <cell r="C909" t="str">
            <v>2016</v>
          </cell>
          <cell r="G909" t="str">
            <v>NSW</v>
          </cell>
          <cell r="H909" t="str">
            <v>Small Business</v>
          </cell>
          <cell r="I909" t="str">
            <v>Samantha Chairs</v>
          </cell>
          <cell r="S909">
            <v>23</v>
          </cell>
          <cell r="Y909">
            <v>64.640599999999992</v>
          </cell>
        </row>
        <row r="910">
          <cell r="C910" t="str">
            <v>2016</v>
          </cell>
          <cell r="G910" t="str">
            <v>VIC</v>
          </cell>
          <cell r="H910" t="str">
            <v>Corporate</v>
          </cell>
          <cell r="I910" t="str">
            <v>Yvette Biti</v>
          </cell>
          <cell r="S910">
            <v>50</v>
          </cell>
          <cell r="Y910">
            <v>1340.05</v>
          </cell>
        </row>
        <row r="911">
          <cell r="C911" t="str">
            <v>2016</v>
          </cell>
          <cell r="G911" t="str">
            <v>NSW</v>
          </cell>
          <cell r="H911" t="str">
            <v>Corporate</v>
          </cell>
          <cell r="I911" t="str">
            <v>Samantha Chairs</v>
          </cell>
          <cell r="S911">
            <v>42</v>
          </cell>
          <cell r="Y911">
            <v>521.04199999999992</v>
          </cell>
        </row>
        <row r="912">
          <cell r="C912" t="str">
            <v>2016</v>
          </cell>
          <cell r="G912" t="str">
            <v>NSW</v>
          </cell>
          <cell r="H912" t="str">
            <v>Consumer</v>
          </cell>
          <cell r="I912" t="str">
            <v>Preston Senome</v>
          </cell>
          <cell r="S912">
            <v>32</v>
          </cell>
          <cell r="Y912">
            <v>157.85439999999997</v>
          </cell>
        </row>
        <row r="913">
          <cell r="C913" t="str">
            <v>2016</v>
          </cell>
          <cell r="G913" t="str">
            <v>NSW</v>
          </cell>
          <cell r="H913" t="str">
            <v>Corporate</v>
          </cell>
          <cell r="I913" t="str">
            <v>Preston Senome</v>
          </cell>
          <cell r="S913">
            <v>30</v>
          </cell>
          <cell r="Y913">
            <v>445.048</v>
          </cell>
        </row>
        <row r="914">
          <cell r="C914" t="str">
            <v>2016</v>
          </cell>
          <cell r="G914" t="str">
            <v>NSW</v>
          </cell>
          <cell r="H914" t="str">
            <v>Small Business</v>
          </cell>
          <cell r="I914" t="str">
            <v>Mihael Khan</v>
          </cell>
          <cell r="S914">
            <v>40</v>
          </cell>
          <cell r="Y914">
            <v>242.42</v>
          </cell>
        </row>
        <row r="915">
          <cell r="C915" t="str">
            <v>2016</v>
          </cell>
          <cell r="G915" t="str">
            <v>NSW</v>
          </cell>
          <cell r="H915" t="str">
            <v>Consumer</v>
          </cell>
          <cell r="I915" t="str">
            <v>Mihael Khan</v>
          </cell>
          <cell r="S915">
            <v>38</v>
          </cell>
          <cell r="Y915">
            <v>140.04079999999999</v>
          </cell>
        </row>
        <row r="916">
          <cell r="C916" t="str">
            <v>2016</v>
          </cell>
          <cell r="G916" t="str">
            <v>NSW</v>
          </cell>
          <cell r="H916" t="str">
            <v>Home Office</v>
          </cell>
          <cell r="I916" t="str">
            <v>Tina Carlton</v>
          </cell>
          <cell r="S916">
            <v>22</v>
          </cell>
          <cell r="Y916">
            <v>3371.2244000000001</v>
          </cell>
        </row>
        <row r="917">
          <cell r="C917" t="str">
            <v>2016</v>
          </cell>
          <cell r="G917" t="str">
            <v>NSW</v>
          </cell>
          <cell r="H917" t="str">
            <v>Small Business</v>
          </cell>
          <cell r="I917" t="str">
            <v>Tina Carlton</v>
          </cell>
          <cell r="S917">
            <v>38</v>
          </cell>
          <cell r="Y917">
            <v>123.2624</v>
          </cell>
        </row>
        <row r="918">
          <cell r="C918" t="str">
            <v>2016</v>
          </cell>
          <cell r="G918" t="str">
            <v>NSW</v>
          </cell>
          <cell r="H918" t="str">
            <v>Small Business</v>
          </cell>
          <cell r="I918" t="str">
            <v>Tina Carlton</v>
          </cell>
          <cell r="S918">
            <v>46</v>
          </cell>
          <cell r="Y918">
            <v>399.92680000000001</v>
          </cell>
        </row>
        <row r="919">
          <cell r="C919" t="str">
            <v>2016</v>
          </cell>
          <cell r="G919" t="str">
            <v>VIC</v>
          </cell>
          <cell r="H919" t="str">
            <v>Home Office</v>
          </cell>
          <cell r="I919" t="str">
            <v>Yvette Biti</v>
          </cell>
          <cell r="S919">
            <v>26</v>
          </cell>
          <cell r="Y919">
            <v>74.956800000000001</v>
          </cell>
        </row>
        <row r="920">
          <cell r="C920" t="str">
            <v>2016</v>
          </cell>
          <cell r="G920" t="str">
            <v>NSW</v>
          </cell>
          <cell r="H920" t="str">
            <v>Small Business</v>
          </cell>
          <cell r="I920" t="str">
            <v>Aanya Zhang</v>
          </cell>
          <cell r="S920">
            <v>44</v>
          </cell>
          <cell r="Y920">
            <v>22875.815200000001</v>
          </cell>
        </row>
        <row r="921">
          <cell r="C921" t="str">
            <v>2016</v>
          </cell>
          <cell r="G921" t="str">
            <v>NSW</v>
          </cell>
          <cell r="H921" t="str">
            <v>Home Office</v>
          </cell>
          <cell r="I921" t="str">
            <v>Tina Carlton</v>
          </cell>
          <cell r="S921">
            <v>44</v>
          </cell>
          <cell r="Y921">
            <v>856.74639999999999</v>
          </cell>
        </row>
        <row r="922">
          <cell r="C922" t="str">
            <v>2016</v>
          </cell>
          <cell r="G922" t="str">
            <v>NSW</v>
          </cell>
          <cell r="H922" t="str">
            <v>Consumer</v>
          </cell>
          <cell r="I922" t="str">
            <v>Natasha Song</v>
          </cell>
          <cell r="S922">
            <v>13</v>
          </cell>
          <cell r="Y922">
            <v>63.691699999999997</v>
          </cell>
        </row>
        <row r="923">
          <cell r="C923" t="str">
            <v>2016</v>
          </cell>
          <cell r="G923" t="str">
            <v>NSW</v>
          </cell>
          <cell r="H923" t="str">
            <v>Small Business</v>
          </cell>
          <cell r="I923" t="str">
            <v>Preston Senome</v>
          </cell>
          <cell r="S923">
            <v>2</v>
          </cell>
          <cell r="Y923">
            <v>22.873999999999999</v>
          </cell>
        </row>
        <row r="924">
          <cell r="C924" t="str">
            <v>2016</v>
          </cell>
          <cell r="G924" t="str">
            <v>NSW</v>
          </cell>
          <cell r="H924" t="str">
            <v>Small Business</v>
          </cell>
          <cell r="I924" t="str">
            <v>Preston Senome</v>
          </cell>
          <cell r="S924">
            <v>10</v>
          </cell>
          <cell r="Y924">
            <v>1539.83</v>
          </cell>
        </row>
        <row r="925">
          <cell r="C925" t="str">
            <v>2016</v>
          </cell>
          <cell r="G925" t="str">
            <v>VIC</v>
          </cell>
          <cell r="H925" t="str">
            <v>Small Business</v>
          </cell>
          <cell r="I925" t="str">
            <v>Connor Betts</v>
          </cell>
          <cell r="S925">
            <v>38</v>
          </cell>
          <cell r="Y925">
            <v>451.57280000000003</v>
          </cell>
        </row>
        <row r="926">
          <cell r="C926" t="str">
            <v>2016</v>
          </cell>
          <cell r="G926" t="str">
            <v>NSW</v>
          </cell>
          <cell r="H926" t="str">
            <v>Consumer</v>
          </cell>
          <cell r="I926" t="str">
            <v>Nicholas Fernandes</v>
          </cell>
          <cell r="S926">
            <v>12</v>
          </cell>
          <cell r="Y926">
            <v>65.458399999999997</v>
          </cell>
        </row>
        <row r="927">
          <cell r="C927" t="str">
            <v>2016</v>
          </cell>
          <cell r="G927" t="str">
            <v>NSW</v>
          </cell>
          <cell r="H927" t="str">
            <v>Corporate</v>
          </cell>
          <cell r="I927" t="str">
            <v>Leighton Forrest</v>
          </cell>
          <cell r="S927">
            <v>50</v>
          </cell>
          <cell r="Y927">
            <v>185.95</v>
          </cell>
        </row>
        <row r="928">
          <cell r="C928" t="str">
            <v>2016</v>
          </cell>
          <cell r="G928" t="str">
            <v>VIC</v>
          </cell>
          <cell r="H928" t="str">
            <v>Small Business</v>
          </cell>
          <cell r="I928" t="str">
            <v>Connor Betts</v>
          </cell>
          <cell r="S928">
            <v>22</v>
          </cell>
          <cell r="Y928">
            <v>81.38</v>
          </cell>
        </row>
        <row r="929">
          <cell r="C929" t="str">
            <v>2016</v>
          </cell>
          <cell r="G929" t="str">
            <v>NSW</v>
          </cell>
          <cell r="H929" t="str">
            <v>Small Business</v>
          </cell>
          <cell r="I929" t="str">
            <v>Aanya Zhang</v>
          </cell>
          <cell r="S929">
            <v>38</v>
          </cell>
          <cell r="Y929">
            <v>206.82400000000001</v>
          </cell>
        </row>
        <row r="930">
          <cell r="C930" t="str">
            <v>2016</v>
          </cell>
          <cell r="G930" t="str">
            <v>WA</v>
          </cell>
          <cell r="H930" t="str">
            <v>Corporate</v>
          </cell>
          <cell r="I930" t="str">
            <v>Tina Carlton</v>
          </cell>
          <cell r="S930">
            <v>19</v>
          </cell>
          <cell r="Y930">
            <v>196.92630000000003</v>
          </cell>
        </row>
        <row r="931">
          <cell r="C931" t="str">
            <v>2016</v>
          </cell>
          <cell r="G931" t="str">
            <v>WA</v>
          </cell>
          <cell r="H931" t="str">
            <v>Small Business</v>
          </cell>
          <cell r="I931" t="str">
            <v>Tina Carlton</v>
          </cell>
          <cell r="S931">
            <v>34</v>
          </cell>
          <cell r="Y931">
            <v>722.75559999999996</v>
          </cell>
        </row>
        <row r="932">
          <cell r="C932" t="str">
            <v>2016</v>
          </cell>
          <cell r="G932" t="str">
            <v>WA</v>
          </cell>
          <cell r="H932" t="str">
            <v>Small Business</v>
          </cell>
          <cell r="I932" t="str">
            <v>Tina Carlton</v>
          </cell>
          <cell r="S932">
            <v>36</v>
          </cell>
          <cell r="Y932">
            <v>1052.7507999999998</v>
          </cell>
        </row>
        <row r="933">
          <cell r="C933" t="str">
            <v>2016</v>
          </cell>
          <cell r="G933" t="str">
            <v>VIC</v>
          </cell>
          <cell r="H933" t="str">
            <v>Corporate</v>
          </cell>
          <cell r="I933" t="str">
            <v>Connor Betts</v>
          </cell>
          <cell r="S933">
            <v>44</v>
          </cell>
          <cell r="Y933">
            <v>1548.6864</v>
          </cell>
        </row>
        <row r="934">
          <cell r="C934" t="str">
            <v>2016</v>
          </cell>
          <cell r="G934" t="str">
            <v>NSW</v>
          </cell>
          <cell r="H934" t="str">
            <v>Small Business</v>
          </cell>
          <cell r="I934" t="str">
            <v>Aanya Zhang</v>
          </cell>
          <cell r="S934">
            <v>30</v>
          </cell>
          <cell r="Y934">
            <v>921.02800000000002</v>
          </cell>
        </row>
        <row r="935">
          <cell r="C935" t="str">
            <v>2016</v>
          </cell>
          <cell r="G935" t="str">
            <v>VIC</v>
          </cell>
          <cell r="H935" t="str">
            <v>Small Business</v>
          </cell>
          <cell r="I935" t="str">
            <v>Connor Betts</v>
          </cell>
          <cell r="S935">
            <v>50</v>
          </cell>
          <cell r="Y935">
            <v>371.51</v>
          </cell>
        </row>
        <row r="936">
          <cell r="C936" t="str">
            <v>2016</v>
          </cell>
          <cell r="G936" t="str">
            <v>NSW</v>
          </cell>
          <cell r="H936" t="str">
            <v>Small Business</v>
          </cell>
          <cell r="I936" t="str">
            <v>Nicholas Fernandes</v>
          </cell>
          <cell r="S936">
            <v>37</v>
          </cell>
          <cell r="Y936">
            <v>1154.3073999999999</v>
          </cell>
        </row>
        <row r="937">
          <cell r="C937" t="str">
            <v>2016</v>
          </cell>
          <cell r="G937" t="str">
            <v>NSW</v>
          </cell>
          <cell r="H937" t="str">
            <v>Home Office</v>
          </cell>
          <cell r="I937" t="str">
            <v>Nicholas Fernandes</v>
          </cell>
          <cell r="S937">
            <v>46</v>
          </cell>
          <cell r="Y937">
            <v>126.866</v>
          </cell>
        </row>
        <row r="938">
          <cell r="C938" t="str">
            <v>2016</v>
          </cell>
          <cell r="G938" t="str">
            <v>NSW</v>
          </cell>
          <cell r="H938" t="str">
            <v>Corporate</v>
          </cell>
          <cell r="I938" t="str">
            <v>Samantha Chairs</v>
          </cell>
          <cell r="S938">
            <v>23</v>
          </cell>
          <cell r="Y938">
            <v>129.41719999999998</v>
          </cell>
        </row>
        <row r="939">
          <cell r="C939" t="str">
            <v>2016</v>
          </cell>
          <cell r="G939" t="str">
            <v>WA</v>
          </cell>
          <cell r="H939" t="str">
            <v>Corporate</v>
          </cell>
          <cell r="I939" t="str">
            <v>Tina Carlton</v>
          </cell>
          <cell r="S939">
            <v>43</v>
          </cell>
          <cell r="Y939">
            <v>676.81740000000002</v>
          </cell>
        </row>
        <row r="940">
          <cell r="C940" t="str">
            <v>2016</v>
          </cell>
          <cell r="G940" t="str">
            <v>VIC</v>
          </cell>
          <cell r="H940" t="str">
            <v>Small Business</v>
          </cell>
          <cell r="I940" t="str">
            <v>Yvette Biti</v>
          </cell>
          <cell r="S940">
            <v>22</v>
          </cell>
          <cell r="Y940">
            <v>75.553999999999988</v>
          </cell>
        </row>
        <row r="941">
          <cell r="C941" t="str">
            <v>2016</v>
          </cell>
          <cell r="G941" t="str">
            <v>VIC</v>
          </cell>
          <cell r="H941" t="str">
            <v>Home Office</v>
          </cell>
          <cell r="I941" t="str">
            <v>Connor Betts</v>
          </cell>
          <cell r="S941">
            <v>25</v>
          </cell>
          <cell r="Y941">
            <v>2236.75</v>
          </cell>
        </row>
        <row r="942">
          <cell r="C942" t="str">
            <v>2016</v>
          </cell>
          <cell r="G942" t="str">
            <v>NSW</v>
          </cell>
          <cell r="H942" t="str">
            <v>Corporate</v>
          </cell>
          <cell r="I942" t="str">
            <v>Leighton Forrest</v>
          </cell>
          <cell r="S942">
            <v>38</v>
          </cell>
          <cell r="Y942">
            <v>1030.7415999999998</v>
          </cell>
        </row>
        <row r="943">
          <cell r="C943" t="str">
            <v>2016</v>
          </cell>
          <cell r="G943" t="str">
            <v>NSW</v>
          </cell>
          <cell r="H943" t="str">
            <v>Small Business</v>
          </cell>
          <cell r="I943" t="str">
            <v>Tina Carlton</v>
          </cell>
          <cell r="S943">
            <v>9</v>
          </cell>
          <cell r="Y943">
            <v>173.0308</v>
          </cell>
        </row>
        <row r="944">
          <cell r="C944" t="str">
            <v>2016</v>
          </cell>
          <cell r="G944" t="str">
            <v>VIC</v>
          </cell>
          <cell r="H944" t="str">
            <v>Corporate</v>
          </cell>
          <cell r="I944" t="str">
            <v>Yvette Biti</v>
          </cell>
          <cell r="S944">
            <v>27</v>
          </cell>
          <cell r="Y944">
            <v>3390.0885999999996</v>
          </cell>
        </row>
        <row r="945">
          <cell r="C945" t="str">
            <v>2016</v>
          </cell>
          <cell r="G945" t="str">
            <v>NSW</v>
          </cell>
          <cell r="H945" t="str">
            <v>Consumer</v>
          </cell>
          <cell r="I945" t="str">
            <v>Mihael Khan</v>
          </cell>
          <cell r="S945">
            <v>45</v>
          </cell>
          <cell r="Y945">
            <v>104.3895</v>
          </cell>
        </row>
        <row r="946">
          <cell r="C946" t="str">
            <v>2016</v>
          </cell>
          <cell r="G946" t="str">
            <v>NSW</v>
          </cell>
          <cell r="H946" t="str">
            <v>Consumer</v>
          </cell>
          <cell r="I946" t="str">
            <v>Mihael Khan</v>
          </cell>
          <cell r="S946">
            <v>11</v>
          </cell>
          <cell r="Y946">
            <v>60.68</v>
          </cell>
        </row>
        <row r="947">
          <cell r="C947" t="str">
            <v>2016</v>
          </cell>
          <cell r="G947" t="str">
            <v>NSW</v>
          </cell>
          <cell r="H947" t="str">
            <v>Small Business</v>
          </cell>
          <cell r="I947" t="str">
            <v>Aanya Zhang</v>
          </cell>
          <cell r="S947">
            <v>12</v>
          </cell>
          <cell r="Y947">
            <v>32.040000000000006</v>
          </cell>
        </row>
        <row r="948">
          <cell r="C948" t="str">
            <v>2016</v>
          </cell>
          <cell r="G948" t="str">
            <v>NSW</v>
          </cell>
          <cell r="H948" t="str">
            <v>Home Office</v>
          </cell>
          <cell r="I948" t="str">
            <v>Natasha Song</v>
          </cell>
          <cell r="S948">
            <v>21</v>
          </cell>
          <cell r="Y948">
            <v>2757.2409999999995</v>
          </cell>
        </row>
        <row r="949">
          <cell r="C949" t="str">
            <v>2016</v>
          </cell>
          <cell r="G949" t="str">
            <v>WA</v>
          </cell>
          <cell r="H949" t="str">
            <v>Corporate</v>
          </cell>
          <cell r="I949" t="str">
            <v>Tina Carlton</v>
          </cell>
          <cell r="S949">
            <v>49</v>
          </cell>
          <cell r="Y949">
            <v>581.91819999999996</v>
          </cell>
        </row>
        <row r="950">
          <cell r="C950" t="str">
            <v>2016</v>
          </cell>
          <cell r="G950" t="str">
            <v>NSW</v>
          </cell>
          <cell r="H950" t="str">
            <v>Home Office</v>
          </cell>
          <cell r="I950" t="str">
            <v>Phoebe Gour</v>
          </cell>
          <cell r="S950">
            <v>34</v>
          </cell>
          <cell r="Y950">
            <v>118.6696</v>
          </cell>
        </row>
        <row r="951">
          <cell r="C951" t="str">
            <v>2016</v>
          </cell>
          <cell r="G951" t="str">
            <v>NSW</v>
          </cell>
          <cell r="H951" t="str">
            <v>Small Business</v>
          </cell>
          <cell r="I951" t="str">
            <v>Preston Senome</v>
          </cell>
          <cell r="S951">
            <v>44</v>
          </cell>
          <cell r="Y951">
            <v>107.30119999999999</v>
          </cell>
        </row>
        <row r="952">
          <cell r="C952" t="str">
            <v>2016</v>
          </cell>
          <cell r="G952" t="str">
            <v>NSW</v>
          </cell>
          <cell r="H952" t="str">
            <v>Consumer</v>
          </cell>
          <cell r="I952" t="str">
            <v>Aanya Zhang</v>
          </cell>
          <cell r="S952">
            <v>17</v>
          </cell>
          <cell r="Y952">
            <v>361.64</v>
          </cell>
        </row>
        <row r="953">
          <cell r="C953" t="str">
            <v>2016</v>
          </cell>
          <cell r="G953" t="str">
            <v>VIC</v>
          </cell>
          <cell r="H953" t="str">
            <v>Corporate</v>
          </cell>
          <cell r="I953" t="str">
            <v>Yvette Biti</v>
          </cell>
          <cell r="S953">
            <v>3</v>
          </cell>
          <cell r="Y953">
            <v>394.33599999999996</v>
          </cell>
        </row>
        <row r="954">
          <cell r="C954" t="str">
            <v>2016</v>
          </cell>
          <cell r="G954" t="str">
            <v>NSW</v>
          </cell>
          <cell r="H954" t="str">
            <v>Consumer</v>
          </cell>
          <cell r="I954" t="str">
            <v>Preston Senome</v>
          </cell>
          <cell r="S954">
            <v>32</v>
          </cell>
          <cell r="Y954">
            <v>92.728399999999993</v>
          </cell>
        </row>
        <row r="955">
          <cell r="C955" t="str">
            <v>2016</v>
          </cell>
          <cell r="G955" t="str">
            <v>VIC</v>
          </cell>
          <cell r="H955" t="str">
            <v>Corporate</v>
          </cell>
          <cell r="I955" t="str">
            <v>Yvette Biti</v>
          </cell>
          <cell r="S955">
            <v>25</v>
          </cell>
          <cell r="Y955">
            <v>63.14</v>
          </cell>
        </row>
        <row r="956">
          <cell r="C956" t="str">
            <v>2016</v>
          </cell>
          <cell r="G956" t="str">
            <v>NSW</v>
          </cell>
          <cell r="H956" t="str">
            <v>Corporate</v>
          </cell>
          <cell r="I956" t="str">
            <v>Phoebe Gour</v>
          </cell>
          <cell r="S956">
            <v>33</v>
          </cell>
          <cell r="Y956">
            <v>66.534999999999997</v>
          </cell>
        </row>
        <row r="957">
          <cell r="C957" t="str">
            <v>2016</v>
          </cell>
          <cell r="G957" t="str">
            <v>VIC</v>
          </cell>
          <cell r="H957" t="str">
            <v>Home Office</v>
          </cell>
          <cell r="I957" t="str">
            <v>Yvette Biti</v>
          </cell>
          <cell r="S957">
            <v>29</v>
          </cell>
          <cell r="Y957">
            <v>2788.9034999999999</v>
          </cell>
        </row>
        <row r="958">
          <cell r="C958" t="str">
            <v>2016</v>
          </cell>
          <cell r="G958" t="str">
            <v>VIC</v>
          </cell>
          <cell r="H958" t="str">
            <v>Home Office</v>
          </cell>
          <cell r="I958" t="str">
            <v>Yvette Biti</v>
          </cell>
          <cell r="S958">
            <v>4</v>
          </cell>
          <cell r="Y958">
            <v>17.4572</v>
          </cell>
        </row>
        <row r="959">
          <cell r="C959" t="str">
            <v>2016</v>
          </cell>
          <cell r="G959" t="str">
            <v>VIC</v>
          </cell>
          <cell r="H959" t="str">
            <v>Home Office</v>
          </cell>
          <cell r="I959" t="str">
            <v>Connor Betts</v>
          </cell>
          <cell r="S959">
            <v>30</v>
          </cell>
          <cell r="Y959">
            <v>305.06400000000002</v>
          </cell>
        </row>
        <row r="960">
          <cell r="C960" t="str">
            <v>2016</v>
          </cell>
          <cell r="G960" t="str">
            <v>VIC</v>
          </cell>
          <cell r="H960" t="str">
            <v>Corporate</v>
          </cell>
          <cell r="I960" t="str">
            <v>Yvette Biti</v>
          </cell>
          <cell r="S960">
            <v>24</v>
          </cell>
          <cell r="Y960">
            <v>74.577999999999989</v>
          </cell>
        </row>
        <row r="961">
          <cell r="C961" t="str">
            <v>2016</v>
          </cell>
          <cell r="G961" t="str">
            <v>NSW</v>
          </cell>
          <cell r="H961" t="str">
            <v>Home Office</v>
          </cell>
          <cell r="I961" t="str">
            <v>Mihael Khan</v>
          </cell>
          <cell r="S961">
            <v>9</v>
          </cell>
          <cell r="Y961">
            <v>167.6362</v>
          </cell>
        </row>
        <row r="962">
          <cell r="C962" t="str">
            <v>2016</v>
          </cell>
          <cell r="G962" t="str">
            <v>NSW</v>
          </cell>
          <cell r="H962" t="str">
            <v>Corporate</v>
          </cell>
          <cell r="I962" t="str">
            <v>Samantha Chairs</v>
          </cell>
          <cell r="S962">
            <v>33</v>
          </cell>
          <cell r="Y962">
            <v>533.67329999999993</v>
          </cell>
        </row>
        <row r="963">
          <cell r="C963" t="str">
            <v>2016</v>
          </cell>
          <cell r="G963" t="str">
            <v>VIC</v>
          </cell>
          <cell r="H963" t="str">
            <v>Corporate</v>
          </cell>
          <cell r="I963" t="str">
            <v>Connor Betts</v>
          </cell>
          <cell r="S963">
            <v>23</v>
          </cell>
          <cell r="Y963">
            <v>137.65460000000002</v>
          </cell>
        </row>
        <row r="964">
          <cell r="C964" t="str">
            <v>2016</v>
          </cell>
          <cell r="G964" t="str">
            <v>NSW</v>
          </cell>
          <cell r="H964" t="str">
            <v>Home Office</v>
          </cell>
          <cell r="I964" t="str">
            <v>Samantha Chairs</v>
          </cell>
          <cell r="S964">
            <v>48</v>
          </cell>
          <cell r="Y964">
            <v>266.75399999999996</v>
          </cell>
        </row>
        <row r="965">
          <cell r="C965" t="str">
            <v>2016</v>
          </cell>
          <cell r="G965" t="str">
            <v>NSW</v>
          </cell>
          <cell r="H965" t="str">
            <v>Corporate</v>
          </cell>
          <cell r="I965" t="str">
            <v>Phoebe Gour</v>
          </cell>
          <cell r="S965">
            <v>44</v>
          </cell>
          <cell r="Y965">
            <v>6514.3464000000004</v>
          </cell>
        </row>
        <row r="966">
          <cell r="C966" t="str">
            <v>2016</v>
          </cell>
          <cell r="G966" t="str">
            <v>NSW</v>
          </cell>
          <cell r="H966" t="str">
            <v>Home Office</v>
          </cell>
          <cell r="I966" t="str">
            <v>Leighton Forrest</v>
          </cell>
          <cell r="S966">
            <v>34</v>
          </cell>
          <cell r="Y966">
            <v>196.72</v>
          </cell>
        </row>
        <row r="967">
          <cell r="C967" t="str">
            <v>2016</v>
          </cell>
          <cell r="G967" t="str">
            <v>WA</v>
          </cell>
          <cell r="H967" t="str">
            <v>Home Office</v>
          </cell>
          <cell r="I967" t="str">
            <v>Natasha Song</v>
          </cell>
          <cell r="S967">
            <v>26</v>
          </cell>
          <cell r="Y967">
            <v>1010.2968000000001</v>
          </cell>
        </row>
        <row r="968">
          <cell r="C968" t="str">
            <v>2016</v>
          </cell>
          <cell r="G968" t="str">
            <v>NSW</v>
          </cell>
          <cell r="H968" t="str">
            <v>Home Office</v>
          </cell>
          <cell r="I968" t="str">
            <v>Nicholas Fernandes</v>
          </cell>
          <cell r="S968">
            <v>41</v>
          </cell>
          <cell r="Y968">
            <v>107.282</v>
          </cell>
        </row>
        <row r="969">
          <cell r="C969" t="str">
            <v>2016</v>
          </cell>
          <cell r="G969" t="str">
            <v>NSW</v>
          </cell>
          <cell r="H969" t="str">
            <v>Corporate</v>
          </cell>
          <cell r="I969" t="str">
            <v>Tina Carlton</v>
          </cell>
          <cell r="S969">
            <v>35</v>
          </cell>
          <cell r="Y969">
            <v>214.38499999999999</v>
          </cell>
        </row>
        <row r="970">
          <cell r="C970" t="str">
            <v>2016</v>
          </cell>
          <cell r="G970" t="str">
            <v>NSW</v>
          </cell>
          <cell r="H970" t="str">
            <v>Small Business</v>
          </cell>
          <cell r="I970" t="str">
            <v>Natasha Song</v>
          </cell>
          <cell r="S970">
            <v>5</v>
          </cell>
          <cell r="Y970">
            <v>31.701000000000001</v>
          </cell>
        </row>
        <row r="971">
          <cell r="C971" t="str">
            <v>2016</v>
          </cell>
          <cell r="G971" t="str">
            <v>NSW</v>
          </cell>
          <cell r="H971" t="str">
            <v>Consumer</v>
          </cell>
          <cell r="I971" t="str">
            <v>Natasha Song</v>
          </cell>
          <cell r="S971">
            <v>31</v>
          </cell>
          <cell r="Y971">
            <v>928.57999999999993</v>
          </cell>
        </row>
        <row r="972">
          <cell r="C972" t="str">
            <v>2016</v>
          </cell>
          <cell r="G972" t="str">
            <v>WA</v>
          </cell>
          <cell r="H972" t="str">
            <v>Home Office</v>
          </cell>
          <cell r="I972" t="str">
            <v>Radhya Staples</v>
          </cell>
          <cell r="S972">
            <v>40</v>
          </cell>
          <cell r="Y972">
            <v>70.16</v>
          </cell>
        </row>
        <row r="973">
          <cell r="C973" t="str">
            <v>2016</v>
          </cell>
          <cell r="G973" t="str">
            <v>VIC</v>
          </cell>
          <cell r="H973" t="str">
            <v>Consumer</v>
          </cell>
          <cell r="I973" t="str">
            <v>Yvette Biti</v>
          </cell>
          <cell r="S973">
            <v>27</v>
          </cell>
          <cell r="Y973">
            <v>55.132000000000005</v>
          </cell>
        </row>
        <row r="974">
          <cell r="C974" t="str">
            <v>2016</v>
          </cell>
          <cell r="G974" t="str">
            <v>NSW</v>
          </cell>
          <cell r="H974" t="str">
            <v>Corporate</v>
          </cell>
          <cell r="I974" t="str">
            <v>Nicholas Fernandes</v>
          </cell>
          <cell r="S974">
            <v>39</v>
          </cell>
          <cell r="Y974">
            <v>80.435200000000009</v>
          </cell>
        </row>
        <row r="975">
          <cell r="C975" t="str">
            <v>2016</v>
          </cell>
          <cell r="G975" t="str">
            <v>NSW</v>
          </cell>
          <cell r="H975" t="str">
            <v>Consumer</v>
          </cell>
          <cell r="I975" t="str">
            <v>Nicholas Fernandes</v>
          </cell>
          <cell r="S975">
            <v>21</v>
          </cell>
          <cell r="Y975">
            <v>678.67509999999993</v>
          </cell>
        </row>
        <row r="976">
          <cell r="C976" t="str">
            <v>2016</v>
          </cell>
          <cell r="G976" t="str">
            <v>NSW</v>
          </cell>
          <cell r="H976" t="str">
            <v>Small Business</v>
          </cell>
          <cell r="I976" t="str">
            <v>Leighton Forrest</v>
          </cell>
          <cell r="S976">
            <v>15</v>
          </cell>
          <cell r="Y976">
            <v>484.21</v>
          </cell>
        </row>
        <row r="977">
          <cell r="C977" t="str">
            <v>2016</v>
          </cell>
          <cell r="G977" t="str">
            <v>NSW</v>
          </cell>
          <cell r="H977" t="str">
            <v>Small Business</v>
          </cell>
          <cell r="I977" t="str">
            <v>Mihael Khan</v>
          </cell>
          <cell r="S977">
            <v>41</v>
          </cell>
          <cell r="Y977">
            <v>121.89100000000001</v>
          </cell>
        </row>
        <row r="978">
          <cell r="C978" t="str">
            <v>2016</v>
          </cell>
          <cell r="G978" t="str">
            <v>NSW</v>
          </cell>
          <cell r="H978" t="str">
            <v>Corporate</v>
          </cell>
          <cell r="I978" t="str">
            <v>Natasha Song</v>
          </cell>
          <cell r="S978">
            <v>11</v>
          </cell>
          <cell r="Y978">
            <v>28.426000000000002</v>
          </cell>
        </row>
        <row r="979">
          <cell r="C979" t="str">
            <v>2016</v>
          </cell>
          <cell r="G979" t="str">
            <v>NSW</v>
          </cell>
          <cell r="H979" t="str">
            <v>Corporate</v>
          </cell>
          <cell r="I979" t="str">
            <v>Tina Carlton</v>
          </cell>
          <cell r="S979">
            <v>32</v>
          </cell>
          <cell r="Y979">
            <v>105.8796</v>
          </cell>
        </row>
        <row r="980">
          <cell r="C980" t="str">
            <v>2016</v>
          </cell>
          <cell r="G980" t="str">
            <v>VIC</v>
          </cell>
          <cell r="H980" t="str">
            <v>Small Business</v>
          </cell>
          <cell r="I980" t="str">
            <v>Connor Betts</v>
          </cell>
          <cell r="S980">
            <v>42</v>
          </cell>
          <cell r="Y980">
            <v>794.53399999999999</v>
          </cell>
        </row>
        <row r="981">
          <cell r="C981" t="str">
            <v>2016</v>
          </cell>
          <cell r="G981" t="str">
            <v>NSW</v>
          </cell>
          <cell r="H981" t="str">
            <v>Corporate</v>
          </cell>
          <cell r="I981" t="str">
            <v>Preston Senome</v>
          </cell>
          <cell r="S981">
            <v>46</v>
          </cell>
          <cell r="Y981">
            <v>723.17280000000005</v>
          </cell>
        </row>
        <row r="982">
          <cell r="C982" t="str">
            <v>2016</v>
          </cell>
          <cell r="G982" t="str">
            <v>VIC</v>
          </cell>
          <cell r="H982" t="str">
            <v>Home Office</v>
          </cell>
          <cell r="I982" t="str">
            <v>Yvette Biti</v>
          </cell>
          <cell r="S982">
            <v>20</v>
          </cell>
          <cell r="Y982">
            <v>38.29</v>
          </cell>
        </row>
        <row r="983">
          <cell r="C983" t="str">
            <v>2016</v>
          </cell>
          <cell r="G983" t="str">
            <v>NSW</v>
          </cell>
          <cell r="H983" t="str">
            <v>Corporate</v>
          </cell>
          <cell r="I983" t="str">
            <v>Aanya Zhang</v>
          </cell>
          <cell r="S983">
            <v>10</v>
          </cell>
          <cell r="Y983">
            <v>53.077999999999996</v>
          </cell>
        </row>
        <row r="984">
          <cell r="C984" t="str">
            <v>2016</v>
          </cell>
          <cell r="G984" t="str">
            <v>NSW</v>
          </cell>
          <cell r="H984" t="str">
            <v>Corporate</v>
          </cell>
          <cell r="I984" t="str">
            <v>Tina Carlton</v>
          </cell>
          <cell r="S984">
            <v>29</v>
          </cell>
          <cell r="Y984">
            <v>193.29759999999999</v>
          </cell>
        </row>
        <row r="985">
          <cell r="C985" t="str">
            <v>2016</v>
          </cell>
          <cell r="G985" t="str">
            <v>NSW</v>
          </cell>
          <cell r="H985" t="str">
            <v>Small Business</v>
          </cell>
          <cell r="I985" t="str">
            <v>Mihael Khan</v>
          </cell>
          <cell r="S985">
            <v>1</v>
          </cell>
          <cell r="Y985">
            <v>13.18</v>
          </cell>
        </row>
        <row r="986">
          <cell r="C986" t="str">
            <v>2016</v>
          </cell>
          <cell r="G986" t="str">
            <v>NSW</v>
          </cell>
          <cell r="H986" t="str">
            <v>Home Office</v>
          </cell>
          <cell r="I986" t="str">
            <v>Charlie Bui</v>
          </cell>
          <cell r="S986">
            <v>6</v>
          </cell>
          <cell r="Y986">
            <v>17.2332</v>
          </cell>
        </row>
        <row r="987">
          <cell r="C987" t="str">
            <v>2016</v>
          </cell>
          <cell r="G987" t="str">
            <v>NSW</v>
          </cell>
          <cell r="H987" t="str">
            <v>Consumer</v>
          </cell>
          <cell r="I987" t="str">
            <v>Leighton Forrest</v>
          </cell>
          <cell r="S987">
            <v>18</v>
          </cell>
          <cell r="Y987">
            <v>31.3752</v>
          </cell>
        </row>
        <row r="988">
          <cell r="C988" t="str">
            <v>2016</v>
          </cell>
          <cell r="G988" t="str">
            <v>NSW</v>
          </cell>
          <cell r="H988" t="str">
            <v>Corporate</v>
          </cell>
          <cell r="I988" t="str">
            <v>Samantha Chairs</v>
          </cell>
          <cell r="S988">
            <v>24</v>
          </cell>
          <cell r="Y988">
            <v>3602.0896000000002</v>
          </cell>
        </row>
        <row r="989">
          <cell r="C989" t="str">
            <v>2016</v>
          </cell>
          <cell r="G989" t="str">
            <v>NSW</v>
          </cell>
          <cell r="H989" t="str">
            <v>Small Business</v>
          </cell>
          <cell r="I989" t="str">
            <v>Phoebe Gour</v>
          </cell>
          <cell r="S989">
            <v>18</v>
          </cell>
          <cell r="Y989">
            <v>7419.8361999999997</v>
          </cell>
        </row>
        <row r="990">
          <cell r="C990" t="str">
            <v>2016</v>
          </cell>
          <cell r="G990" t="str">
            <v>NSW</v>
          </cell>
          <cell r="H990" t="str">
            <v>Small Business</v>
          </cell>
          <cell r="I990" t="str">
            <v>Charlie Bui</v>
          </cell>
          <cell r="S990">
            <v>18</v>
          </cell>
          <cell r="Y990">
            <v>55.321199999999997</v>
          </cell>
        </row>
        <row r="991">
          <cell r="C991" t="str">
            <v>2016</v>
          </cell>
          <cell r="G991" t="str">
            <v>NSW</v>
          </cell>
          <cell r="H991" t="str">
            <v>Corporate</v>
          </cell>
          <cell r="I991" t="str">
            <v>Mihael Khan</v>
          </cell>
          <cell r="S991">
            <v>11</v>
          </cell>
          <cell r="Y991">
            <v>43.685400000000001</v>
          </cell>
        </row>
        <row r="992">
          <cell r="C992" t="str">
            <v>2016</v>
          </cell>
          <cell r="G992" t="str">
            <v>NSW</v>
          </cell>
          <cell r="H992" t="str">
            <v>Small Business</v>
          </cell>
          <cell r="I992" t="str">
            <v>Aanya Zhang</v>
          </cell>
          <cell r="S992">
            <v>49</v>
          </cell>
          <cell r="Y992">
            <v>275.25640000000004</v>
          </cell>
        </row>
        <row r="993">
          <cell r="C993" t="str">
            <v>2016</v>
          </cell>
          <cell r="G993" t="str">
            <v>NSW</v>
          </cell>
          <cell r="H993" t="str">
            <v>Consumer</v>
          </cell>
          <cell r="I993" t="str">
            <v>Leighton Forrest</v>
          </cell>
          <cell r="S993">
            <v>42</v>
          </cell>
          <cell r="Y993">
            <v>3823.8459999999995</v>
          </cell>
        </row>
        <row r="994">
          <cell r="C994" t="str">
            <v>2016</v>
          </cell>
          <cell r="G994" t="str">
            <v>WA</v>
          </cell>
          <cell r="H994" t="str">
            <v>Small Business</v>
          </cell>
          <cell r="I994" t="str">
            <v>Mihael Khan</v>
          </cell>
          <cell r="S994">
            <v>40</v>
          </cell>
          <cell r="Y994">
            <v>116.68999999999998</v>
          </cell>
        </row>
        <row r="995">
          <cell r="C995" t="str">
            <v>2016</v>
          </cell>
          <cell r="G995" t="str">
            <v>VIC</v>
          </cell>
          <cell r="H995" t="str">
            <v>Home Office</v>
          </cell>
          <cell r="I995" t="str">
            <v>Connor Betts</v>
          </cell>
          <cell r="S995">
            <v>29</v>
          </cell>
          <cell r="Y995">
            <v>548.65480000000002</v>
          </cell>
        </row>
        <row r="996">
          <cell r="C996" t="str">
            <v>2016</v>
          </cell>
          <cell r="G996" t="str">
            <v>NSW</v>
          </cell>
          <cell r="H996" t="str">
            <v>Corporate</v>
          </cell>
          <cell r="I996" t="str">
            <v>Tina Carlton</v>
          </cell>
          <cell r="S996">
            <v>10</v>
          </cell>
          <cell r="Y996">
            <v>39.512999999999998</v>
          </cell>
        </row>
        <row r="997">
          <cell r="C997" t="str">
            <v>2016</v>
          </cell>
          <cell r="G997" t="str">
            <v>NSW</v>
          </cell>
          <cell r="H997" t="str">
            <v>Corporate</v>
          </cell>
          <cell r="I997" t="str">
            <v>Leighton Forrest</v>
          </cell>
          <cell r="S997">
            <v>46</v>
          </cell>
          <cell r="Y997">
            <v>6947.9391999999998</v>
          </cell>
        </row>
        <row r="998">
          <cell r="C998" t="str">
            <v>2016</v>
          </cell>
          <cell r="G998" t="str">
            <v>NSW</v>
          </cell>
          <cell r="H998" t="str">
            <v>Small Business</v>
          </cell>
          <cell r="I998" t="str">
            <v>Nicholas Fernandes</v>
          </cell>
          <cell r="S998">
            <v>18</v>
          </cell>
          <cell r="Y998">
            <v>130.3964</v>
          </cell>
        </row>
        <row r="999">
          <cell r="C999" t="str">
            <v>2016</v>
          </cell>
          <cell r="G999" t="str">
            <v>NSW</v>
          </cell>
          <cell r="H999" t="str">
            <v>Small Business</v>
          </cell>
          <cell r="I999" t="str">
            <v>Nicholas Fernandes</v>
          </cell>
          <cell r="S999">
            <v>28</v>
          </cell>
          <cell r="Y999">
            <v>29.747199999999996</v>
          </cell>
        </row>
        <row r="1000">
          <cell r="C1000" t="str">
            <v>2016</v>
          </cell>
          <cell r="G1000" t="str">
            <v>VIC</v>
          </cell>
          <cell r="H1000" t="str">
            <v>Small Business</v>
          </cell>
          <cell r="I1000" t="str">
            <v>Yvette Biti</v>
          </cell>
          <cell r="S1000">
            <v>10</v>
          </cell>
          <cell r="Y1000">
            <v>334.964</v>
          </cell>
        </row>
        <row r="1001">
          <cell r="C1001" t="str">
            <v>2016</v>
          </cell>
          <cell r="G1001" t="str">
            <v>NSW</v>
          </cell>
          <cell r="H1001" t="str">
            <v>Corporate</v>
          </cell>
          <cell r="I1001" t="str">
            <v>Samantha Chairs</v>
          </cell>
          <cell r="S1001">
            <v>8</v>
          </cell>
          <cell r="Y1001">
            <v>22.783999999999999</v>
          </cell>
        </row>
        <row r="1002">
          <cell r="C1002" t="str">
            <v>2016</v>
          </cell>
          <cell r="G1002" t="str">
            <v>WA</v>
          </cell>
          <cell r="H1002" t="str">
            <v>Corporate</v>
          </cell>
          <cell r="I1002" t="str">
            <v>Tina Carlton</v>
          </cell>
          <cell r="S1002">
            <v>37</v>
          </cell>
          <cell r="Y1002">
            <v>45.921399999999998</v>
          </cell>
        </row>
        <row r="1003">
          <cell r="C1003" t="str">
            <v>2016</v>
          </cell>
          <cell r="G1003" t="str">
            <v>VIC</v>
          </cell>
          <cell r="H1003" t="str">
            <v>Consumer</v>
          </cell>
          <cell r="I1003" t="str">
            <v>Connor Betts</v>
          </cell>
          <cell r="S1003">
            <v>44</v>
          </cell>
          <cell r="Y1003">
            <v>186.76559999999998</v>
          </cell>
        </row>
        <row r="1004">
          <cell r="C1004" t="str">
            <v>2016</v>
          </cell>
          <cell r="G1004" t="str">
            <v>NSW</v>
          </cell>
          <cell r="H1004" t="str">
            <v>Home Office</v>
          </cell>
          <cell r="I1004" t="str">
            <v>Charlie Bui</v>
          </cell>
          <cell r="S1004">
            <v>36</v>
          </cell>
          <cell r="Y1004">
            <v>69.951999999999998</v>
          </cell>
        </row>
        <row r="1005">
          <cell r="C1005" t="str">
            <v>2016</v>
          </cell>
          <cell r="G1005" t="str">
            <v>NSW</v>
          </cell>
          <cell r="H1005" t="str">
            <v>Corporate</v>
          </cell>
          <cell r="I1005" t="str">
            <v>Tina Carlton</v>
          </cell>
          <cell r="S1005">
            <v>45</v>
          </cell>
          <cell r="Y1005">
            <v>128.97499999999999</v>
          </cell>
        </row>
        <row r="1006">
          <cell r="C1006" t="str">
            <v>2016</v>
          </cell>
          <cell r="G1006" t="str">
            <v>NSW</v>
          </cell>
          <cell r="H1006" t="str">
            <v>Corporate</v>
          </cell>
          <cell r="I1006" t="str">
            <v>Leighton Forrest</v>
          </cell>
          <cell r="S1006">
            <v>8</v>
          </cell>
          <cell r="Y1006">
            <v>2294.5520000000001</v>
          </cell>
        </row>
        <row r="1007">
          <cell r="C1007" t="str">
            <v>2016</v>
          </cell>
          <cell r="G1007" t="str">
            <v>NSW</v>
          </cell>
          <cell r="H1007" t="str">
            <v>Home Office</v>
          </cell>
          <cell r="I1007" t="str">
            <v>Phoebe Gour</v>
          </cell>
          <cell r="S1007">
            <v>22</v>
          </cell>
          <cell r="Y1007">
            <v>615.1203999999999</v>
          </cell>
        </row>
        <row r="1008">
          <cell r="C1008" t="str">
            <v>2016</v>
          </cell>
          <cell r="G1008" t="str">
            <v>NSW</v>
          </cell>
          <cell r="H1008" t="str">
            <v>Corporate</v>
          </cell>
          <cell r="I1008" t="str">
            <v>Charlie Bui</v>
          </cell>
          <cell r="S1008">
            <v>17</v>
          </cell>
          <cell r="Y1008">
            <v>208.51259999999999</v>
          </cell>
        </row>
        <row r="1009">
          <cell r="C1009" t="str">
            <v>2016</v>
          </cell>
          <cell r="G1009" t="str">
            <v>NSW</v>
          </cell>
          <cell r="H1009" t="str">
            <v>Home Office</v>
          </cell>
          <cell r="I1009" t="str">
            <v>Tina Carlton</v>
          </cell>
          <cell r="S1009">
            <v>28</v>
          </cell>
          <cell r="Y1009">
            <v>108.82</v>
          </cell>
        </row>
        <row r="1010">
          <cell r="C1010" t="str">
            <v>2016</v>
          </cell>
          <cell r="G1010" t="str">
            <v>WA</v>
          </cell>
          <cell r="H1010" t="str">
            <v>Home Office</v>
          </cell>
          <cell r="I1010" t="str">
            <v>Tina Carlton</v>
          </cell>
          <cell r="S1010">
            <v>19</v>
          </cell>
          <cell r="Y1010">
            <v>189.33150000000001</v>
          </cell>
        </row>
        <row r="1011">
          <cell r="C1011" t="str">
            <v>2016</v>
          </cell>
          <cell r="G1011" t="str">
            <v>NSW</v>
          </cell>
          <cell r="H1011" t="str">
            <v>Home Office</v>
          </cell>
          <cell r="I1011" t="str">
            <v>Preston Senome</v>
          </cell>
          <cell r="S1011">
            <v>12</v>
          </cell>
          <cell r="Y1011">
            <v>1705.6767999999997</v>
          </cell>
        </row>
        <row r="1012">
          <cell r="C1012" t="str">
            <v>2016</v>
          </cell>
          <cell r="G1012" t="str">
            <v>NSW</v>
          </cell>
          <cell r="H1012" t="str">
            <v>Home Office</v>
          </cell>
          <cell r="I1012" t="str">
            <v>Tina Carlton</v>
          </cell>
          <cell r="S1012">
            <v>49</v>
          </cell>
          <cell r="Y1012">
            <v>97.345600000000005</v>
          </cell>
        </row>
        <row r="1013">
          <cell r="C1013" t="str">
            <v>2016</v>
          </cell>
          <cell r="G1013" t="str">
            <v>NSW</v>
          </cell>
          <cell r="H1013" t="str">
            <v>Home Office</v>
          </cell>
          <cell r="I1013" t="str">
            <v>Natasha Song</v>
          </cell>
          <cell r="S1013">
            <v>19</v>
          </cell>
          <cell r="Y1013">
            <v>35.066800000000001</v>
          </cell>
        </row>
        <row r="1014">
          <cell r="C1014" t="str">
            <v>2016</v>
          </cell>
          <cell r="G1014" t="str">
            <v>VIC</v>
          </cell>
          <cell r="H1014" t="str">
            <v>Home Office</v>
          </cell>
          <cell r="I1014" t="str">
            <v>Yvette Biti</v>
          </cell>
          <cell r="S1014">
            <v>3</v>
          </cell>
          <cell r="Y1014">
            <v>18.68</v>
          </cell>
        </row>
        <row r="1015">
          <cell r="C1015" t="str">
            <v>2016</v>
          </cell>
          <cell r="G1015" t="str">
            <v>NSW</v>
          </cell>
          <cell r="H1015" t="str">
            <v>Small Business</v>
          </cell>
          <cell r="I1015" t="str">
            <v>Leighton Forrest</v>
          </cell>
          <cell r="S1015">
            <v>38</v>
          </cell>
          <cell r="Y1015">
            <v>3196.2500000000005</v>
          </cell>
        </row>
        <row r="1016">
          <cell r="C1016" t="str">
            <v>2016</v>
          </cell>
          <cell r="G1016" t="str">
            <v>WA</v>
          </cell>
          <cell r="H1016" t="str">
            <v>Consumer</v>
          </cell>
          <cell r="I1016" t="str">
            <v>Tina Carlton</v>
          </cell>
          <cell r="S1016">
            <v>42</v>
          </cell>
          <cell r="Y1016">
            <v>247.30999999999997</v>
          </cell>
        </row>
        <row r="1017">
          <cell r="C1017" t="str">
            <v>2016</v>
          </cell>
          <cell r="G1017" t="str">
            <v>NSW</v>
          </cell>
          <cell r="H1017" t="str">
            <v>Consumer</v>
          </cell>
          <cell r="I1017" t="str">
            <v>Radhya Staples</v>
          </cell>
          <cell r="S1017">
            <v>48</v>
          </cell>
          <cell r="Y1017">
            <v>130.63679999999999</v>
          </cell>
        </row>
        <row r="1018">
          <cell r="C1018" t="str">
            <v>2016</v>
          </cell>
          <cell r="G1018" t="str">
            <v>NSW</v>
          </cell>
          <cell r="H1018" t="str">
            <v>Corporate</v>
          </cell>
          <cell r="I1018" t="str">
            <v>Samantha Chairs</v>
          </cell>
          <cell r="S1018">
            <v>14</v>
          </cell>
          <cell r="Y1018">
            <v>216.53399999999999</v>
          </cell>
        </row>
        <row r="1019">
          <cell r="C1019" t="str">
            <v>2016</v>
          </cell>
          <cell r="G1019" t="str">
            <v>NSW</v>
          </cell>
          <cell r="H1019" t="str">
            <v>Corporate</v>
          </cell>
          <cell r="I1019" t="str">
            <v>Mihael Khan</v>
          </cell>
          <cell r="S1019">
            <v>22</v>
          </cell>
          <cell r="Y1019">
            <v>41.195599999999999</v>
          </cell>
        </row>
        <row r="1020">
          <cell r="C1020" t="str">
            <v>2017</v>
          </cell>
          <cell r="G1020" t="str">
            <v>NSW</v>
          </cell>
          <cell r="H1020" t="str">
            <v>Home Office</v>
          </cell>
          <cell r="I1020" t="str">
            <v>Leighton Forrest</v>
          </cell>
          <cell r="S1020">
            <v>46</v>
          </cell>
          <cell r="Y1020">
            <v>6737.5168000000003</v>
          </cell>
        </row>
        <row r="1021">
          <cell r="C1021" t="str">
            <v>2017</v>
          </cell>
          <cell r="G1021" t="str">
            <v>NSW</v>
          </cell>
          <cell r="H1021" t="str">
            <v>Consumer</v>
          </cell>
          <cell r="I1021" t="str">
            <v>Nicholas Fernandes</v>
          </cell>
          <cell r="S1021">
            <v>26</v>
          </cell>
          <cell r="Y1021">
            <v>75.121199999999988</v>
          </cell>
        </row>
        <row r="1022">
          <cell r="C1022" t="str">
            <v>2017</v>
          </cell>
          <cell r="G1022" t="str">
            <v>NSW</v>
          </cell>
          <cell r="H1022" t="str">
            <v>Small Business</v>
          </cell>
          <cell r="I1022" t="str">
            <v>Tina Carlton</v>
          </cell>
          <cell r="S1022">
            <v>35</v>
          </cell>
          <cell r="Y1022">
            <v>88.831999999999994</v>
          </cell>
        </row>
        <row r="1023">
          <cell r="C1023" t="str">
            <v>2017</v>
          </cell>
          <cell r="G1023" t="str">
            <v>NSW</v>
          </cell>
          <cell r="H1023" t="str">
            <v>Consumer</v>
          </cell>
          <cell r="I1023" t="str">
            <v>Mihael Khan</v>
          </cell>
          <cell r="S1023">
            <v>12</v>
          </cell>
          <cell r="Y1023">
            <v>1218.94</v>
          </cell>
        </row>
        <row r="1024">
          <cell r="C1024" t="str">
            <v>2017</v>
          </cell>
          <cell r="G1024" t="str">
            <v>NSW</v>
          </cell>
          <cell r="H1024" t="str">
            <v>Home Office</v>
          </cell>
          <cell r="I1024" t="str">
            <v>Charlie Bui</v>
          </cell>
          <cell r="S1024">
            <v>22</v>
          </cell>
          <cell r="Y1024">
            <v>63.082799999999999</v>
          </cell>
        </row>
        <row r="1025">
          <cell r="C1025" t="str">
            <v>2017</v>
          </cell>
          <cell r="G1025" t="str">
            <v>NSW</v>
          </cell>
          <cell r="H1025" t="str">
            <v>Corporate</v>
          </cell>
          <cell r="I1025" t="str">
            <v>Nicholas Fernandes</v>
          </cell>
          <cell r="S1025">
            <v>49</v>
          </cell>
          <cell r="Y1025">
            <v>626.43959999999993</v>
          </cell>
        </row>
        <row r="1026">
          <cell r="C1026" t="str">
            <v>2017</v>
          </cell>
          <cell r="G1026" t="str">
            <v>NSW</v>
          </cell>
          <cell r="H1026" t="str">
            <v>Home Office</v>
          </cell>
          <cell r="I1026" t="str">
            <v>Aanya Zhang</v>
          </cell>
          <cell r="S1026">
            <v>38</v>
          </cell>
          <cell r="Y1026">
            <v>137.4288</v>
          </cell>
        </row>
        <row r="1027">
          <cell r="C1027" t="str">
            <v>2017</v>
          </cell>
          <cell r="G1027" t="str">
            <v>NSW</v>
          </cell>
          <cell r="H1027" t="str">
            <v>Corporate</v>
          </cell>
          <cell r="I1027" t="str">
            <v>Nicholas Fernandes</v>
          </cell>
          <cell r="S1027">
            <v>39</v>
          </cell>
          <cell r="Y1027">
            <v>272.35640000000001</v>
          </cell>
        </row>
        <row r="1028">
          <cell r="C1028" t="str">
            <v>2017</v>
          </cell>
          <cell r="G1028" t="str">
            <v>NSW</v>
          </cell>
          <cell r="H1028" t="str">
            <v>Home Office</v>
          </cell>
          <cell r="I1028" t="str">
            <v>Samantha Chairs</v>
          </cell>
          <cell r="S1028">
            <v>14</v>
          </cell>
          <cell r="Y1028">
            <v>16.66</v>
          </cell>
        </row>
        <row r="1029">
          <cell r="C1029" t="str">
            <v>2017</v>
          </cell>
          <cell r="G1029" t="str">
            <v>NSW</v>
          </cell>
          <cell r="H1029" t="str">
            <v>Corporate</v>
          </cell>
          <cell r="I1029" t="str">
            <v>Charlie Bui</v>
          </cell>
          <cell r="S1029">
            <v>29</v>
          </cell>
          <cell r="Y1029">
            <v>595.25869999999986</v>
          </cell>
        </row>
        <row r="1030">
          <cell r="C1030" t="str">
            <v>2017</v>
          </cell>
          <cell r="G1030" t="str">
            <v>NSW</v>
          </cell>
          <cell r="H1030" t="str">
            <v>Home Office</v>
          </cell>
          <cell r="I1030" t="str">
            <v>Natasha Song</v>
          </cell>
          <cell r="S1030">
            <v>10</v>
          </cell>
          <cell r="Y1030">
            <v>126.45000000000002</v>
          </cell>
        </row>
        <row r="1031">
          <cell r="C1031" t="str">
            <v>2017</v>
          </cell>
          <cell r="G1031" t="str">
            <v>VIC</v>
          </cell>
          <cell r="H1031" t="str">
            <v>Small Business</v>
          </cell>
          <cell r="I1031" t="str">
            <v>Yvette Biti</v>
          </cell>
          <cell r="S1031">
            <v>41</v>
          </cell>
          <cell r="Y1031">
            <v>1238.8828000000001</v>
          </cell>
        </row>
        <row r="1032">
          <cell r="C1032" t="str">
            <v>2017</v>
          </cell>
          <cell r="G1032" t="str">
            <v>NSW</v>
          </cell>
          <cell r="H1032" t="str">
            <v>Corporate</v>
          </cell>
          <cell r="I1032" t="str">
            <v>Leighton Forrest</v>
          </cell>
          <cell r="S1032">
            <v>24</v>
          </cell>
          <cell r="Y1032">
            <v>168.398</v>
          </cell>
        </row>
        <row r="1033">
          <cell r="C1033" t="str">
            <v>2017</v>
          </cell>
          <cell r="G1033" t="str">
            <v>NSW</v>
          </cell>
          <cell r="H1033" t="str">
            <v>Corporate</v>
          </cell>
          <cell r="I1033" t="str">
            <v>Mihael Khan</v>
          </cell>
          <cell r="S1033">
            <v>18</v>
          </cell>
          <cell r="Y1033">
            <v>67.227999999999994</v>
          </cell>
        </row>
        <row r="1034">
          <cell r="C1034" t="str">
            <v>2017</v>
          </cell>
          <cell r="G1034" t="str">
            <v>NSW</v>
          </cell>
          <cell r="H1034" t="str">
            <v>Corporate</v>
          </cell>
          <cell r="I1034" t="str">
            <v>Natasha Song</v>
          </cell>
          <cell r="S1034">
            <v>46</v>
          </cell>
          <cell r="Y1034">
            <v>255.84800000000001</v>
          </cell>
        </row>
        <row r="1035">
          <cell r="C1035" t="str">
            <v>2017</v>
          </cell>
          <cell r="G1035" t="str">
            <v>VIC</v>
          </cell>
          <cell r="H1035" t="str">
            <v>Small Business</v>
          </cell>
          <cell r="I1035" t="str">
            <v>Connor Betts</v>
          </cell>
          <cell r="S1035">
            <v>29</v>
          </cell>
          <cell r="Y1035">
            <v>8473.4661000000015</v>
          </cell>
        </row>
        <row r="1036">
          <cell r="C1036" t="str">
            <v>2017</v>
          </cell>
          <cell r="G1036" t="str">
            <v>WA</v>
          </cell>
          <cell r="H1036" t="str">
            <v>Corporate</v>
          </cell>
          <cell r="I1036" t="str">
            <v>Natasha Song</v>
          </cell>
          <cell r="S1036">
            <v>25</v>
          </cell>
          <cell r="Y1036">
            <v>151.8175</v>
          </cell>
        </row>
        <row r="1037">
          <cell r="C1037" t="str">
            <v>2017</v>
          </cell>
          <cell r="G1037" t="str">
            <v>NSW</v>
          </cell>
          <cell r="H1037" t="str">
            <v>Home Office</v>
          </cell>
          <cell r="I1037" t="str">
            <v>Nicholas Fernandes</v>
          </cell>
          <cell r="S1037">
            <v>4</v>
          </cell>
          <cell r="Y1037">
            <v>476.30840000000001</v>
          </cell>
        </row>
        <row r="1038">
          <cell r="C1038" t="str">
            <v>2017</v>
          </cell>
          <cell r="G1038" t="str">
            <v>NSW</v>
          </cell>
          <cell r="H1038" t="str">
            <v>Corporate</v>
          </cell>
          <cell r="I1038" t="str">
            <v>Nicholas Fernandes</v>
          </cell>
          <cell r="S1038">
            <v>25</v>
          </cell>
          <cell r="Y1038">
            <v>92.527500000000003</v>
          </cell>
        </row>
        <row r="1039">
          <cell r="C1039" t="str">
            <v>2017</v>
          </cell>
          <cell r="G1039" t="str">
            <v>WA</v>
          </cell>
          <cell r="H1039" t="str">
            <v>Corporate</v>
          </cell>
          <cell r="I1039" t="str">
            <v>Tina Carlton</v>
          </cell>
          <cell r="S1039">
            <v>46</v>
          </cell>
          <cell r="Y1039">
            <v>295.46200000000005</v>
          </cell>
        </row>
        <row r="1040">
          <cell r="C1040" t="str">
            <v>2017</v>
          </cell>
          <cell r="G1040" t="str">
            <v>VIC</v>
          </cell>
          <cell r="H1040" t="str">
            <v>Home Office</v>
          </cell>
          <cell r="I1040" t="str">
            <v>Connor Betts</v>
          </cell>
          <cell r="S1040">
            <v>38</v>
          </cell>
          <cell r="Y1040">
            <v>95.712799999999987</v>
          </cell>
        </row>
        <row r="1041">
          <cell r="C1041" t="str">
            <v>2017</v>
          </cell>
          <cell r="G1041" t="str">
            <v>NSW</v>
          </cell>
          <cell r="H1041" t="str">
            <v>Small Business</v>
          </cell>
          <cell r="I1041" t="str">
            <v>Natasha Song</v>
          </cell>
          <cell r="S1041">
            <v>41</v>
          </cell>
          <cell r="Y1041">
            <v>818.66100000000006</v>
          </cell>
        </row>
        <row r="1042">
          <cell r="C1042" t="str">
            <v>2017</v>
          </cell>
          <cell r="G1042" t="str">
            <v>NSW</v>
          </cell>
          <cell r="H1042" t="str">
            <v>Home Office</v>
          </cell>
          <cell r="I1042" t="str">
            <v>Stevie Bacata</v>
          </cell>
          <cell r="S1042">
            <v>2</v>
          </cell>
          <cell r="Y1042">
            <v>43.0304</v>
          </cell>
        </row>
        <row r="1043">
          <cell r="C1043" t="str">
            <v>2017</v>
          </cell>
          <cell r="G1043" t="str">
            <v>VIC</v>
          </cell>
          <cell r="H1043" t="str">
            <v>Home Office</v>
          </cell>
          <cell r="I1043" t="str">
            <v>Connor Betts</v>
          </cell>
          <cell r="S1043">
            <v>31</v>
          </cell>
          <cell r="Y1043">
            <v>623.38</v>
          </cell>
        </row>
        <row r="1044">
          <cell r="C1044" t="str">
            <v>2017</v>
          </cell>
          <cell r="G1044" t="str">
            <v>VIC</v>
          </cell>
          <cell r="H1044" t="str">
            <v>Consumer</v>
          </cell>
          <cell r="I1044" t="str">
            <v>Connor Betts</v>
          </cell>
          <cell r="S1044">
            <v>10</v>
          </cell>
          <cell r="Y1044">
            <v>14.02</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Orders"/>
    </sheetNames>
    <sheetDataSet>
      <sheetData sheetId="0" refreshError="1"/>
      <sheetData sheetId="1">
        <row r="6">
          <cell r="A6" t="str">
            <v>5014-1</v>
          </cell>
          <cell r="C6" t="str">
            <v>2013</v>
          </cell>
          <cell r="G6" t="str">
            <v>VIC</v>
          </cell>
          <cell r="H6" t="str">
            <v>Home Office</v>
          </cell>
          <cell r="I6" t="str">
            <v>Yvette Biti</v>
          </cell>
          <cell r="S6">
            <v>29</v>
          </cell>
          <cell r="Y6">
            <v>159.9554</v>
          </cell>
        </row>
        <row r="7">
          <cell r="C7" t="str">
            <v>2013</v>
          </cell>
          <cell r="G7" t="str">
            <v>VIC</v>
          </cell>
          <cell r="H7" t="str">
            <v>Home Office</v>
          </cell>
          <cell r="I7" t="str">
            <v>Connor Betts</v>
          </cell>
          <cell r="S7">
            <v>29</v>
          </cell>
          <cell r="Y7">
            <v>121.0338</v>
          </cell>
        </row>
        <row r="8">
          <cell r="C8" t="str">
            <v>2013</v>
          </cell>
          <cell r="G8" t="str">
            <v>NSW</v>
          </cell>
          <cell r="H8" t="str">
            <v>Corporate</v>
          </cell>
          <cell r="I8" t="str">
            <v>Leighton Forrest</v>
          </cell>
          <cell r="S8">
            <v>42</v>
          </cell>
          <cell r="Y8">
            <v>146.8426</v>
          </cell>
        </row>
        <row r="9">
          <cell r="C9" t="str">
            <v>2013</v>
          </cell>
          <cell r="G9" t="str">
            <v>VIC</v>
          </cell>
          <cell r="H9" t="str">
            <v>Home Office</v>
          </cell>
          <cell r="I9" t="str">
            <v>Yvette Biti</v>
          </cell>
          <cell r="S9">
            <v>6</v>
          </cell>
          <cell r="Y9">
            <v>694.05439999999987</v>
          </cell>
        </row>
        <row r="10">
          <cell r="C10" t="str">
            <v>2013</v>
          </cell>
          <cell r="G10" t="str">
            <v>NSW</v>
          </cell>
          <cell r="H10" t="str">
            <v>Consumer</v>
          </cell>
          <cell r="I10" t="str">
            <v>Nicholas Fernandes</v>
          </cell>
          <cell r="S10">
            <v>17</v>
          </cell>
          <cell r="Y10">
            <v>35.329000000000008</v>
          </cell>
        </row>
        <row r="11">
          <cell r="C11" t="str">
            <v>2013</v>
          </cell>
          <cell r="G11" t="str">
            <v>VIC</v>
          </cell>
          <cell r="H11" t="str">
            <v>Home Office</v>
          </cell>
          <cell r="I11" t="str">
            <v>Yvette Biti</v>
          </cell>
          <cell r="S11">
            <v>47</v>
          </cell>
          <cell r="Y11">
            <v>112.38000000000001</v>
          </cell>
        </row>
        <row r="12">
          <cell r="C12" t="str">
            <v>2013</v>
          </cell>
          <cell r="G12" t="str">
            <v>NSW</v>
          </cell>
          <cell r="H12" t="str">
            <v>Corporate</v>
          </cell>
          <cell r="I12" t="str">
            <v>Phoebe Gour</v>
          </cell>
          <cell r="S12">
            <v>32</v>
          </cell>
          <cell r="Y12">
            <v>4764.5115999999998</v>
          </cell>
        </row>
        <row r="13">
          <cell r="C13" t="str">
            <v>2013</v>
          </cell>
          <cell r="G13" t="str">
            <v>NSW</v>
          </cell>
          <cell r="H13" t="str">
            <v>Consumer</v>
          </cell>
          <cell r="I13" t="str">
            <v>Phoebe Gour</v>
          </cell>
          <cell r="S13">
            <v>33</v>
          </cell>
          <cell r="Y13">
            <v>54.2224</v>
          </cell>
        </row>
        <row r="14">
          <cell r="C14" t="str">
            <v>2013</v>
          </cell>
          <cell r="G14" t="str">
            <v>NSW</v>
          </cell>
          <cell r="H14" t="str">
            <v>Small Business</v>
          </cell>
          <cell r="I14" t="str">
            <v>Leighton Forrest</v>
          </cell>
          <cell r="S14">
            <v>8</v>
          </cell>
          <cell r="Y14">
            <v>693.16120000000001</v>
          </cell>
        </row>
        <row r="15">
          <cell r="C15" t="str">
            <v>2013</v>
          </cell>
          <cell r="G15" t="str">
            <v>NSW</v>
          </cell>
          <cell r="H15" t="str">
            <v>Corporate</v>
          </cell>
          <cell r="I15" t="str">
            <v>Natasha Song</v>
          </cell>
          <cell r="S15">
            <v>48</v>
          </cell>
          <cell r="Y15">
            <v>418.98999999999995</v>
          </cell>
        </row>
        <row r="16">
          <cell r="C16" t="str">
            <v>2013</v>
          </cell>
          <cell r="G16" t="str">
            <v>VIC</v>
          </cell>
          <cell r="H16" t="str">
            <v>Corporate</v>
          </cell>
          <cell r="I16" t="str">
            <v>Connor Betts</v>
          </cell>
          <cell r="S16">
            <v>18</v>
          </cell>
          <cell r="Y16">
            <v>125.15799999999999</v>
          </cell>
        </row>
        <row r="17">
          <cell r="C17" t="str">
            <v>2013</v>
          </cell>
          <cell r="G17" t="str">
            <v>NSW</v>
          </cell>
          <cell r="H17" t="str">
            <v>Corporate</v>
          </cell>
          <cell r="I17" t="str">
            <v>Samantha Chairs</v>
          </cell>
          <cell r="S17">
            <v>3</v>
          </cell>
          <cell r="Y17">
            <v>283.28680000000003</v>
          </cell>
        </row>
        <row r="18">
          <cell r="C18" t="str">
            <v>2013</v>
          </cell>
          <cell r="G18" t="str">
            <v>NSW</v>
          </cell>
          <cell r="H18" t="str">
            <v>Corporate</v>
          </cell>
          <cell r="I18" t="str">
            <v>Phoebe Gour</v>
          </cell>
          <cell r="S18">
            <v>50</v>
          </cell>
          <cell r="Y18">
            <v>2761.24</v>
          </cell>
        </row>
        <row r="19">
          <cell r="C19" t="str">
            <v>2013</v>
          </cell>
          <cell r="G19" t="str">
            <v>VIC</v>
          </cell>
          <cell r="H19" t="str">
            <v>Corporate</v>
          </cell>
          <cell r="I19" t="str">
            <v>Yvette Biti</v>
          </cell>
          <cell r="S19">
            <v>50</v>
          </cell>
          <cell r="Y19">
            <v>54.279999999999994</v>
          </cell>
        </row>
        <row r="20">
          <cell r="C20" t="str">
            <v>2013</v>
          </cell>
          <cell r="G20" t="str">
            <v>NSW</v>
          </cell>
          <cell r="H20" t="str">
            <v>Home Office</v>
          </cell>
          <cell r="I20" t="str">
            <v>Stevie Bacata</v>
          </cell>
          <cell r="S20">
            <v>16</v>
          </cell>
          <cell r="Y20">
            <v>132.07679999999999</v>
          </cell>
        </row>
        <row r="21">
          <cell r="C21" t="str">
            <v>2013</v>
          </cell>
          <cell r="G21" t="str">
            <v>VIC</v>
          </cell>
          <cell r="H21" t="str">
            <v>Corporate</v>
          </cell>
          <cell r="I21" t="str">
            <v>Connor Betts</v>
          </cell>
          <cell r="S21">
            <v>38</v>
          </cell>
          <cell r="Y21">
            <v>43.153599999999997</v>
          </cell>
        </row>
        <row r="22">
          <cell r="C22" t="str">
            <v>2013</v>
          </cell>
          <cell r="G22" t="str">
            <v>NSW</v>
          </cell>
          <cell r="H22" t="str">
            <v>Corporate</v>
          </cell>
          <cell r="I22" t="str">
            <v>Natasha Song</v>
          </cell>
          <cell r="S22">
            <v>22</v>
          </cell>
          <cell r="Y22">
            <v>169.70840000000001</v>
          </cell>
        </row>
        <row r="23">
          <cell r="C23" t="str">
            <v>2013</v>
          </cell>
          <cell r="G23" t="str">
            <v>NSW</v>
          </cell>
          <cell r="H23" t="str">
            <v>Small Business</v>
          </cell>
          <cell r="I23" t="str">
            <v>Tina Carlton</v>
          </cell>
          <cell r="S23">
            <v>48</v>
          </cell>
          <cell r="Y23">
            <v>129.57319999999999</v>
          </cell>
        </row>
        <row r="24">
          <cell r="C24" t="str">
            <v>2013</v>
          </cell>
          <cell r="G24" t="str">
            <v>NSW</v>
          </cell>
          <cell r="H24" t="str">
            <v>Small Business</v>
          </cell>
          <cell r="I24" t="str">
            <v>Nicholas Fernandes</v>
          </cell>
          <cell r="S24">
            <v>22</v>
          </cell>
          <cell r="Y24">
            <v>64.517600000000002</v>
          </cell>
        </row>
        <row r="25">
          <cell r="C25" t="str">
            <v>2013</v>
          </cell>
          <cell r="G25" t="str">
            <v>NSW</v>
          </cell>
          <cell r="H25" t="str">
            <v>Consumer</v>
          </cell>
          <cell r="I25" t="str">
            <v>Aanya Zhang</v>
          </cell>
          <cell r="S25">
            <v>30</v>
          </cell>
          <cell r="Y25">
            <v>4757.2030000000004</v>
          </cell>
        </row>
        <row r="26">
          <cell r="C26" t="str">
            <v>2013</v>
          </cell>
          <cell r="G26" t="str">
            <v>NSW</v>
          </cell>
          <cell r="H26" t="str">
            <v>Home Office</v>
          </cell>
          <cell r="I26" t="str">
            <v>Samantha Chairs</v>
          </cell>
          <cell r="S26">
            <v>37</v>
          </cell>
          <cell r="Y26">
            <v>311.66199999999998</v>
          </cell>
        </row>
        <row r="27">
          <cell r="C27" t="str">
            <v>2013</v>
          </cell>
          <cell r="G27" t="str">
            <v>NSW</v>
          </cell>
          <cell r="H27" t="str">
            <v>Small Business</v>
          </cell>
          <cell r="I27" t="str">
            <v>Tina Carlton</v>
          </cell>
          <cell r="S27">
            <v>24</v>
          </cell>
          <cell r="Y27">
            <v>129.53079999999997</v>
          </cell>
        </row>
        <row r="28">
          <cell r="C28" t="str">
            <v>2013</v>
          </cell>
          <cell r="G28" t="str">
            <v>NSW</v>
          </cell>
          <cell r="H28" t="str">
            <v>Corporate</v>
          </cell>
          <cell r="I28" t="str">
            <v>Nicholas Fernandes</v>
          </cell>
          <cell r="S28">
            <v>4</v>
          </cell>
          <cell r="Y28">
            <v>10.713600000000001</v>
          </cell>
        </row>
        <row r="29">
          <cell r="C29" t="str">
            <v>2013</v>
          </cell>
          <cell r="G29" t="str">
            <v>VIC</v>
          </cell>
          <cell r="H29" t="str">
            <v>Corporate</v>
          </cell>
          <cell r="I29" t="str">
            <v>Connor Betts</v>
          </cell>
          <cell r="S29">
            <v>36</v>
          </cell>
          <cell r="Y29">
            <v>297.21399999999994</v>
          </cell>
        </row>
        <row r="30">
          <cell r="C30" t="str">
            <v>2013</v>
          </cell>
          <cell r="G30" t="str">
            <v>VIC</v>
          </cell>
          <cell r="H30" t="str">
            <v>Small Business</v>
          </cell>
          <cell r="I30" t="str">
            <v>Connor Betts</v>
          </cell>
          <cell r="S30">
            <v>31</v>
          </cell>
          <cell r="Y30">
            <v>124.06</v>
          </cell>
        </row>
        <row r="31">
          <cell r="C31" t="str">
            <v>2013</v>
          </cell>
          <cell r="G31" t="str">
            <v>NSW</v>
          </cell>
          <cell r="H31" t="str">
            <v>Home Office</v>
          </cell>
          <cell r="I31" t="str">
            <v>Phoebe Gour</v>
          </cell>
          <cell r="S31">
            <v>29</v>
          </cell>
          <cell r="Y31">
            <v>362.47</v>
          </cell>
        </row>
        <row r="32">
          <cell r="C32" t="str">
            <v>2013</v>
          </cell>
          <cell r="G32" t="str">
            <v>VIC</v>
          </cell>
          <cell r="H32" t="str">
            <v>Corporate</v>
          </cell>
          <cell r="I32" t="str">
            <v>Connor Betts</v>
          </cell>
          <cell r="S32">
            <v>9</v>
          </cell>
          <cell r="Y32">
            <v>22.580599999999997</v>
          </cell>
        </row>
        <row r="33">
          <cell r="C33" t="str">
            <v>2013</v>
          </cell>
          <cell r="G33" t="str">
            <v>NSW</v>
          </cell>
          <cell r="H33" t="str">
            <v>Corporate</v>
          </cell>
          <cell r="I33" t="str">
            <v>Charlie Bui</v>
          </cell>
          <cell r="S33">
            <v>7</v>
          </cell>
          <cell r="Y33">
            <v>142.46140000000003</v>
          </cell>
        </row>
        <row r="34">
          <cell r="C34" t="str">
            <v>2013</v>
          </cell>
          <cell r="G34" t="str">
            <v>VIC</v>
          </cell>
          <cell r="H34" t="str">
            <v>Corporate</v>
          </cell>
          <cell r="I34" t="str">
            <v>Yvette Biti</v>
          </cell>
          <cell r="S34">
            <v>16</v>
          </cell>
          <cell r="Y34">
            <v>2199.712</v>
          </cell>
        </row>
        <row r="35">
          <cell r="C35" t="str">
            <v>2013</v>
          </cell>
          <cell r="G35" t="str">
            <v>NSW</v>
          </cell>
          <cell r="H35" t="str">
            <v>Small Business</v>
          </cell>
          <cell r="I35" t="str">
            <v>Mihael Khan</v>
          </cell>
          <cell r="S35">
            <v>27</v>
          </cell>
          <cell r="Y35">
            <v>327.96320000000003</v>
          </cell>
        </row>
        <row r="36">
          <cell r="C36" t="str">
            <v>2013</v>
          </cell>
          <cell r="G36" t="str">
            <v>NSW</v>
          </cell>
          <cell r="H36" t="str">
            <v>Consumer</v>
          </cell>
          <cell r="I36" t="str">
            <v>Leighton Forrest</v>
          </cell>
          <cell r="S36">
            <v>39</v>
          </cell>
          <cell r="Y36">
            <v>571.13020000000006</v>
          </cell>
        </row>
        <row r="37">
          <cell r="C37" t="str">
            <v>2013</v>
          </cell>
          <cell r="G37" t="str">
            <v>VIC</v>
          </cell>
          <cell r="H37" t="str">
            <v>Corporate</v>
          </cell>
          <cell r="I37" t="str">
            <v>Yvette Biti</v>
          </cell>
          <cell r="S37">
            <v>7</v>
          </cell>
          <cell r="Y37">
            <v>85.410500000000013</v>
          </cell>
        </row>
        <row r="38">
          <cell r="C38" t="str">
            <v>2013</v>
          </cell>
          <cell r="G38" t="str">
            <v>VIC</v>
          </cell>
          <cell r="H38" t="str">
            <v>Home Office</v>
          </cell>
          <cell r="I38" t="str">
            <v>Yvette Biti</v>
          </cell>
          <cell r="S38">
            <v>42</v>
          </cell>
          <cell r="Y38">
            <v>542.774</v>
          </cell>
        </row>
        <row r="39">
          <cell r="C39" t="str">
            <v>2013</v>
          </cell>
          <cell r="G39" t="str">
            <v>NSW</v>
          </cell>
          <cell r="H39" t="str">
            <v>Small Business</v>
          </cell>
          <cell r="I39" t="str">
            <v>Aanya Zhang</v>
          </cell>
          <cell r="S39">
            <v>15</v>
          </cell>
          <cell r="Y39">
            <v>1309.3300000000002</v>
          </cell>
        </row>
        <row r="40">
          <cell r="C40" t="str">
            <v>2013</v>
          </cell>
          <cell r="G40" t="str">
            <v>NSW</v>
          </cell>
          <cell r="H40" t="str">
            <v>Small Business</v>
          </cell>
          <cell r="I40" t="str">
            <v>Charlie Bui</v>
          </cell>
          <cell r="S40">
            <v>20</v>
          </cell>
          <cell r="Y40">
            <v>107.038</v>
          </cell>
        </row>
        <row r="41">
          <cell r="C41" t="str">
            <v>2013</v>
          </cell>
          <cell r="G41" t="str">
            <v>NSW</v>
          </cell>
          <cell r="H41" t="str">
            <v>Corporate</v>
          </cell>
          <cell r="I41" t="str">
            <v>Samantha Chairs</v>
          </cell>
          <cell r="S41">
            <v>41</v>
          </cell>
          <cell r="Y41">
            <v>253.46959999999999</v>
          </cell>
        </row>
        <row r="42">
          <cell r="C42" t="str">
            <v>2013</v>
          </cell>
          <cell r="G42" t="str">
            <v>NSW</v>
          </cell>
          <cell r="H42" t="str">
            <v>Corporate</v>
          </cell>
          <cell r="I42" t="str">
            <v>Tina Carlton</v>
          </cell>
          <cell r="S42">
            <v>41</v>
          </cell>
          <cell r="Y42">
            <v>88.593062000000003</v>
          </cell>
        </row>
        <row r="43">
          <cell r="C43" t="str">
            <v>2013</v>
          </cell>
          <cell r="G43" t="str">
            <v>NSW</v>
          </cell>
          <cell r="H43" t="str">
            <v>Corporate</v>
          </cell>
          <cell r="I43" t="str">
            <v>Tina Carlton</v>
          </cell>
          <cell r="S43">
            <v>2</v>
          </cell>
          <cell r="Y43">
            <v>14.7264</v>
          </cell>
        </row>
        <row r="44">
          <cell r="C44" t="str">
            <v>2013</v>
          </cell>
          <cell r="G44" t="str">
            <v>VIC</v>
          </cell>
          <cell r="H44" t="str">
            <v>Corporate</v>
          </cell>
          <cell r="I44" t="str">
            <v>Yvette Biti</v>
          </cell>
          <cell r="S44">
            <v>34</v>
          </cell>
          <cell r="Y44">
            <v>492.98800000000006</v>
          </cell>
        </row>
        <row r="45">
          <cell r="C45" t="str">
            <v>2013</v>
          </cell>
          <cell r="G45" t="str">
            <v>NSW</v>
          </cell>
          <cell r="H45" t="str">
            <v>Small Business</v>
          </cell>
          <cell r="I45" t="str">
            <v>Aanya Zhang</v>
          </cell>
          <cell r="S45">
            <v>18</v>
          </cell>
          <cell r="Y45">
            <v>204.03320000000002</v>
          </cell>
        </row>
        <row r="46">
          <cell r="C46" t="str">
            <v>2013</v>
          </cell>
          <cell r="G46" t="str">
            <v>NSW</v>
          </cell>
          <cell r="H46" t="str">
            <v>Home Office</v>
          </cell>
          <cell r="I46" t="str">
            <v>Aanya Zhang</v>
          </cell>
          <cell r="S46">
            <v>8</v>
          </cell>
          <cell r="Y46">
            <v>157.6172</v>
          </cell>
        </row>
        <row r="47">
          <cell r="C47" t="str">
            <v>2013</v>
          </cell>
          <cell r="G47" t="str">
            <v>VIC</v>
          </cell>
          <cell r="H47" t="str">
            <v>Consumer</v>
          </cell>
          <cell r="I47" t="str">
            <v>Connor Betts</v>
          </cell>
          <cell r="S47">
            <v>18</v>
          </cell>
          <cell r="Y47">
            <v>29.425599999999999</v>
          </cell>
        </row>
        <row r="48">
          <cell r="C48" t="str">
            <v>2013</v>
          </cell>
          <cell r="G48" t="str">
            <v>VIC</v>
          </cell>
          <cell r="H48" t="str">
            <v>Home Office</v>
          </cell>
          <cell r="I48" t="str">
            <v>Connor Betts</v>
          </cell>
          <cell r="S48">
            <v>19</v>
          </cell>
          <cell r="Y48">
            <v>70.459999999999994</v>
          </cell>
        </row>
        <row r="49">
          <cell r="C49" t="str">
            <v>2013</v>
          </cell>
          <cell r="G49" t="str">
            <v>VIC</v>
          </cell>
          <cell r="H49" t="str">
            <v>Home Office</v>
          </cell>
          <cell r="I49" t="str">
            <v>Connor Betts</v>
          </cell>
          <cell r="S49">
            <v>26</v>
          </cell>
          <cell r="Y49">
            <v>538.79200000000003</v>
          </cell>
        </row>
        <row r="50">
          <cell r="C50" t="str">
            <v>2013</v>
          </cell>
          <cell r="G50" t="str">
            <v>NSW</v>
          </cell>
          <cell r="H50" t="str">
            <v>Corporate</v>
          </cell>
          <cell r="I50" t="str">
            <v>Natasha Song</v>
          </cell>
          <cell r="S50">
            <v>45</v>
          </cell>
          <cell r="Y50">
            <v>1494.165</v>
          </cell>
        </row>
        <row r="51">
          <cell r="C51" t="str">
            <v>2013</v>
          </cell>
          <cell r="G51" t="str">
            <v>NSW</v>
          </cell>
          <cell r="H51" t="str">
            <v>Consumer</v>
          </cell>
          <cell r="I51" t="str">
            <v>Tina Carlton</v>
          </cell>
          <cell r="S51">
            <v>14</v>
          </cell>
          <cell r="Y51">
            <v>635.97280000000001</v>
          </cell>
        </row>
        <row r="52">
          <cell r="C52" t="str">
            <v>2013</v>
          </cell>
          <cell r="G52" t="str">
            <v>NSW</v>
          </cell>
          <cell r="H52" t="str">
            <v>Home Office</v>
          </cell>
          <cell r="I52" t="str">
            <v>Tina Carlton</v>
          </cell>
          <cell r="S52">
            <v>7</v>
          </cell>
          <cell r="Y52">
            <v>119.85210000000001</v>
          </cell>
        </row>
        <row r="53">
          <cell r="C53" t="str">
            <v>2013</v>
          </cell>
          <cell r="G53" t="str">
            <v>VIC</v>
          </cell>
          <cell r="H53" t="str">
            <v>Home Office</v>
          </cell>
          <cell r="I53" t="str">
            <v>Yvette Biti</v>
          </cell>
          <cell r="S53">
            <v>29</v>
          </cell>
          <cell r="Y53">
            <v>199.4572</v>
          </cell>
        </row>
        <row r="54">
          <cell r="C54" t="str">
            <v>2013</v>
          </cell>
          <cell r="G54" t="str">
            <v>NSW</v>
          </cell>
          <cell r="H54" t="str">
            <v>Corporate</v>
          </cell>
          <cell r="I54" t="str">
            <v>Samantha Chairs</v>
          </cell>
          <cell r="S54">
            <v>35</v>
          </cell>
          <cell r="Y54">
            <v>430.55000000000007</v>
          </cell>
        </row>
        <row r="55">
          <cell r="C55" t="str">
            <v>2013</v>
          </cell>
          <cell r="G55" t="str">
            <v>NSW</v>
          </cell>
          <cell r="H55" t="str">
            <v>Small Business</v>
          </cell>
          <cell r="I55" t="str">
            <v>Nicholas Fernandes</v>
          </cell>
          <cell r="S55">
            <v>47</v>
          </cell>
          <cell r="Y55">
            <v>888.94400000000007</v>
          </cell>
        </row>
        <row r="56">
          <cell r="C56" t="str">
            <v>2013</v>
          </cell>
          <cell r="G56" t="str">
            <v>VIC</v>
          </cell>
          <cell r="H56" t="str">
            <v>Consumer</v>
          </cell>
          <cell r="I56" t="str">
            <v>Yvette Biti</v>
          </cell>
          <cell r="S56">
            <v>24</v>
          </cell>
          <cell r="Y56">
            <v>182.78399999999999</v>
          </cell>
        </row>
        <row r="57">
          <cell r="C57" t="str">
            <v>2013</v>
          </cell>
          <cell r="G57" t="str">
            <v>WA</v>
          </cell>
          <cell r="H57" t="str">
            <v>Small Business</v>
          </cell>
          <cell r="I57" t="str">
            <v>Tina Carlton</v>
          </cell>
          <cell r="S57">
            <v>2</v>
          </cell>
          <cell r="Y57">
            <v>24.545200000000001</v>
          </cell>
        </row>
        <row r="58">
          <cell r="C58" t="str">
            <v>2013</v>
          </cell>
          <cell r="G58" t="str">
            <v>VIC</v>
          </cell>
          <cell r="H58" t="str">
            <v>Corporate</v>
          </cell>
          <cell r="I58" t="str">
            <v>Yvette Biti</v>
          </cell>
          <cell r="S58">
            <v>1</v>
          </cell>
          <cell r="Y58">
            <v>3.2759999999999998</v>
          </cell>
        </row>
        <row r="59">
          <cell r="C59" t="str">
            <v>2013</v>
          </cell>
          <cell r="G59" t="str">
            <v>NSW</v>
          </cell>
          <cell r="H59" t="str">
            <v>Home Office</v>
          </cell>
          <cell r="I59" t="str">
            <v>Tina Carlton</v>
          </cell>
          <cell r="S59">
            <v>33</v>
          </cell>
          <cell r="Y59">
            <v>954.69700000000012</v>
          </cell>
        </row>
        <row r="60">
          <cell r="C60" t="str">
            <v>2013</v>
          </cell>
          <cell r="G60" t="str">
            <v>NSW</v>
          </cell>
          <cell r="H60" t="str">
            <v>Small Business</v>
          </cell>
          <cell r="I60" t="str">
            <v>Aanya Zhang</v>
          </cell>
          <cell r="S60">
            <v>42</v>
          </cell>
          <cell r="Y60">
            <v>246.57799999999997</v>
          </cell>
        </row>
        <row r="61">
          <cell r="C61" t="str">
            <v>2013</v>
          </cell>
          <cell r="G61" t="str">
            <v>NSW</v>
          </cell>
          <cell r="H61" t="str">
            <v>Home Office</v>
          </cell>
          <cell r="I61" t="str">
            <v>Tina Carlton</v>
          </cell>
          <cell r="S61">
            <v>14</v>
          </cell>
          <cell r="Y61">
            <v>3799.4019999999996</v>
          </cell>
        </row>
        <row r="62">
          <cell r="C62" t="str">
            <v>2013</v>
          </cell>
          <cell r="G62" t="str">
            <v>NSW</v>
          </cell>
          <cell r="H62" t="str">
            <v>Corporate</v>
          </cell>
          <cell r="I62" t="str">
            <v>Aanya Zhang</v>
          </cell>
          <cell r="S62">
            <v>38</v>
          </cell>
          <cell r="Y62">
            <v>129.5076</v>
          </cell>
        </row>
        <row r="63">
          <cell r="C63" t="str">
            <v>2013</v>
          </cell>
          <cell r="G63" t="str">
            <v>WA</v>
          </cell>
          <cell r="H63" t="str">
            <v>Home Office</v>
          </cell>
          <cell r="I63" t="str">
            <v>Mihael Khan</v>
          </cell>
          <cell r="S63">
            <v>35</v>
          </cell>
          <cell r="Y63">
            <v>127.77550000000001</v>
          </cell>
        </row>
        <row r="64">
          <cell r="C64" t="str">
            <v>2013</v>
          </cell>
          <cell r="G64" t="str">
            <v>WA</v>
          </cell>
          <cell r="H64" t="str">
            <v>Small Business</v>
          </cell>
          <cell r="I64" t="str">
            <v>Mihael Khan</v>
          </cell>
          <cell r="S64">
            <v>13</v>
          </cell>
          <cell r="Y64">
            <v>239.53600000000003</v>
          </cell>
        </row>
        <row r="65">
          <cell r="C65" t="str">
            <v>2013</v>
          </cell>
          <cell r="G65" t="str">
            <v>NSW</v>
          </cell>
          <cell r="H65" t="str">
            <v>Corporate</v>
          </cell>
          <cell r="I65" t="str">
            <v>Nicholas Fernandes</v>
          </cell>
          <cell r="S65">
            <v>14</v>
          </cell>
          <cell r="Y65">
            <v>414.67279999999994</v>
          </cell>
        </row>
        <row r="66">
          <cell r="C66" t="str">
            <v>2013</v>
          </cell>
          <cell r="G66" t="str">
            <v>NSW</v>
          </cell>
          <cell r="H66" t="str">
            <v>Small Business</v>
          </cell>
          <cell r="I66" t="str">
            <v>Tina Carlton</v>
          </cell>
          <cell r="S66">
            <v>33</v>
          </cell>
          <cell r="Y66">
            <v>3172.9029999999998</v>
          </cell>
        </row>
        <row r="67">
          <cell r="C67" t="str">
            <v>2013</v>
          </cell>
          <cell r="G67" t="str">
            <v>VIC</v>
          </cell>
          <cell r="H67" t="str">
            <v>Consumer</v>
          </cell>
          <cell r="I67" t="str">
            <v>Yvette Biti</v>
          </cell>
          <cell r="S67">
            <v>29</v>
          </cell>
          <cell r="Y67">
            <v>147.39709999999999</v>
          </cell>
        </row>
        <row r="68">
          <cell r="C68" t="str">
            <v>2013</v>
          </cell>
          <cell r="G68" t="str">
            <v>NSW</v>
          </cell>
          <cell r="H68" t="str">
            <v>Small Business</v>
          </cell>
          <cell r="I68" t="str">
            <v>Nicholas Fernandes</v>
          </cell>
          <cell r="S68">
            <v>38</v>
          </cell>
          <cell r="Y68">
            <v>1307.2025999999998</v>
          </cell>
        </row>
        <row r="69">
          <cell r="C69" t="str">
            <v>2013</v>
          </cell>
          <cell r="G69" t="str">
            <v>NSW</v>
          </cell>
          <cell r="H69" t="str">
            <v>Small Business</v>
          </cell>
          <cell r="I69" t="str">
            <v>Preston Senome</v>
          </cell>
          <cell r="S69">
            <v>34</v>
          </cell>
          <cell r="Y69">
            <v>107.7256</v>
          </cell>
        </row>
        <row r="70">
          <cell r="C70" t="str">
            <v>2013</v>
          </cell>
          <cell r="G70" t="str">
            <v>NSW</v>
          </cell>
          <cell r="H70" t="str">
            <v>Home Office</v>
          </cell>
          <cell r="I70" t="str">
            <v>Tina Carlton</v>
          </cell>
          <cell r="S70">
            <v>10</v>
          </cell>
          <cell r="Y70">
            <v>530.20000000000005</v>
          </cell>
        </row>
        <row r="71">
          <cell r="C71" t="str">
            <v>2013</v>
          </cell>
          <cell r="G71" t="str">
            <v>NSW</v>
          </cell>
          <cell r="H71" t="str">
            <v>Corporate</v>
          </cell>
          <cell r="I71" t="str">
            <v>Samantha Chairs</v>
          </cell>
          <cell r="S71">
            <v>38</v>
          </cell>
          <cell r="Y71">
            <v>10414.722600000001</v>
          </cell>
        </row>
        <row r="72">
          <cell r="C72" t="str">
            <v>2013</v>
          </cell>
          <cell r="G72" t="str">
            <v>NSW</v>
          </cell>
          <cell r="H72" t="str">
            <v>Small Business</v>
          </cell>
          <cell r="I72" t="str">
            <v>Nicholas Fernandes</v>
          </cell>
          <cell r="S72">
            <v>30</v>
          </cell>
          <cell r="Y72">
            <v>247.83599999999998</v>
          </cell>
        </row>
        <row r="73">
          <cell r="C73" t="str">
            <v>2013</v>
          </cell>
          <cell r="G73" t="str">
            <v>NSW</v>
          </cell>
          <cell r="H73" t="str">
            <v>Corporate</v>
          </cell>
          <cell r="I73" t="str">
            <v>Radhya Staples</v>
          </cell>
          <cell r="S73">
            <v>29</v>
          </cell>
          <cell r="Y73">
            <v>2847.7473999999997</v>
          </cell>
        </row>
        <row r="74">
          <cell r="C74" t="str">
            <v>2013</v>
          </cell>
          <cell r="G74" t="str">
            <v>NSW</v>
          </cell>
          <cell r="H74" t="str">
            <v>Corporate</v>
          </cell>
          <cell r="I74" t="str">
            <v>Mihael Khan</v>
          </cell>
          <cell r="S74">
            <v>2</v>
          </cell>
          <cell r="Y74">
            <v>784.90679999999998</v>
          </cell>
        </row>
        <row r="75">
          <cell r="C75" t="str">
            <v>2013</v>
          </cell>
          <cell r="G75" t="str">
            <v>NSW</v>
          </cell>
          <cell r="H75" t="str">
            <v>Small Business</v>
          </cell>
          <cell r="I75" t="str">
            <v>Mihael Khan</v>
          </cell>
          <cell r="S75">
            <v>39</v>
          </cell>
          <cell r="Y75">
            <v>144.82000000000002</v>
          </cell>
        </row>
        <row r="76">
          <cell r="C76" t="str">
            <v>2013</v>
          </cell>
          <cell r="G76" t="str">
            <v>NSW</v>
          </cell>
          <cell r="H76" t="str">
            <v>Consumer</v>
          </cell>
          <cell r="I76" t="str">
            <v>Mihael Khan</v>
          </cell>
          <cell r="S76">
            <v>49</v>
          </cell>
          <cell r="Y76">
            <v>1400.9082000000001</v>
          </cell>
        </row>
        <row r="77">
          <cell r="C77" t="str">
            <v>2013</v>
          </cell>
          <cell r="G77" t="str">
            <v>NSW</v>
          </cell>
          <cell r="H77" t="str">
            <v>Small Business</v>
          </cell>
          <cell r="I77" t="str">
            <v>Leighton Forrest</v>
          </cell>
          <cell r="S77">
            <v>5</v>
          </cell>
          <cell r="Y77">
            <v>1406.6905000000002</v>
          </cell>
        </row>
        <row r="78">
          <cell r="C78" t="str">
            <v>2013</v>
          </cell>
          <cell r="G78" t="str">
            <v>VIC</v>
          </cell>
          <cell r="H78" t="str">
            <v>Consumer</v>
          </cell>
          <cell r="I78" t="str">
            <v>Connor Betts</v>
          </cell>
          <cell r="S78">
            <v>27</v>
          </cell>
          <cell r="Y78">
            <v>120.40359999999998</v>
          </cell>
        </row>
        <row r="79">
          <cell r="C79" t="str">
            <v>2013</v>
          </cell>
          <cell r="G79" t="str">
            <v>VIC</v>
          </cell>
          <cell r="H79" t="str">
            <v>Corporate</v>
          </cell>
          <cell r="I79" t="str">
            <v>Connor Betts</v>
          </cell>
          <cell r="S79">
            <v>1</v>
          </cell>
          <cell r="Y79">
            <v>290.09180000000003</v>
          </cell>
        </row>
        <row r="80">
          <cell r="C80" t="str">
            <v>2013</v>
          </cell>
          <cell r="G80" t="str">
            <v>NSW</v>
          </cell>
          <cell r="H80" t="str">
            <v>Small Business</v>
          </cell>
          <cell r="I80" t="str">
            <v>Nicholas Fernandes</v>
          </cell>
          <cell r="S80">
            <v>10</v>
          </cell>
          <cell r="Y80">
            <v>35.64</v>
          </cell>
        </row>
        <row r="81">
          <cell r="C81" t="str">
            <v>2013</v>
          </cell>
          <cell r="G81" t="str">
            <v>NSW</v>
          </cell>
          <cell r="H81" t="str">
            <v>Corporate</v>
          </cell>
          <cell r="I81" t="str">
            <v>Tina Carlton</v>
          </cell>
          <cell r="S81">
            <v>7</v>
          </cell>
          <cell r="Y81">
            <v>1126.2846999999999</v>
          </cell>
        </row>
        <row r="82">
          <cell r="C82" t="str">
            <v>2013</v>
          </cell>
          <cell r="G82" t="str">
            <v>VIC</v>
          </cell>
          <cell r="H82" t="str">
            <v>Small Business</v>
          </cell>
          <cell r="I82" t="str">
            <v>Connor Betts</v>
          </cell>
          <cell r="S82">
            <v>34</v>
          </cell>
          <cell r="Y82">
            <v>82.753599999999992</v>
          </cell>
        </row>
        <row r="83">
          <cell r="C83" t="str">
            <v>2013</v>
          </cell>
          <cell r="G83" t="str">
            <v>NSW</v>
          </cell>
          <cell r="H83" t="str">
            <v>Corporate</v>
          </cell>
          <cell r="I83" t="str">
            <v>Leighton Forrest</v>
          </cell>
          <cell r="S83">
            <v>25</v>
          </cell>
          <cell r="Y83">
            <v>130.63</v>
          </cell>
        </row>
        <row r="84">
          <cell r="C84" t="str">
            <v>2013</v>
          </cell>
          <cell r="G84" t="str">
            <v>WA</v>
          </cell>
          <cell r="H84" t="str">
            <v>Home Office</v>
          </cell>
          <cell r="I84" t="str">
            <v>Tina Carlton</v>
          </cell>
          <cell r="S84">
            <v>26</v>
          </cell>
          <cell r="Y84">
            <v>483.83120000000008</v>
          </cell>
        </row>
        <row r="85">
          <cell r="C85" t="str">
            <v>2013</v>
          </cell>
          <cell r="G85" t="str">
            <v>WA</v>
          </cell>
          <cell r="H85" t="str">
            <v>Corporate</v>
          </cell>
          <cell r="I85" t="str">
            <v>Natasha Song</v>
          </cell>
          <cell r="S85">
            <v>3</v>
          </cell>
          <cell r="Y85">
            <v>9.7153999999999989</v>
          </cell>
        </row>
        <row r="86">
          <cell r="C86" t="str">
            <v>2013</v>
          </cell>
          <cell r="G86" t="str">
            <v>VIC</v>
          </cell>
          <cell r="H86" t="str">
            <v>Home Office</v>
          </cell>
          <cell r="I86" t="str">
            <v>Yvette Biti</v>
          </cell>
          <cell r="S86">
            <v>44</v>
          </cell>
          <cell r="Y86">
            <v>89.34920000000001</v>
          </cell>
        </row>
        <row r="87">
          <cell r="C87" t="str">
            <v>2013</v>
          </cell>
          <cell r="G87" t="str">
            <v>NSW</v>
          </cell>
          <cell r="H87" t="str">
            <v>Small Business</v>
          </cell>
          <cell r="I87" t="str">
            <v>Leighton Forrest</v>
          </cell>
          <cell r="S87">
            <v>49</v>
          </cell>
          <cell r="Y87">
            <v>601.39430000000004</v>
          </cell>
        </row>
        <row r="88">
          <cell r="C88" t="str">
            <v>2013</v>
          </cell>
          <cell r="G88" t="str">
            <v>NSW</v>
          </cell>
          <cell r="H88" t="str">
            <v>Small Business</v>
          </cell>
          <cell r="I88" t="str">
            <v>Mihael Khan</v>
          </cell>
          <cell r="S88">
            <v>19</v>
          </cell>
          <cell r="Y88">
            <v>353.25040000000001</v>
          </cell>
        </row>
        <row r="89">
          <cell r="C89" t="str">
            <v>2013</v>
          </cell>
          <cell r="G89" t="str">
            <v>NSW</v>
          </cell>
          <cell r="H89" t="str">
            <v>Consumer</v>
          </cell>
          <cell r="I89" t="str">
            <v>Phoebe Gour</v>
          </cell>
          <cell r="S89">
            <v>32</v>
          </cell>
          <cell r="Y89">
            <v>241.8828</v>
          </cell>
        </row>
        <row r="90">
          <cell r="C90" t="str">
            <v>2013</v>
          </cell>
          <cell r="G90" t="str">
            <v>VIC</v>
          </cell>
          <cell r="H90" t="str">
            <v>Home Office</v>
          </cell>
          <cell r="I90" t="str">
            <v>Connor Betts</v>
          </cell>
          <cell r="S90">
            <v>23</v>
          </cell>
          <cell r="Y90">
            <v>72.215499999999992</v>
          </cell>
        </row>
        <row r="91">
          <cell r="C91" t="str">
            <v>2013</v>
          </cell>
          <cell r="G91" t="str">
            <v>NSW</v>
          </cell>
          <cell r="H91" t="str">
            <v>Corporate</v>
          </cell>
          <cell r="I91" t="str">
            <v>Tina Carlton</v>
          </cell>
          <cell r="S91">
            <v>34</v>
          </cell>
          <cell r="Y91">
            <v>839.93799999999999</v>
          </cell>
        </row>
        <row r="92">
          <cell r="C92" t="str">
            <v>2013</v>
          </cell>
          <cell r="G92" t="str">
            <v>VIC</v>
          </cell>
          <cell r="H92" t="str">
            <v>Small Business</v>
          </cell>
          <cell r="I92" t="str">
            <v>Connor Betts</v>
          </cell>
          <cell r="S92">
            <v>21</v>
          </cell>
          <cell r="Y92">
            <v>53.069000000000003</v>
          </cell>
        </row>
        <row r="93">
          <cell r="C93" t="str">
            <v>2013</v>
          </cell>
          <cell r="G93" t="str">
            <v>VIC</v>
          </cell>
          <cell r="H93" t="str">
            <v>Corporate</v>
          </cell>
          <cell r="I93" t="str">
            <v>Connor Betts</v>
          </cell>
          <cell r="S93">
            <v>41</v>
          </cell>
          <cell r="Y93">
            <v>848.18819999999982</v>
          </cell>
        </row>
        <row r="94">
          <cell r="C94" t="str">
            <v>2013</v>
          </cell>
          <cell r="G94" t="str">
            <v>VIC</v>
          </cell>
          <cell r="H94" t="str">
            <v>Corporate</v>
          </cell>
          <cell r="I94" t="str">
            <v>Connor Betts</v>
          </cell>
          <cell r="S94">
            <v>26</v>
          </cell>
          <cell r="Y94">
            <v>141.16</v>
          </cell>
        </row>
        <row r="95">
          <cell r="C95" t="str">
            <v>2013</v>
          </cell>
          <cell r="G95" t="str">
            <v>NSW</v>
          </cell>
          <cell r="H95" t="str">
            <v>Small Business</v>
          </cell>
          <cell r="I95" t="str">
            <v>Nicholas Fernandes</v>
          </cell>
          <cell r="S95">
            <v>28</v>
          </cell>
          <cell r="Y95">
            <v>1002.9167999999999</v>
          </cell>
        </row>
        <row r="96">
          <cell r="C96" t="str">
            <v>2013</v>
          </cell>
          <cell r="G96" t="str">
            <v>NSW</v>
          </cell>
          <cell r="H96" t="str">
            <v>Corporate</v>
          </cell>
          <cell r="I96" t="str">
            <v>Nicholas Fernandes</v>
          </cell>
          <cell r="S96">
            <v>11</v>
          </cell>
          <cell r="Y96">
            <v>46.928800000000003</v>
          </cell>
        </row>
        <row r="97">
          <cell r="C97" t="str">
            <v>2013</v>
          </cell>
          <cell r="G97" t="str">
            <v>VIC</v>
          </cell>
          <cell r="H97" t="str">
            <v>Corporate</v>
          </cell>
          <cell r="I97" t="str">
            <v>Connor Betts</v>
          </cell>
          <cell r="S97">
            <v>6</v>
          </cell>
          <cell r="Y97">
            <v>54.723599999999998</v>
          </cell>
        </row>
        <row r="98">
          <cell r="C98" t="str">
            <v>2013</v>
          </cell>
          <cell r="G98" t="str">
            <v>NSW</v>
          </cell>
          <cell r="H98" t="str">
            <v>Consumer</v>
          </cell>
          <cell r="I98" t="str">
            <v>Mihael Khan</v>
          </cell>
          <cell r="S98">
            <v>20</v>
          </cell>
          <cell r="Y98">
            <v>128.03200000000001</v>
          </cell>
        </row>
        <row r="99">
          <cell r="C99" t="str">
            <v>2013</v>
          </cell>
          <cell r="G99" t="str">
            <v>NSW</v>
          </cell>
          <cell r="H99" t="str">
            <v>Consumer</v>
          </cell>
          <cell r="I99" t="str">
            <v>Mihael Khan</v>
          </cell>
          <cell r="S99">
            <v>39</v>
          </cell>
          <cell r="Y99">
            <v>103.93679999999999</v>
          </cell>
        </row>
        <row r="100">
          <cell r="C100" t="str">
            <v>2013</v>
          </cell>
          <cell r="G100" t="str">
            <v>NSW</v>
          </cell>
          <cell r="H100" t="str">
            <v>Home Office</v>
          </cell>
          <cell r="I100" t="str">
            <v>Samantha Chairs</v>
          </cell>
          <cell r="S100">
            <v>10</v>
          </cell>
          <cell r="Y100">
            <v>12.04</v>
          </cell>
        </row>
        <row r="101">
          <cell r="C101" t="str">
            <v>2013</v>
          </cell>
          <cell r="G101" t="str">
            <v>VIC</v>
          </cell>
          <cell r="H101" t="str">
            <v>Corporate</v>
          </cell>
          <cell r="I101" t="str">
            <v>Connor Betts</v>
          </cell>
          <cell r="S101">
            <v>13</v>
          </cell>
          <cell r="Y101">
            <v>58.428399999999996</v>
          </cell>
        </row>
        <row r="102">
          <cell r="C102" t="str">
            <v>2013</v>
          </cell>
          <cell r="G102" t="str">
            <v>VIC</v>
          </cell>
          <cell r="H102" t="str">
            <v>Consumer</v>
          </cell>
          <cell r="I102" t="str">
            <v>Yvette Biti</v>
          </cell>
          <cell r="S102">
            <v>35</v>
          </cell>
          <cell r="Y102">
            <v>3364.4324999999994</v>
          </cell>
        </row>
        <row r="103">
          <cell r="C103" t="str">
            <v>2013</v>
          </cell>
          <cell r="G103" t="str">
            <v>VIC</v>
          </cell>
          <cell r="H103" t="str">
            <v>Home Office</v>
          </cell>
          <cell r="I103" t="str">
            <v>Yvette Biti</v>
          </cell>
          <cell r="S103">
            <v>15</v>
          </cell>
          <cell r="Y103">
            <v>127.74</v>
          </cell>
        </row>
        <row r="104">
          <cell r="C104" t="str">
            <v>2013</v>
          </cell>
          <cell r="G104" t="str">
            <v>VIC</v>
          </cell>
          <cell r="H104" t="str">
            <v>Small Business</v>
          </cell>
          <cell r="I104" t="str">
            <v>Connor Betts</v>
          </cell>
          <cell r="S104">
            <v>23</v>
          </cell>
          <cell r="Y104">
            <v>200.03399999999999</v>
          </cell>
        </row>
        <row r="105">
          <cell r="C105" t="str">
            <v>2013</v>
          </cell>
          <cell r="G105" t="str">
            <v>NSW</v>
          </cell>
          <cell r="H105" t="str">
            <v>Corporate</v>
          </cell>
          <cell r="I105" t="str">
            <v>Stevie Bacata</v>
          </cell>
          <cell r="S105">
            <v>12</v>
          </cell>
          <cell r="Y105">
            <v>5124.8872000000001</v>
          </cell>
        </row>
        <row r="106">
          <cell r="C106" t="str">
            <v>2013</v>
          </cell>
          <cell r="G106" t="str">
            <v>NSW</v>
          </cell>
          <cell r="H106" t="str">
            <v>Corporate</v>
          </cell>
          <cell r="I106" t="str">
            <v>Nicholas Fernandes</v>
          </cell>
          <cell r="S106">
            <v>11</v>
          </cell>
          <cell r="Y106">
            <v>24.141200000000001</v>
          </cell>
        </row>
        <row r="107">
          <cell r="C107" t="str">
            <v>2013</v>
          </cell>
          <cell r="G107" t="str">
            <v>NSW</v>
          </cell>
          <cell r="H107" t="str">
            <v>Corporate</v>
          </cell>
          <cell r="I107" t="str">
            <v>Samantha Chairs</v>
          </cell>
          <cell r="S107">
            <v>29</v>
          </cell>
          <cell r="Y107">
            <v>877.9674</v>
          </cell>
        </row>
        <row r="108">
          <cell r="C108" t="str">
            <v>2013</v>
          </cell>
          <cell r="G108" t="str">
            <v>VIC</v>
          </cell>
          <cell r="H108" t="str">
            <v>Corporate</v>
          </cell>
          <cell r="I108" t="str">
            <v>Yvette Biti</v>
          </cell>
          <cell r="S108">
            <v>11</v>
          </cell>
          <cell r="Y108">
            <v>64.427599999999998</v>
          </cell>
        </row>
        <row r="109">
          <cell r="C109" t="str">
            <v>2013</v>
          </cell>
          <cell r="G109" t="str">
            <v>NSW</v>
          </cell>
          <cell r="H109" t="str">
            <v>Home Office</v>
          </cell>
          <cell r="I109" t="str">
            <v>Tina Carlton</v>
          </cell>
          <cell r="S109">
            <v>14</v>
          </cell>
          <cell r="Y109">
            <v>77.67519999999999</v>
          </cell>
        </row>
        <row r="110">
          <cell r="C110" t="str">
            <v>2013</v>
          </cell>
          <cell r="G110" t="str">
            <v>WA</v>
          </cell>
          <cell r="H110" t="str">
            <v>Consumer</v>
          </cell>
          <cell r="I110" t="str">
            <v>Phoebe Gour</v>
          </cell>
          <cell r="S110">
            <v>37</v>
          </cell>
          <cell r="Y110">
            <v>383.25420000000003</v>
          </cell>
        </row>
        <row r="111">
          <cell r="C111" t="str">
            <v>2013</v>
          </cell>
          <cell r="G111" t="str">
            <v>VIC</v>
          </cell>
          <cell r="H111" t="str">
            <v>Corporate</v>
          </cell>
          <cell r="I111" t="str">
            <v>Connor Betts</v>
          </cell>
          <cell r="S111">
            <v>8</v>
          </cell>
          <cell r="Y111">
            <v>251.86160000000001</v>
          </cell>
        </row>
        <row r="112">
          <cell r="C112" t="str">
            <v>2013</v>
          </cell>
          <cell r="G112" t="str">
            <v>VIC</v>
          </cell>
          <cell r="H112" t="str">
            <v>Small Business</v>
          </cell>
          <cell r="I112" t="str">
            <v>Yvette Biti</v>
          </cell>
          <cell r="S112">
            <v>31</v>
          </cell>
          <cell r="Y112">
            <v>4402.4984000000004</v>
          </cell>
        </row>
        <row r="113">
          <cell r="C113" t="str">
            <v>2013</v>
          </cell>
          <cell r="G113" t="str">
            <v>WA</v>
          </cell>
          <cell r="H113" t="str">
            <v>Corporate</v>
          </cell>
          <cell r="I113" t="str">
            <v>Tina Carlton</v>
          </cell>
          <cell r="S113">
            <v>30</v>
          </cell>
          <cell r="Y113">
            <v>108.29</v>
          </cell>
        </row>
        <row r="114">
          <cell r="C114" t="str">
            <v>2013</v>
          </cell>
          <cell r="G114" t="str">
            <v>VIC</v>
          </cell>
          <cell r="H114" t="str">
            <v>Small Business</v>
          </cell>
          <cell r="I114" t="str">
            <v>Connor Betts</v>
          </cell>
          <cell r="S114">
            <v>38</v>
          </cell>
          <cell r="Y114">
            <v>113.3484</v>
          </cell>
        </row>
        <row r="115">
          <cell r="C115" t="str">
            <v>2013</v>
          </cell>
          <cell r="G115" t="str">
            <v>NSW</v>
          </cell>
          <cell r="H115" t="str">
            <v>Corporate</v>
          </cell>
          <cell r="I115" t="str">
            <v>Nicholas Fernandes</v>
          </cell>
          <cell r="S115">
            <v>24</v>
          </cell>
          <cell r="Y115">
            <v>2836.1647999999996</v>
          </cell>
        </row>
        <row r="116">
          <cell r="C116" t="str">
            <v>2013</v>
          </cell>
          <cell r="G116" t="str">
            <v>NSW</v>
          </cell>
          <cell r="H116" t="str">
            <v>Consumer</v>
          </cell>
          <cell r="I116" t="str">
            <v>Radhya Staples</v>
          </cell>
          <cell r="S116">
            <v>11</v>
          </cell>
          <cell r="Y116">
            <v>30.3188</v>
          </cell>
        </row>
        <row r="117">
          <cell r="C117" t="str">
            <v>2013</v>
          </cell>
          <cell r="G117" t="str">
            <v>NSW</v>
          </cell>
          <cell r="H117" t="str">
            <v>Consumer</v>
          </cell>
          <cell r="I117" t="str">
            <v>Radhya Staples</v>
          </cell>
          <cell r="S117">
            <v>43</v>
          </cell>
          <cell r="Y117">
            <v>777.226</v>
          </cell>
        </row>
        <row r="118">
          <cell r="C118" t="str">
            <v>2013</v>
          </cell>
          <cell r="G118" t="str">
            <v>NSW</v>
          </cell>
          <cell r="H118" t="str">
            <v>Corporate</v>
          </cell>
          <cell r="I118" t="str">
            <v>Aanya Zhang</v>
          </cell>
          <cell r="S118">
            <v>40</v>
          </cell>
          <cell r="Y118">
            <v>109.20399999999999</v>
          </cell>
        </row>
        <row r="119">
          <cell r="C119" t="str">
            <v>2013</v>
          </cell>
          <cell r="G119" t="str">
            <v>VIC</v>
          </cell>
          <cell r="H119" t="str">
            <v>Home Office</v>
          </cell>
          <cell r="I119" t="str">
            <v>Yvette Biti</v>
          </cell>
          <cell r="S119">
            <v>46</v>
          </cell>
          <cell r="Y119">
            <v>160.26920000000001</v>
          </cell>
        </row>
        <row r="120">
          <cell r="C120" t="str">
            <v>2013</v>
          </cell>
          <cell r="G120" t="str">
            <v>VIC</v>
          </cell>
          <cell r="H120" t="str">
            <v>Home Office</v>
          </cell>
          <cell r="I120" t="str">
            <v>Yvette Biti</v>
          </cell>
          <cell r="S120">
            <v>23</v>
          </cell>
          <cell r="Y120">
            <v>78.890100000000004</v>
          </cell>
        </row>
        <row r="121">
          <cell r="C121" t="str">
            <v>2013</v>
          </cell>
          <cell r="G121" t="str">
            <v>NSW</v>
          </cell>
          <cell r="H121" t="str">
            <v>Home Office</v>
          </cell>
          <cell r="I121" t="str">
            <v>Tina Carlton</v>
          </cell>
          <cell r="S121">
            <v>44</v>
          </cell>
          <cell r="Y121">
            <v>1342.3576</v>
          </cell>
        </row>
        <row r="122">
          <cell r="C122" t="str">
            <v>2013</v>
          </cell>
          <cell r="G122" t="str">
            <v>NSW</v>
          </cell>
          <cell r="H122" t="str">
            <v>Home Office</v>
          </cell>
          <cell r="I122" t="str">
            <v>Aanya Zhang</v>
          </cell>
          <cell r="S122">
            <v>8</v>
          </cell>
          <cell r="Y122">
            <v>234.96280000000002</v>
          </cell>
        </row>
        <row r="123">
          <cell r="C123" t="str">
            <v>2013</v>
          </cell>
          <cell r="G123" t="str">
            <v>VIC</v>
          </cell>
          <cell r="H123" t="str">
            <v>Small Business</v>
          </cell>
          <cell r="I123" t="str">
            <v>Yvette Biti</v>
          </cell>
          <cell r="S123">
            <v>40</v>
          </cell>
          <cell r="Y123">
            <v>17304.106</v>
          </cell>
        </row>
        <row r="124">
          <cell r="C124" t="str">
            <v>2013</v>
          </cell>
          <cell r="G124" t="str">
            <v>NSW</v>
          </cell>
          <cell r="H124" t="str">
            <v>Corporate</v>
          </cell>
          <cell r="I124" t="str">
            <v>Natasha Song</v>
          </cell>
          <cell r="S124">
            <v>35</v>
          </cell>
          <cell r="Y124">
            <v>3921.5340000000001</v>
          </cell>
        </row>
        <row r="125">
          <cell r="C125" t="str">
            <v>2013</v>
          </cell>
          <cell r="G125" t="str">
            <v>VIC</v>
          </cell>
          <cell r="H125" t="str">
            <v>Consumer</v>
          </cell>
          <cell r="I125" t="str">
            <v>Connor Betts</v>
          </cell>
          <cell r="S125">
            <v>50</v>
          </cell>
          <cell r="Y125">
            <v>263.31</v>
          </cell>
        </row>
        <row r="126">
          <cell r="C126" t="str">
            <v>2013</v>
          </cell>
          <cell r="G126" t="str">
            <v>VIC</v>
          </cell>
          <cell r="H126" t="str">
            <v>Corporate</v>
          </cell>
          <cell r="I126" t="str">
            <v>Yvette Biti</v>
          </cell>
          <cell r="S126">
            <v>19</v>
          </cell>
          <cell r="Y126">
            <v>26.289200000000001</v>
          </cell>
        </row>
        <row r="127">
          <cell r="C127" t="str">
            <v>2013</v>
          </cell>
          <cell r="G127" t="str">
            <v>NSW</v>
          </cell>
          <cell r="H127" t="str">
            <v>Small Business</v>
          </cell>
          <cell r="I127" t="str">
            <v>Natasha Song</v>
          </cell>
          <cell r="S127">
            <v>37</v>
          </cell>
          <cell r="Y127">
            <v>5887.8939999999993</v>
          </cell>
        </row>
        <row r="128">
          <cell r="C128" t="str">
            <v>2013</v>
          </cell>
          <cell r="G128" t="str">
            <v>NSW</v>
          </cell>
          <cell r="H128" t="str">
            <v>Corporate</v>
          </cell>
          <cell r="I128" t="str">
            <v>Nicholas Fernandes</v>
          </cell>
          <cell r="S128">
            <v>12</v>
          </cell>
          <cell r="Y128">
            <v>47.380400000000002</v>
          </cell>
        </row>
        <row r="129">
          <cell r="C129" t="str">
            <v>2013</v>
          </cell>
          <cell r="G129" t="str">
            <v>NSW</v>
          </cell>
          <cell r="H129" t="str">
            <v>Corporate</v>
          </cell>
          <cell r="I129" t="str">
            <v>Natasha Song</v>
          </cell>
          <cell r="S129">
            <v>13</v>
          </cell>
          <cell r="Y129">
            <v>37.480800000000002</v>
          </cell>
        </row>
        <row r="130">
          <cell r="C130" t="str">
            <v>2013</v>
          </cell>
          <cell r="G130" t="str">
            <v>WA</v>
          </cell>
          <cell r="H130" t="str">
            <v>Corporate</v>
          </cell>
          <cell r="I130" t="str">
            <v>Tina Carlton</v>
          </cell>
          <cell r="S130">
            <v>41</v>
          </cell>
          <cell r="Y130">
            <v>162.02000000000001</v>
          </cell>
        </row>
        <row r="131">
          <cell r="C131" t="str">
            <v>2013</v>
          </cell>
          <cell r="G131" t="str">
            <v>NSW</v>
          </cell>
          <cell r="H131" t="str">
            <v>Home Office</v>
          </cell>
          <cell r="I131" t="str">
            <v>Aanya Zhang</v>
          </cell>
          <cell r="S131">
            <v>41</v>
          </cell>
          <cell r="Y131">
            <v>5416.0227999999988</v>
          </cell>
        </row>
        <row r="132">
          <cell r="C132" t="str">
            <v>2013</v>
          </cell>
          <cell r="G132" t="str">
            <v>NSW</v>
          </cell>
          <cell r="H132" t="str">
            <v>Small Business</v>
          </cell>
          <cell r="I132" t="str">
            <v>Tina Carlton</v>
          </cell>
          <cell r="S132">
            <v>5</v>
          </cell>
          <cell r="Y132">
            <v>31.893999999999998</v>
          </cell>
        </row>
        <row r="133">
          <cell r="C133" t="str">
            <v>2013</v>
          </cell>
          <cell r="G133" t="str">
            <v>NSW</v>
          </cell>
          <cell r="H133" t="str">
            <v>Small Business</v>
          </cell>
          <cell r="I133" t="str">
            <v>Charlie Bui</v>
          </cell>
          <cell r="S133">
            <v>23</v>
          </cell>
          <cell r="Y133">
            <v>3553.6179999999995</v>
          </cell>
        </row>
        <row r="134">
          <cell r="C134" t="str">
            <v>2013</v>
          </cell>
          <cell r="G134" t="str">
            <v>NSW</v>
          </cell>
          <cell r="H134" t="str">
            <v>Home Office</v>
          </cell>
          <cell r="I134" t="str">
            <v>Natasha Song</v>
          </cell>
          <cell r="S134">
            <v>45</v>
          </cell>
          <cell r="Y134">
            <v>575.55799999999999</v>
          </cell>
        </row>
        <row r="135">
          <cell r="C135" t="str">
            <v>2013</v>
          </cell>
          <cell r="G135" t="str">
            <v>NSW</v>
          </cell>
          <cell r="H135" t="str">
            <v>Home Office</v>
          </cell>
          <cell r="I135" t="str">
            <v>Samantha Chairs</v>
          </cell>
          <cell r="S135">
            <v>42</v>
          </cell>
          <cell r="Y135">
            <v>80.449999999999989</v>
          </cell>
        </row>
        <row r="136">
          <cell r="C136" t="str">
            <v>2013</v>
          </cell>
          <cell r="G136" t="str">
            <v>NSW</v>
          </cell>
          <cell r="H136" t="str">
            <v>Small Business</v>
          </cell>
          <cell r="I136" t="str">
            <v>Natasha Song</v>
          </cell>
          <cell r="S136">
            <v>32</v>
          </cell>
          <cell r="Y136">
            <v>174.06199999999998</v>
          </cell>
        </row>
        <row r="137">
          <cell r="C137" t="str">
            <v>2013</v>
          </cell>
          <cell r="G137" t="str">
            <v>NSW</v>
          </cell>
          <cell r="H137" t="str">
            <v>Consumer</v>
          </cell>
          <cell r="I137" t="str">
            <v>Aanya Zhang</v>
          </cell>
          <cell r="S137">
            <v>45</v>
          </cell>
          <cell r="Y137">
            <v>134.04599999999999</v>
          </cell>
        </row>
        <row r="138">
          <cell r="C138" t="str">
            <v>2013</v>
          </cell>
          <cell r="G138" t="str">
            <v>NSW</v>
          </cell>
          <cell r="H138" t="str">
            <v>Consumer</v>
          </cell>
          <cell r="I138" t="str">
            <v>Natasha Song</v>
          </cell>
          <cell r="S138">
            <v>8</v>
          </cell>
          <cell r="Y138">
            <v>116.08759999999999</v>
          </cell>
        </row>
        <row r="139">
          <cell r="C139" t="str">
            <v>2013</v>
          </cell>
          <cell r="G139" t="str">
            <v>NSW</v>
          </cell>
          <cell r="H139" t="str">
            <v>Home Office</v>
          </cell>
          <cell r="I139" t="str">
            <v>Aanya Zhang</v>
          </cell>
          <cell r="S139">
            <v>12</v>
          </cell>
          <cell r="Y139">
            <v>1170.4696000000001</v>
          </cell>
        </row>
        <row r="140">
          <cell r="C140" t="str">
            <v>2013</v>
          </cell>
          <cell r="G140" t="str">
            <v>NSW</v>
          </cell>
          <cell r="H140" t="str">
            <v>Home Office</v>
          </cell>
          <cell r="I140" t="str">
            <v>Aanya Zhang</v>
          </cell>
          <cell r="S140">
            <v>32</v>
          </cell>
          <cell r="Y140">
            <v>120.28680000000001</v>
          </cell>
        </row>
        <row r="141">
          <cell r="C141" t="str">
            <v>2013</v>
          </cell>
          <cell r="G141" t="str">
            <v>WA</v>
          </cell>
          <cell r="H141" t="str">
            <v>Home Office</v>
          </cell>
          <cell r="I141" t="str">
            <v>Radhya Staples</v>
          </cell>
          <cell r="S141">
            <v>43</v>
          </cell>
          <cell r="Y141">
            <v>79.90479999999998</v>
          </cell>
        </row>
        <row r="142">
          <cell r="C142" t="str">
            <v>2013</v>
          </cell>
          <cell r="G142" t="str">
            <v>NSW</v>
          </cell>
          <cell r="H142" t="str">
            <v>Corporate</v>
          </cell>
          <cell r="I142" t="str">
            <v>Phoebe Gour</v>
          </cell>
          <cell r="S142">
            <v>9</v>
          </cell>
          <cell r="Y142">
            <v>99.569700000000012</v>
          </cell>
        </row>
        <row r="143">
          <cell r="C143" t="str">
            <v>2013</v>
          </cell>
          <cell r="G143" t="str">
            <v>VIC</v>
          </cell>
          <cell r="H143" t="str">
            <v>Corporate</v>
          </cell>
          <cell r="I143" t="str">
            <v>Connor Betts</v>
          </cell>
          <cell r="S143">
            <v>26</v>
          </cell>
          <cell r="Y143">
            <v>93.277199999999993</v>
          </cell>
        </row>
        <row r="144">
          <cell r="C144" t="str">
            <v>2013</v>
          </cell>
          <cell r="G144" t="str">
            <v>VIC</v>
          </cell>
          <cell r="H144" t="str">
            <v>Small Business</v>
          </cell>
          <cell r="I144" t="str">
            <v>Yvette Biti</v>
          </cell>
          <cell r="S144">
            <v>37</v>
          </cell>
          <cell r="Y144">
            <v>180.28379999999999</v>
          </cell>
        </row>
        <row r="145">
          <cell r="C145" t="str">
            <v>2013</v>
          </cell>
          <cell r="G145" t="str">
            <v>NSW</v>
          </cell>
          <cell r="H145" t="str">
            <v>Corporate</v>
          </cell>
          <cell r="I145" t="str">
            <v>Nicholas Fernandes</v>
          </cell>
          <cell r="S145">
            <v>39</v>
          </cell>
          <cell r="Y145">
            <v>221.63</v>
          </cell>
        </row>
        <row r="146">
          <cell r="C146" t="str">
            <v>2013</v>
          </cell>
          <cell r="G146" t="str">
            <v>NSW</v>
          </cell>
          <cell r="H146" t="str">
            <v>Corporate</v>
          </cell>
          <cell r="I146" t="str">
            <v>Phoebe Gour</v>
          </cell>
          <cell r="S146">
            <v>24</v>
          </cell>
          <cell r="Y146">
            <v>71.953199999999995</v>
          </cell>
        </row>
        <row r="147">
          <cell r="C147" t="str">
            <v>2013</v>
          </cell>
          <cell r="G147" t="str">
            <v>NSW</v>
          </cell>
          <cell r="H147" t="str">
            <v>Corporate</v>
          </cell>
          <cell r="I147" t="str">
            <v>Natasha Song</v>
          </cell>
          <cell r="S147">
            <v>27</v>
          </cell>
          <cell r="Y147">
            <v>84.80919999999999</v>
          </cell>
        </row>
        <row r="148">
          <cell r="C148" t="str">
            <v>2013</v>
          </cell>
          <cell r="G148" t="str">
            <v>NSW</v>
          </cell>
          <cell r="H148" t="str">
            <v>Small Business</v>
          </cell>
          <cell r="I148" t="str">
            <v>Nicholas Fernandes</v>
          </cell>
          <cell r="S148">
            <v>37</v>
          </cell>
          <cell r="Y148">
            <v>367.137</v>
          </cell>
        </row>
        <row r="149">
          <cell r="C149" t="str">
            <v>2013</v>
          </cell>
          <cell r="G149" t="str">
            <v>NSW</v>
          </cell>
          <cell r="H149" t="str">
            <v>Consumer</v>
          </cell>
          <cell r="I149" t="str">
            <v>Aanya Zhang</v>
          </cell>
          <cell r="S149">
            <v>44</v>
          </cell>
          <cell r="Y149">
            <v>334.18839999999994</v>
          </cell>
        </row>
        <row r="150">
          <cell r="C150" t="str">
            <v>2013</v>
          </cell>
          <cell r="G150" t="str">
            <v>NSW</v>
          </cell>
          <cell r="H150" t="str">
            <v>Corporate</v>
          </cell>
          <cell r="I150" t="str">
            <v>Phoebe Gour</v>
          </cell>
          <cell r="S150">
            <v>34</v>
          </cell>
          <cell r="Y150">
            <v>2567.7676000000001</v>
          </cell>
        </row>
        <row r="151">
          <cell r="C151" t="str">
            <v>2013</v>
          </cell>
          <cell r="G151" t="str">
            <v>WA</v>
          </cell>
          <cell r="H151" t="str">
            <v>Home Office</v>
          </cell>
          <cell r="I151" t="str">
            <v>Radhya Staples</v>
          </cell>
          <cell r="S151">
            <v>46</v>
          </cell>
          <cell r="Y151">
            <v>238.75199999999998</v>
          </cell>
        </row>
        <row r="152">
          <cell r="C152" t="str">
            <v>2013</v>
          </cell>
          <cell r="G152" t="str">
            <v>NSW</v>
          </cell>
          <cell r="H152" t="str">
            <v>Corporate</v>
          </cell>
          <cell r="I152" t="str">
            <v>Tina Carlton</v>
          </cell>
          <cell r="S152">
            <v>3</v>
          </cell>
          <cell r="Y152">
            <v>20.852399999999999</v>
          </cell>
        </row>
        <row r="153">
          <cell r="C153" t="str">
            <v>2013</v>
          </cell>
          <cell r="G153" t="str">
            <v>NSW</v>
          </cell>
          <cell r="H153" t="str">
            <v>Home Office</v>
          </cell>
          <cell r="I153" t="str">
            <v>Leighton Forrest</v>
          </cell>
          <cell r="S153">
            <v>16</v>
          </cell>
          <cell r="Y153">
            <v>373.18</v>
          </cell>
        </row>
        <row r="154">
          <cell r="C154" t="str">
            <v>2013</v>
          </cell>
          <cell r="G154" t="str">
            <v>NSW</v>
          </cell>
          <cell r="H154" t="str">
            <v>Corporate</v>
          </cell>
          <cell r="I154" t="str">
            <v>Preston Senome</v>
          </cell>
          <cell r="S154">
            <v>7</v>
          </cell>
          <cell r="Y154">
            <v>367.52</v>
          </cell>
        </row>
        <row r="155">
          <cell r="C155" t="str">
            <v>2013</v>
          </cell>
          <cell r="G155" t="str">
            <v>NSW</v>
          </cell>
          <cell r="H155" t="str">
            <v>Home Office</v>
          </cell>
          <cell r="I155" t="str">
            <v>Tina Carlton</v>
          </cell>
          <cell r="S155">
            <v>43</v>
          </cell>
          <cell r="Y155">
            <v>87.528000000000006</v>
          </cell>
        </row>
        <row r="156">
          <cell r="C156" t="str">
            <v>2013</v>
          </cell>
          <cell r="G156" t="str">
            <v>NSW</v>
          </cell>
          <cell r="H156" t="str">
            <v>Consumer</v>
          </cell>
          <cell r="I156" t="str">
            <v>Stevie Bacata</v>
          </cell>
          <cell r="S156">
            <v>27</v>
          </cell>
          <cell r="Y156">
            <v>438.6927</v>
          </cell>
        </row>
        <row r="157">
          <cell r="C157" t="str">
            <v>2013</v>
          </cell>
          <cell r="G157" t="str">
            <v>WA</v>
          </cell>
          <cell r="H157" t="str">
            <v>Home Office</v>
          </cell>
          <cell r="I157" t="str">
            <v>Tina Carlton</v>
          </cell>
          <cell r="S157">
            <v>23</v>
          </cell>
          <cell r="Y157">
            <v>115.223</v>
          </cell>
        </row>
        <row r="158">
          <cell r="C158" t="str">
            <v>2013</v>
          </cell>
          <cell r="G158" t="str">
            <v>VIC</v>
          </cell>
          <cell r="H158" t="str">
            <v>Home Office</v>
          </cell>
          <cell r="I158" t="str">
            <v>Connor Betts</v>
          </cell>
          <cell r="S158">
            <v>15</v>
          </cell>
          <cell r="Y158">
            <v>482.69400000000002</v>
          </cell>
        </row>
        <row r="159">
          <cell r="C159" t="str">
            <v>2013</v>
          </cell>
          <cell r="G159" t="str">
            <v>NSW</v>
          </cell>
          <cell r="H159" t="str">
            <v>Corporate</v>
          </cell>
          <cell r="I159" t="str">
            <v>Natasha Song</v>
          </cell>
          <cell r="S159">
            <v>19</v>
          </cell>
          <cell r="Y159">
            <v>945.10000000000014</v>
          </cell>
        </row>
        <row r="160">
          <cell r="C160" t="str">
            <v>2013</v>
          </cell>
          <cell r="G160" t="str">
            <v>NSW</v>
          </cell>
          <cell r="H160" t="str">
            <v>Corporate</v>
          </cell>
          <cell r="I160" t="str">
            <v>Natasha Song</v>
          </cell>
          <cell r="S160">
            <v>10</v>
          </cell>
          <cell r="Y160">
            <v>53.321999999999996</v>
          </cell>
        </row>
        <row r="161">
          <cell r="C161" t="str">
            <v>2013</v>
          </cell>
          <cell r="G161" t="str">
            <v>VIC</v>
          </cell>
          <cell r="H161" t="str">
            <v>Corporate</v>
          </cell>
          <cell r="I161" t="str">
            <v>Connor Betts</v>
          </cell>
          <cell r="S161">
            <v>16</v>
          </cell>
          <cell r="Y161">
            <v>568.54999999999995</v>
          </cell>
        </row>
        <row r="162">
          <cell r="C162" t="str">
            <v>2013</v>
          </cell>
          <cell r="G162" t="str">
            <v>WA</v>
          </cell>
          <cell r="H162" t="str">
            <v>Consumer</v>
          </cell>
          <cell r="I162" t="str">
            <v>Phoebe Gour</v>
          </cell>
          <cell r="S162">
            <v>46</v>
          </cell>
          <cell r="Y162">
            <v>1611.125</v>
          </cell>
        </row>
        <row r="163">
          <cell r="C163" t="str">
            <v>2013</v>
          </cell>
          <cell r="G163" t="str">
            <v>NSW</v>
          </cell>
          <cell r="H163" t="str">
            <v>Corporate</v>
          </cell>
          <cell r="I163" t="str">
            <v>Charlie Bui</v>
          </cell>
          <cell r="S163">
            <v>2</v>
          </cell>
          <cell r="Y163">
            <v>776.58920000000001</v>
          </cell>
        </row>
        <row r="164">
          <cell r="C164" t="str">
            <v>2013</v>
          </cell>
          <cell r="G164" t="str">
            <v>NSW</v>
          </cell>
          <cell r="H164" t="str">
            <v>Consumer</v>
          </cell>
          <cell r="I164" t="str">
            <v>Natasha Song</v>
          </cell>
          <cell r="S164">
            <v>17</v>
          </cell>
          <cell r="Y164">
            <v>1493.9552999999999</v>
          </cell>
        </row>
        <row r="165">
          <cell r="C165" t="str">
            <v>2013</v>
          </cell>
          <cell r="G165" t="str">
            <v>NSW</v>
          </cell>
          <cell r="H165" t="str">
            <v>Corporate</v>
          </cell>
          <cell r="I165" t="str">
            <v>Tina Carlton</v>
          </cell>
          <cell r="S165">
            <v>16</v>
          </cell>
          <cell r="Y165">
            <v>33.438800000000001</v>
          </cell>
        </row>
        <row r="166">
          <cell r="C166" t="str">
            <v>2013</v>
          </cell>
          <cell r="G166" t="str">
            <v>NSW</v>
          </cell>
          <cell r="H166" t="str">
            <v>Corporate</v>
          </cell>
          <cell r="I166" t="str">
            <v>Samantha Chairs</v>
          </cell>
          <cell r="S166">
            <v>25</v>
          </cell>
          <cell r="Y166">
            <v>503.32249999999999</v>
          </cell>
        </row>
        <row r="167">
          <cell r="C167" t="str">
            <v>2013</v>
          </cell>
          <cell r="G167" t="str">
            <v>NSW</v>
          </cell>
          <cell r="H167" t="str">
            <v>Corporate</v>
          </cell>
          <cell r="I167" t="str">
            <v>Radhya Staples</v>
          </cell>
          <cell r="S167">
            <v>6</v>
          </cell>
          <cell r="Y167">
            <v>17.853200000000001</v>
          </cell>
        </row>
        <row r="168">
          <cell r="C168" t="str">
            <v>2013</v>
          </cell>
          <cell r="G168" t="str">
            <v>VIC</v>
          </cell>
          <cell r="H168" t="str">
            <v>Consumer</v>
          </cell>
          <cell r="I168" t="str">
            <v>Yvette Biti</v>
          </cell>
          <cell r="S168">
            <v>2</v>
          </cell>
          <cell r="Y168">
            <v>14.2454</v>
          </cell>
        </row>
        <row r="169">
          <cell r="C169" t="str">
            <v>2013</v>
          </cell>
          <cell r="G169" t="str">
            <v>VIC</v>
          </cell>
          <cell r="H169" t="str">
            <v>Consumer</v>
          </cell>
          <cell r="I169" t="str">
            <v>Yvette Biti</v>
          </cell>
          <cell r="S169">
            <v>6</v>
          </cell>
          <cell r="Y169">
            <v>921.98199999999997</v>
          </cell>
        </row>
        <row r="170">
          <cell r="C170" t="str">
            <v>2013</v>
          </cell>
          <cell r="G170" t="str">
            <v>NSW</v>
          </cell>
          <cell r="H170" t="str">
            <v>Small Business</v>
          </cell>
          <cell r="I170" t="str">
            <v>Aanya Zhang</v>
          </cell>
          <cell r="S170">
            <v>38</v>
          </cell>
          <cell r="Y170">
            <v>60.371199999999995</v>
          </cell>
        </row>
        <row r="171">
          <cell r="C171" t="str">
            <v>2013</v>
          </cell>
          <cell r="G171" t="str">
            <v>WA</v>
          </cell>
          <cell r="H171" t="str">
            <v>Corporate</v>
          </cell>
          <cell r="I171" t="str">
            <v>Tina Carlton</v>
          </cell>
          <cell r="S171">
            <v>48</v>
          </cell>
          <cell r="Y171">
            <v>7196.0992000000006</v>
          </cell>
        </row>
        <row r="172">
          <cell r="C172" t="str">
            <v>2013</v>
          </cell>
          <cell r="G172" t="str">
            <v>WA</v>
          </cell>
          <cell r="H172" t="str">
            <v>Corporate</v>
          </cell>
          <cell r="I172" t="str">
            <v>Tina Carlton</v>
          </cell>
          <cell r="S172">
            <v>8</v>
          </cell>
          <cell r="Y172">
            <v>47.524000000000001</v>
          </cell>
        </row>
        <row r="173">
          <cell r="C173" t="str">
            <v>2013</v>
          </cell>
          <cell r="G173" t="str">
            <v>VIC</v>
          </cell>
          <cell r="H173" t="str">
            <v>Corporate</v>
          </cell>
          <cell r="I173" t="str">
            <v>Yvette Biti</v>
          </cell>
          <cell r="S173">
            <v>36</v>
          </cell>
          <cell r="Y173">
            <v>96.000000000000014</v>
          </cell>
        </row>
        <row r="174">
          <cell r="C174" t="str">
            <v>2013</v>
          </cell>
          <cell r="G174" t="str">
            <v>NSW</v>
          </cell>
          <cell r="H174" t="str">
            <v>Corporate</v>
          </cell>
          <cell r="I174" t="str">
            <v>Leighton Forrest</v>
          </cell>
          <cell r="S174">
            <v>1</v>
          </cell>
          <cell r="Y174">
            <v>2.9533999999999998</v>
          </cell>
        </row>
        <row r="175">
          <cell r="C175" t="str">
            <v>2013</v>
          </cell>
          <cell r="G175" t="str">
            <v>NSW</v>
          </cell>
          <cell r="H175" t="str">
            <v>Corporate</v>
          </cell>
          <cell r="I175" t="str">
            <v>Phoebe Gour</v>
          </cell>
          <cell r="S175">
            <v>21</v>
          </cell>
          <cell r="Y175">
            <v>124.55840000000001</v>
          </cell>
        </row>
        <row r="176">
          <cell r="C176" t="str">
            <v>2013</v>
          </cell>
          <cell r="G176" t="str">
            <v>NSW</v>
          </cell>
          <cell r="H176" t="str">
            <v>Consumer</v>
          </cell>
          <cell r="I176" t="str">
            <v>Phoebe Gour</v>
          </cell>
          <cell r="S176">
            <v>40</v>
          </cell>
          <cell r="Y176">
            <v>240.69000000000003</v>
          </cell>
        </row>
        <row r="177">
          <cell r="C177" t="str">
            <v>2013</v>
          </cell>
          <cell r="G177" t="str">
            <v>NSW</v>
          </cell>
          <cell r="H177" t="str">
            <v>Small Business</v>
          </cell>
          <cell r="I177" t="str">
            <v>Aanya Zhang</v>
          </cell>
          <cell r="S177">
            <v>33</v>
          </cell>
          <cell r="Y177">
            <v>59.187199999999997</v>
          </cell>
        </row>
        <row r="178">
          <cell r="C178" t="str">
            <v>2013</v>
          </cell>
          <cell r="G178" t="str">
            <v>NSW</v>
          </cell>
          <cell r="H178" t="str">
            <v>Small Business</v>
          </cell>
          <cell r="I178" t="str">
            <v>Mihael Khan</v>
          </cell>
          <cell r="S178">
            <v>31</v>
          </cell>
          <cell r="Y178">
            <v>227.23099999999999</v>
          </cell>
        </row>
        <row r="179">
          <cell r="C179" t="str">
            <v>2013</v>
          </cell>
          <cell r="G179" t="str">
            <v>NSW</v>
          </cell>
          <cell r="H179" t="str">
            <v>Small Business</v>
          </cell>
          <cell r="I179" t="str">
            <v>Leighton Forrest</v>
          </cell>
          <cell r="S179">
            <v>27</v>
          </cell>
          <cell r="Y179">
            <v>425.00400000000002</v>
          </cell>
        </row>
        <row r="180">
          <cell r="C180" t="str">
            <v>2013</v>
          </cell>
          <cell r="G180" t="str">
            <v>NSW</v>
          </cell>
          <cell r="H180" t="str">
            <v>Consumer</v>
          </cell>
          <cell r="I180" t="str">
            <v>Mihael Khan</v>
          </cell>
          <cell r="S180">
            <v>47</v>
          </cell>
          <cell r="Y180">
            <v>253.96600000000001</v>
          </cell>
        </row>
        <row r="181">
          <cell r="C181" t="str">
            <v>2013</v>
          </cell>
          <cell r="G181" t="str">
            <v>VIC</v>
          </cell>
          <cell r="H181" t="str">
            <v>Corporate</v>
          </cell>
          <cell r="I181" t="str">
            <v>Connor Betts</v>
          </cell>
          <cell r="S181">
            <v>37</v>
          </cell>
          <cell r="Y181">
            <v>303.27</v>
          </cell>
        </row>
        <row r="182">
          <cell r="C182" t="str">
            <v>2013</v>
          </cell>
          <cell r="G182" t="str">
            <v>VIC</v>
          </cell>
          <cell r="H182" t="str">
            <v>Corporate</v>
          </cell>
          <cell r="I182" t="str">
            <v>Connor Betts</v>
          </cell>
          <cell r="S182">
            <v>11</v>
          </cell>
          <cell r="Y182">
            <v>446.13989999999995</v>
          </cell>
        </row>
        <row r="183">
          <cell r="C183" t="str">
            <v>2013</v>
          </cell>
          <cell r="G183" t="str">
            <v>NSW</v>
          </cell>
          <cell r="H183" t="str">
            <v>Home Office</v>
          </cell>
          <cell r="I183" t="str">
            <v>Samantha Chairs</v>
          </cell>
          <cell r="S183">
            <v>41</v>
          </cell>
          <cell r="Y183">
            <v>122.2188</v>
          </cell>
        </row>
        <row r="184">
          <cell r="C184" t="str">
            <v>2013</v>
          </cell>
          <cell r="G184" t="str">
            <v>NSW</v>
          </cell>
          <cell r="H184" t="str">
            <v>Consumer</v>
          </cell>
          <cell r="I184" t="str">
            <v>Mihael Khan</v>
          </cell>
          <cell r="S184">
            <v>16</v>
          </cell>
          <cell r="Y184">
            <v>128.85239999999999</v>
          </cell>
        </row>
        <row r="185">
          <cell r="C185" t="str">
            <v>2013</v>
          </cell>
          <cell r="G185" t="str">
            <v>VIC</v>
          </cell>
          <cell r="H185" t="str">
            <v>Home Office</v>
          </cell>
          <cell r="I185" t="str">
            <v>Yvette Biti</v>
          </cell>
          <cell r="S185">
            <v>45</v>
          </cell>
          <cell r="Y185">
            <v>323.08000000000004</v>
          </cell>
        </row>
        <row r="186">
          <cell r="C186" t="str">
            <v>2013</v>
          </cell>
          <cell r="G186" t="str">
            <v>NSW</v>
          </cell>
          <cell r="H186" t="str">
            <v>Corporate</v>
          </cell>
          <cell r="I186" t="str">
            <v>Charlie Bui</v>
          </cell>
          <cell r="S186">
            <v>40</v>
          </cell>
          <cell r="Y186">
            <v>496.38000000000005</v>
          </cell>
        </row>
        <row r="187">
          <cell r="C187" t="str">
            <v>2013</v>
          </cell>
          <cell r="G187" t="str">
            <v>WA</v>
          </cell>
          <cell r="H187" t="str">
            <v>Corporate</v>
          </cell>
          <cell r="I187" t="str">
            <v>Natasha Song</v>
          </cell>
          <cell r="S187">
            <v>42</v>
          </cell>
          <cell r="Y187">
            <v>149.2808</v>
          </cell>
        </row>
        <row r="188">
          <cell r="C188" t="str">
            <v>2013</v>
          </cell>
          <cell r="G188" t="str">
            <v>NSW</v>
          </cell>
          <cell r="H188" t="str">
            <v>Corporate</v>
          </cell>
          <cell r="I188" t="str">
            <v>Phoebe Gour</v>
          </cell>
          <cell r="S188">
            <v>27</v>
          </cell>
          <cell r="Y188">
            <v>244.17499999999998</v>
          </cell>
        </row>
        <row r="189">
          <cell r="C189" t="str">
            <v>2013</v>
          </cell>
          <cell r="G189" t="str">
            <v>NSW</v>
          </cell>
          <cell r="H189" t="str">
            <v>Small Business</v>
          </cell>
          <cell r="I189" t="str">
            <v>Natasha Song</v>
          </cell>
          <cell r="S189">
            <v>29</v>
          </cell>
          <cell r="Y189">
            <v>193.29759999999999</v>
          </cell>
        </row>
        <row r="190">
          <cell r="C190" t="str">
            <v>2013</v>
          </cell>
          <cell r="G190" t="str">
            <v>VIC</v>
          </cell>
          <cell r="H190" t="str">
            <v>Small Business</v>
          </cell>
          <cell r="I190" t="str">
            <v>Connor Betts</v>
          </cell>
          <cell r="S190">
            <v>8</v>
          </cell>
          <cell r="Y190">
            <v>40.993599999999994</v>
          </cell>
        </row>
        <row r="191">
          <cell r="C191" t="str">
            <v>2013</v>
          </cell>
          <cell r="G191" t="str">
            <v>VIC</v>
          </cell>
          <cell r="H191" t="str">
            <v>Corporate</v>
          </cell>
          <cell r="I191" t="str">
            <v>Yvette Biti</v>
          </cell>
          <cell r="S191">
            <v>17</v>
          </cell>
          <cell r="Y191">
            <v>99.109800000000007</v>
          </cell>
        </row>
        <row r="192">
          <cell r="C192" t="str">
            <v>2013</v>
          </cell>
          <cell r="G192" t="str">
            <v>NSW</v>
          </cell>
          <cell r="H192" t="str">
            <v>Consumer</v>
          </cell>
          <cell r="I192" t="str">
            <v>Phoebe Gour</v>
          </cell>
          <cell r="S192">
            <v>47</v>
          </cell>
          <cell r="Y192">
            <v>907.26760000000002</v>
          </cell>
        </row>
        <row r="193">
          <cell r="C193" t="str">
            <v>2013</v>
          </cell>
          <cell r="G193" t="str">
            <v>NSW</v>
          </cell>
          <cell r="H193" t="str">
            <v>Consumer</v>
          </cell>
          <cell r="I193" t="str">
            <v>Leighton Forrest</v>
          </cell>
          <cell r="S193">
            <v>27</v>
          </cell>
          <cell r="Y193">
            <v>309.69420000000002</v>
          </cell>
        </row>
        <row r="194">
          <cell r="C194" t="str">
            <v>2013</v>
          </cell>
          <cell r="G194" t="str">
            <v>NSW</v>
          </cell>
          <cell r="H194" t="str">
            <v>Corporate</v>
          </cell>
          <cell r="I194" t="str">
            <v>Preston Senome</v>
          </cell>
          <cell r="S194">
            <v>23</v>
          </cell>
          <cell r="Y194">
            <v>63.696600000000004</v>
          </cell>
        </row>
        <row r="195">
          <cell r="C195" t="str">
            <v>2013</v>
          </cell>
          <cell r="G195" t="str">
            <v>NSW</v>
          </cell>
          <cell r="H195" t="str">
            <v>Consumer</v>
          </cell>
          <cell r="I195" t="str">
            <v>Leighton Forrest</v>
          </cell>
          <cell r="S195">
            <v>2</v>
          </cell>
          <cell r="Y195">
            <v>305.36079999999998</v>
          </cell>
        </row>
        <row r="196">
          <cell r="C196" t="str">
            <v>2013</v>
          </cell>
          <cell r="G196" t="str">
            <v>VIC</v>
          </cell>
          <cell r="H196" t="str">
            <v>Home Office</v>
          </cell>
          <cell r="I196" t="str">
            <v>Connor Betts</v>
          </cell>
          <cell r="S196">
            <v>24</v>
          </cell>
          <cell r="Y196">
            <v>199.47919999999999</v>
          </cell>
        </row>
        <row r="197">
          <cell r="C197" t="str">
            <v>2013</v>
          </cell>
          <cell r="G197" t="str">
            <v>VIC</v>
          </cell>
          <cell r="H197" t="str">
            <v>Corporate</v>
          </cell>
          <cell r="I197" t="str">
            <v>Connor Betts</v>
          </cell>
          <cell r="S197">
            <v>47</v>
          </cell>
          <cell r="Y197">
            <v>189.84</v>
          </cell>
        </row>
        <row r="198">
          <cell r="C198" t="str">
            <v>2013</v>
          </cell>
          <cell r="G198" t="str">
            <v>NSW</v>
          </cell>
          <cell r="H198" t="str">
            <v>Small Business</v>
          </cell>
          <cell r="I198" t="str">
            <v>Nicholas Fernandes</v>
          </cell>
          <cell r="S198">
            <v>26</v>
          </cell>
          <cell r="Y198">
            <v>62.789200000000001</v>
          </cell>
        </row>
        <row r="199">
          <cell r="C199" t="str">
            <v>2013</v>
          </cell>
          <cell r="G199" t="str">
            <v>WA</v>
          </cell>
          <cell r="H199" t="str">
            <v>Corporate</v>
          </cell>
          <cell r="I199" t="str">
            <v>Mihael Khan</v>
          </cell>
          <cell r="S199">
            <v>19</v>
          </cell>
          <cell r="Y199">
            <v>628.06259999999986</v>
          </cell>
        </row>
        <row r="200">
          <cell r="C200" t="str">
            <v>2013</v>
          </cell>
          <cell r="G200" t="str">
            <v>NSW</v>
          </cell>
          <cell r="H200" t="str">
            <v>Corporate</v>
          </cell>
          <cell r="I200" t="str">
            <v>Aanya Zhang</v>
          </cell>
          <cell r="S200">
            <v>3</v>
          </cell>
          <cell r="Y200">
            <v>32.771599999999999</v>
          </cell>
        </row>
        <row r="201">
          <cell r="C201" t="str">
            <v>2013</v>
          </cell>
          <cell r="G201" t="str">
            <v>NSW</v>
          </cell>
          <cell r="H201" t="str">
            <v>Consumer</v>
          </cell>
          <cell r="I201" t="str">
            <v>Leighton Forrest</v>
          </cell>
          <cell r="S201">
            <v>4</v>
          </cell>
          <cell r="Y201">
            <v>465.16239999999999</v>
          </cell>
        </row>
        <row r="202">
          <cell r="C202" t="str">
            <v>2013</v>
          </cell>
          <cell r="G202" t="str">
            <v>VIC</v>
          </cell>
          <cell r="H202" t="str">
            <v>Corporate</v>
          </cell>
          <cell r="I202" t="str">
            <v>Connor Betts</v>
          </cell>
          <cell r="S202">
            <v>15</v>
          </cell>
          <cell r="Y202">
            <v>98.693999999999988</v>
          </cell>
        </row>
        <row r="203">
          <cell r="C203" t="str">
            <v>2013</v>
          </cell>
          <cell r="G203" t="str">
            <v>NSW</v>
          </cell>
          <cell r="H203" t="str">
            <v>Consumer</v>
          </cell>
          <cell r="I203" t="str">
            <v>Phoebe Gour</v>
          </cell>
          <cell r="S203">
            <v>19</v>
          </cell>
          <cell r="Y203">
            <v>333.31549999999993</v>
          </cell>
        </row>
        <row r="204">
          <cell r="C204" t="str">
            <v>2013</v>
          </cell>
          <cell r="G204" t="str">
            <v>NSW</v>
          </cell>
          <cell r="H204" t="str">
            <v>Corporate</v>
          </cell>
          <cell r="I204" t="str">
            <v>Phoebe Gour</v>
          </cell>
          <cell r="S204">
            <v>27</v>
          </cell>
          <cell r="Y204">
            <v>147.5916</v>
          </cell>
        </row>
        <row r="205">
          <cell r="C205" t="str">
            <v>2013</v>
          </cell>
          <cell r="G205" t="str">
            <v>VIC</v>
          </cell>
          <cell r="H205" t="str">
            <v>Consumer</v>
          </cell>
          <cell r="I205" t="str">
            <v>Yvette Biti</v>
          </cell>
          <cell r="S205">
            <v>50</v>
          </cell>
          <cell r="Y205">
            <v>7605.0249999999996</v>
          </cell>
        </row>
        <row r="206">
          <cell r="C206" t="str">
            <v>2013</v>
          </cell>
          <cell r="G206" t="str">
            <v>NSW</v>
          </cell>
          <cell r="H206" t="str">
            <v>Corporate</v>
          </cell>
          <cell r="I206" t="str">
            <v>Leighton Forrest</v>
          </cell>
          <cell r="S206">
            <v>8</v>
          </cell>
          <cell r="Y206">
            <v>887.52719999999999</v>
          </cell>
        </row>
        <row r="207">
          <cell r="C207" t="str">
            <v>2013</v>
          </cell>
          <cell r="G207" t="str">
            <v>VIC</v>
          </cell>
          <cell r="H207" t="str">
            <v>Small Business</v>
          </cell>
          <cell r="I207" t="str">
            <v>Connor Betts</v>
          </cell>
          <cell r="S207">
            <v>49</v>
          </cell>
          <cell r="Y207">
            <v>1835.8423</v>
          </cell>
        </row>
        <row r="208">
          <cell r="C208" t="str">
            <v>2013</v>
          </cell>
          <cell r="G208" t="str">
            <v>NSW</v>
          </cell>
          <cell r="H208" t="str">
            <v>Home Office</v>
          </cell>
          <cell r="I208" t="str">
            <v>Charlie Bui</v>
          </cell>
          <cell r="S208">
            <v>47</v>
          </cell>
          <cell r="Y208">
            <v>111.62599999999999</v>
          </cell>
        </row>
        <row r="209">
          <cell r="C209" t="str">
            <v>2013</v>
          </cell>
          <cell r="G209" t="str">
            <v>NSW</v>
          </cell>
          <cell r="H209" t="str">
            <v>Home Office</v>
          </cell>
          <cell r="I209" t="str">
            <v>Tina Carlton</v>
          </cell>
          <cell r="S209">
            <v>25</v>
          </cell>
          <cell r="Y209">
            <v>37.29</v>
          </cell>
        </row>
        <row r="210">
          <cell r="C210" t="str">
            <v>2013</v>
          </cell>
          <cell r="G210" t="str">
            <v>NSW</v>
          </cell>
          <cell r="H210" t="str">
            <v>Corporate</v>
          </cell>
          <cell r="I210" t="str">
            <v>Leighton Forrest</v>
          </cell>
          <cell r="S210">
            <v>9</v>
          </cell>
          <cell r="Y210">
            <v>11.359599999999999</v>
          </cell>
        </row>
        <row r="211">
          <cell r="C211" t="str">
            <v>2013</v>
          </cell>
          <cell r="G211" t="str">
            <v>WA</v>
          </cell>
          <cell r="H211" t="str">
            <v>Small Business</v>
          </cell>
          <cell r="I211" t="str">
            <v>Phoebe Gour</v>
          </cell>
          <cell r="S211">
            <v>25</v>
          </cell>
          <cell r="Y211">
            <v>146.505</v>
          </cell>
        </row>
        <row r="212">
          <cell r="C212" t="str">
            <v>2013</v>
          </cell>
          <cell r="G212" t="str">
            <v>VIC</v>
          </cell>
          <cell r="H212" t="str">
            <v>Home Office</v>
          </cell>
          <cell r="I212" t="str">
            <v>Yvette Biti</v>
          </cell>
          <cell r="S212">
            <v>6</v>
          </cell>
          <cell r="Y212">
            <v>55.725999999999992</v>
          </cell>
        </row>
        <row r="213">
          <cell r="C213" t="str">
            <v>2013</v>
          </cell>
          <cell r="G213" t="str">
            <v>VIC</v>
          </cell>
          <cell r="H213" t="str">
            <v>Home Office</v>
          </cell>
          <cell r="I213" t="str">
            <v>Yvette Biti</v>
          </cell>
          <cell r="S213">
            <v>30</v>
          </cell>
          <cell r="Y213">
            <v>107.956</v>
          </cell>
        </row>
        <row r="214">
          <cell r="C214" t="str">
            <v>2013</v>
          </cell>
          <cell r="G214" t="str">
            <v>NSW</v>
          </cell>
          <cell r="H214" t="str">
            <v>Corporate</v>
          </cell>
          <cell r="I214" t="str">
            <v>Tina Carlton</v>
          </cell>
          <cell r="S214">
            <v>16</v>
          </cell>
          <cell r="Y214">
            <v>440.31959999999998</v>
          </cell>
        </row>
        <row r="215">
          <cell r="C215" t="str">
            <v>2013</v>
          </cell>
          <cell r="G215" t="str">
            <v>NSW</v>
          </cell>
          <cell r="H215" t="str">
            <v>Consumer</v>
          </cell>
          <cell r="I215" t="str">
            <v>Natasha Song</v>
          </cell>
          <cell r="S215">
            <v>9</v>
          </cell>
          <cell r="Y215">
            <v>56.899999999999991</v>
          </cell>
        </row>
        <row r="216">
          <cell r="C216" t="str">
            <v>2013</v>
          </cell>
          <cell r="G216" t="str">
            <v>NSW</v>
          </cell>
          <cell r="H216" t="str">
            <v>Corporate</v>
          </cell>
          <cell r="I216" t="str">
            <v>Leighton Forrest</v>
          </cell>
          <cell r="S216">
            <v>6</v>
          </cell>
          <cell r="Y216">
            <v>21.224399999999999</v>
          </cell>
        </row>
        <row r="217">
          <cell r="C217" t="str">
            <v>2013</v>
          </cell>
          <cell r="G217" t="str">
            <v>VIC</v>
          </cell>
          <cell r="H217" t="str">
            <v>Small Business</v>
          </cell>
          <cell r="I217" t="str">
            <v>Yvette Biti</v>
          </cell>
          <cell r="S217">
            <v>45</v>
          </cell>
          <cell r="Y217">
            <v>153.26600000000002</v>
          </cell>
        </row>
        <row r="218">
          <cell r="C218" t="str">
            <v>2013</v>
          </cell>
          <cell r="G218" t="str">
            <v>NSW</v>
          </cell>
          <cell r="H218" t="str">
            <v>Corporate</v>
          </cell>
          <cell r="I218" t="str">
            <v>Mihael Khan</v>
          </cell>
          <cell r="S218">
            <v>23</v>
          </cell>
          <cell r="Y218">
            <v>200.03399999999999</v>
          </cell>
        </row>
        <row r="219">
          <cell r="C219" t="str">
            <v>2013</v>
          </cell>
          <cell r="G219" t="str">
            <v>VIC</v>
          </cell>
          <cell r="H219" t="str">
            <v>Consumer</v>
          </cell>
          <cell r="I219" t="str">
            <v>Yvette Biti</v>
          </cell>
          <cell r="S219">
            <v>13</v>
          </cell>
          <cell r="Y219">
            <v>1028.3378</v>
          </cell>
        </row>
        <row r="220">
          <cell r="C220" t="str">
            <v>2013</v>
          </cell>
          <cell r="G220" t="str">
            <v>NSW</v>
          </cell>
          <cell r="H220" t="str">
            <v>Small Business</v>
          </cell>
          <cell r="I220" t="str">
            <v>Aanya Zhang</v>
          </cell>
          <cell r="S220">
            <v>41</v>
          </cell>
          <cell r="Y220">
            <v>5820.5623999999998</v>
          </cell>
        </row>
        <row r="221">
          <cell r="C221" t="str">
            <v>2013</v>
          </cell>
          <cell r="G221" t="str">
            <v>VIC</v>
          </cell>
          <cell r="H221" t="str">
            <v>Home Office</v>
          </cell>
          <cell r="I221" t="str">
            <v>Connor Betts</v>
          </cell>
          <cell r="S221">
            <v>12</v>
          </cell>
          <cell r="Y221">
            <v>57.063200000000002</v>
          </cell>
        </row>
        <row r="222">
          <cell r="C222" t="str">
            <v>2013</v>
          </cell>
          <cell r="G222" t="str">
            <v>NSW</v>
          </cell>
          <cell r="H222" t="str">
            <v>Home Office</v>
          </cell>
          <cell r="I222" t="str">
            <v>Samantha Chairs</v>
          </cell>
          <cell r="S222">
            <v>37</v>
          </cell>
          <cell r="Y222">
            <v>988.4239</v>
          </cell>
        </row>
        <row r="223">
          <cell r="C223" t="str">
            <v>2013</v>
          </cell>
          <cell r="G223" t="str">
            <v>NSW</v>
          </cell>
          <cell r="H223" t="str">
            <v>Consumer</v>
          </cell>
          <cell r="I223" t="str">
            <v>Mihael Khan</v>
          </cell>
          <cell r="S223">
            <v>26</v>
          </cell>
          <cell r="Y223">
            <v>100.884</v>
          </cell>
        </row>
        <row r="224">
          <cell r="C224" t="str">
            <v>2013</v>
          </cell>
          <cell r="G224" t="str">
            <v>NSW</v>
          </cell>
          <cell r="H224" t="str">
            <v>Small Business</v>
          </cell>
          <cell r="I224" t="str">
            <v>Natasha Song</v>
          </cell>
          <cell r="S224">
            <v>1</v>
          </cell>
          <cell r="Y224">
            <v>98.062000000000012</v>
          </cell>
        </row>
        <row r="225">
          <cell r="C225" t="str">
            <v>2013</v>
          </cell>
          <cell r="G225" t="str">
            <v>NSW</v>
          </cell>
          <cell r="H225" t="str">
            <v>Small Business</v>
          </cell>
          <cell r="I225" t="str">
            <v>Natasha Song</v>
          </cell>
          <cell r="S225">
            <v>18</v>
          </cell>
          <cell r="Y225">
            <v>169.88419999999999</v>
          </cell>
        </row>
        <row r="226">
          <cell r="C226" t="str">
            <v>2013</v>
          </cell>
          <cell r="G226" t="str">
            <v>VIC</v>
          </cell>
          <cell r="H226" t="str">
            <v>Small Business</v>
          </cell>
          <cell r="I226" t="str">
            <v>Connor Betts</v>
          </cell>
          <cell r="S226">
            <v>23</v>
          </cell>
          <cell r="Y226">
            <v>469.55380000000002</v>
          </cell>
        </row>
        <row r="227">
          <cell r="C227" t="str">
            <v>2014</v>
          </cell>
          <cell r="G227" t="str">
            <v>NSW</v>
          </cell>
          <cell r="H227" t="str">
            <v>Consumer</v>
          </cell>
          <cell r="I227" t="str">
            <v>Preston Senome</v>
          </cell>
          <cell r="S227">
            <v>49</v>
          </cell>
          <cell r="Y227">
            <v>270.94160000000005</v>
          </cell>
        </row>
        <row r="228">
          <cell r="C228" t="str">
            <v>2014</v>
          </cell>
          <cell r="G228" t="str">
            <v>NSW</v>
          </cell>
          <cell r="H228" t="str">
            <v>Consumer</v>
          </cell>
          <cell r="I228" t="str">
            <v>Preston Senome</v>
          </cell>
          <cell r="S228">
            <v>42</v>
          </cell>
          <cell r="Y228">
            <v>2246.7460000000001</v>
          </cell>
        </row>
        <row r="229">
          <cell r="C229" t="str">
            <v>2014</v>
          </cell>
          <cell r="G229" t="str">
            <v>NSW</v>
          </cell>
          <cell r="H229" t="str">
            <v>Home Office</v>
          </cell>
          <cell r="I229" t="str">
            <v>Tina Carlton</v>
          </cell>
          <cell r="S229">
            <v>49</v>
          </cell>
          <cell r="Y229">
            <v>7710.0499999999993</v>
          </cell>
        </row>
        <row r="230">
          <cell r="C230" t="str">
            <v>2014</v>
          </cell>
          <cell r="G230" t="str">
            <v>NSW</v>
          </cell>
          <cell r="H230" t="str">
            <v>Home Office</v>
          </cell>
          <cell r="I230" t="str">
            <v>Preston Senome</v>
          </cell>
          <cell r="S230">
            <v>47</v>
          </cell>
          <cell r="Y230">
            <v>174.8168</v>
          </cell>
        </row>
        <row r="231">
          <cell r="C231" t="str">
            <v>2014</v>
          </cell>
          <cell r="G231" t="str">
            <v>NSW</v>
          </cell>
          <cell r="H231" t="str">
            <v>Small Business</v>
          </cell>
          <cell r="I231" t="str">
            <v>Mihael Khan</v>
          </cell>
          <cell r="S231">
            <v>21</v>
          </cell>
          <cell r="Y231">
            <v>466.2808</v>
          </cell>
        </row>
        <row r="232">
          <cell r="C232" t="str">
            <v>2014</v>
          </cell>
          <cell r="G232" t="str">
            <v>VIC</v>
          </cell>
          <cell r="H232" t="str">
            <v>Corporate</v>
          </cell>
          <cell r="I232" t="str">
            <v>Yvette Biti</v>
          </cell>
          <cell r="S232">
            <v>46</v>
          </cell>
          <cell r="Y232">
            <v>128.1908</v>
          </cell>
        </row>
        <row r="233">
          <cell r="C233" t="str">
            <v>2014</v>
          </cell>
          <cell r="G233" t="str">
            <v>NSW</v>
          </cell>
          <cell r="H233" t="str">
            <v>Home Office</v>
          </cell>
          <cell r="I233" t="str">
            <v>Aanya Zhang</v>
          </cell>
          <cell r="S233">
            <v>9</v>
          </cell>
          <cell r="Y233">
            <v>52.006</v>
          </cell>
        </row>
        <row r="234">
          <cell r="C234" t="str">
            <v>2014</v>
          </cell>
          <cell r="G234" t="str">
            <v>NSW</v>
          </cell>
          <cell r="H234" t="str">
            <v>Home Office</v>
          </cell>
          <cell r="I234" t="str">
            <v>Aanya Zhang</v>
          </cell>
          <cell r="S234">
            <v>43</v>
          </cell>
          <cell r="Y234">
            <v>87.528000000000006</v>
          </cell>
        </row>
        <row r="235">
          <cell r="C235" t="str">
            <v>2014</v>
          </cell>
          <cell r="G235" t="str">
            <v>VIC</v>
          </cell>
          <cell r="H235" t="str">
            <v>Small Business</v>
          </cell>
          <cell r="I235" t="str">
            <v>Connor Betts</v>
          </cell>
          <cell r="S235">
            <v>18</v>
          </cell>
          <cell r="Y235">
            <v>2440.8171999999995</v>
          </cell>
        </row>
        <row r="236">
          <cell r="C236" t="str">
            <v>2014</v>
          </cell>
          <cell r="G236" t="str">
            <v>VIC</v>
          </cell>
          <cell r="H236" t="str">
            <v>Home Office</v>
          </cell>
          <cell r="I236" t="str">
            <v>Connor Betts</v>
          </cell>
          <cell r="S236">
            <v>13</v>
          </cell>
          <cell r="Y236">
            <v>431.83019999999999</v>
          </cell>
        </row>
        <row r="237">
          <cell r="C237" t="str">
            <v>2014</v>
          </cell>
          <cell r="G237" t="str">
            <v>NSW</v>
          </cell>
          <cell r="H237" t="str">
            <v>Consumer</v>
          </cell>
          <cell r="I237" t="str">
            <v>Leighton Forrest</v>
          </cell>
          <cell r="S237">
            <v>14</v>
          </cell>
          <cell r="Y237">
            <v>76.576000000000008</v>
          </cell>
        </row>
        <row r="238">
          <cell r="C238" t="str">
            <v>2014</v>
          </cell>
          <cell r="G238" t="str">
            <v>NSW</v>
          </cell>
          <cell r="H238" t="str">
            <v>Home Office</v>
          </cell>
          <cell r="I238" t="str">
            <v>Leighton Forrest</v>
          </cell>
          <cell r="S238">
            <v>41</v>
          </cell>
          <cell r="Y238">
            <v>152.58740000000003</v>
          </cell>
        </row>
        <row r="239">
          <cell r="C239" t="str">
            <v>2014</v>
          </cell>
          <cell r="G239" t="str">
            <v>WA</v>
          </cell>
          <cell r="H239" t="str">
            <v>Corporate</v>
          </cell>
          <cell r="I239" t="str">
            <v>Tina Carlton</v>
          </cell>
          <cell r="S239">
            <v>34</v>
          </cell>
          <cell r="Y239">
            <v>426.80719999999997</v>
          </cell>
        </row>
        <row r="240">
          <cell r="C240" t="str">
            <v>2014</v>
          </cell>
          <cell r="G240" t="str">
            <v>NSW</v>
          </cell>
          <cell r="H240" t="str">
            <v>Home Office</v>
          </cell>
          <cell r="I240" t="str">
            <v>Nicholas Fernandes</v>
          </cell>
          <cell r="S240">
            <v>1</v>
          </cell>
          <cell r="Y240">
            <v>523.55799999999999</v>
          </cell>
        </row>
        <row r="241">
          <cell r="C241" t="str">
            <v>2014</v>
          </cell>
          <cell r="G241" t="str">
            <v>WA</v>
          </cell>
          <cell r="H241" t="str">
            <v>Home Office</v>
          </cell>
          <cell r="I241" t="str">
            <v>Tina Carlton</v>
          </cell>
          <cell r="S241">
            <v>32</v>
          </cell>
          <cell r="Y241">
            <v>194.036</v>
          </cell>
        </row>
        <row r="242">
          <cell r="C242" t="str">
            <v>2014</v>
          </cell>
          <cell r="G242" t="str">
            <v>NSW</v>
          </cell>
          <cell r="H242" t="str">
            <v>Home Office</v>
          </cell>
          <cell r="I242" t="str">
            <v>Charlie Bui</v>
          </cell>
          <cell r="S242">
            <v>27</v>
          </cell>
          <cell r="Y242">
            <v>40.660000000000004</v>
          </cell>
        </row>
        <row r="243">
          <cell r="C243" t="str">
            <v>2014</v>
          </cell>
          <cell r="G243" t="str">
            <v>NSW</v>
          </cell>
          <cell r="H243" t="str">
            <v>Corporate</v>
          </cell>
          <cell r="I243" t="str">
            <v>Tina Carlton</v>
          </cell>
          <cell r="S243">
            <v>13</v>
          </cell>
          <cell r="Y243">
            <v>1511.4751999999999</v>
          </cell>
        </row>
        <row r="244">
          <cell r="C244" t="str">
            <v>2014</v>
          </cell>
          <cell r="G244" t="str">
            <v>NSW</v>
          </cell>
          <cell r="H244" t="str">
            <v>Home Office</v>
          </cell>
          <cell r="I244" t="str">
            <v>Tina Carlton</v>
          </cell>
          <cell r="S244">
            <v>27</v>
          </cell>
          <cell r="Y244">
            <v>66.282000000000011</v>
          </cell>
        </row>
        <row r="245">
          <cell r="C245" t="str">
            <v>2014</v>
          </cell>
          <cell r="G245" t="str">
            <v>VIC</v>
          </cell>
          <cell r="H245" t="str">
            <v>Consumer</v>
          </cell>
          <cell r="I245" t="str">
            <v>Connor Betts</v>
          </cell>
          <cell r="S245">
            <v>19</v>
          </cell>
          <cell r="Y245">
            <v>214.13380000000001</v>
          </cell>
        </row>
        <row r="246">
          <cell r="C246" t="str">
            <v>2014</v>
          </cell>
          <cell r="G246" t="str">
            <v>NSW</v>
          </cell>
          <cell r="H246" t="str">
            <v>Corporate</v>
          </cell>
          <cell r="I246" t="str">
            <v>Tina Carlton</v>
          </cell>
          <cell r="S246">
            <v>8</v>
          </cell>
          <cell r="Y246">
            <v>126.7264</v>
          </cell>
        </row>
        <row r="247">
          <cell r="C247" t="str">
            <v>2014</v>
          </cell>
          <cell r="G247" t="str">
            <v>VIC</v>
          </cell>
          <cell r="H247" t="str">
            <v>Consumer</v>
          </cell>
          <cell r="I247" t="str">
            <v>Connor Betts</v>
          </cell>
          <cell r="S247">
            <v>4</v>
          </cell>
          <cell r="Y247">
            <v>39.213999999999999</v>
          </cell>
        </row>
        <row r="248">
          <cell r="C248" t="str">
            <v>2014</v>
          </cell>
          <cell r="G248" t="str">
            <v>NSW</v>
          </cell>
          <cell r="H248" t="str">
            <v>Small Business</v>
          </cell>
          <cell r="I248" t="str">
            <v>Natasha Song</v>
          </cell>
          <cell r="S248">
            <v>27</v>
          </cell>
          <cell r="Y248">
            <v>2462.9499999999998</v>
          </cell>
        </row>
        <row r="249">
          <cell r="C249" t="str">
            <v>2014</v>
          </cell>
          <cell r="G249" t="str">
            <v>NSW</v>
          </cell>
          <cell r="H249" t="str">
            <v>Corporate</v>
          </cell>
          <cell r="I249" t="str">
            <v>Phoebe Gour</v>
          </cell>
          <cell r="S249">
            <v>31</v>
          </cell>
          <cell r="Y249">
            <v>593.33580000000006</v>
          </cell>
        </row>
        <row r="250">
          <cell r="C250" t="str">
            <v>2014</v>
          </cell>
          <cell r="G250" t="str">
            <v>NSW</v>
          </cell>
          <cell r="H250" t="str">
            <v>Small Business</v>
          </cell>
          <cell r="I250" t="str">
            <v>Aanya Zhang</v>
          </cell>
          <cell r="S250">
            <v>2</v>
          </cell>
          <cell r="Y250">
            <v>10.723999999999998</v>
          </cell>
        </row>
        <row r="251">
          <cell r="C251" t="str">
            <v>2014</v>
          </cell>
          <cell r="G251" t="str">
            <v>VIC</v>
          </cell>
          <cell r="H251" t="str">
            <v>Small Business</v>
          </cell>
          <cell r="I251" t="str">
            <v>Connor Betts</v>
          </cell>
          <cell r="S251">
            <v>20</v>
          </cell>
          <cell r="Y251">
            <v>70.396000000000001</v>
          </cell>
        </row>
        <row r="252">
          <cell r="C252" t="str">
            <v>2014</v>
          </cell>
          <cell r="G252" t="str">
            <v>NSW</v>
          </cell>
          <cell r="H252" t="str">
            <v>Small Business</v>
          </cell>
          <cell r="I252" t="str">
            <v>Nicholas Fernandes</v>
          </cell>
          <cell r="S252">
            <v>15</v>
          </cell>
          <cell r="Y252">
            <v>1400.566</v>
          </cell>
        </row>
        <row r="253">
          <cell r="C253" t="str">
            <v>2014</v>
          </cell>
          <cell r="G253" t="str">
            <v>NSW</v>
          </cell>
          <cell r="H253" t="str">
            <v>Small Business</v>
          </cell>
          <cell r="I253" t="str">
            <v>Natasha Song</v>
          </cell>
          <cell r="S253">
            <v>39</v>
          </cell>
          <cell r="Y253">
            <v>16194.6412</v>
          </cell>
        </row>
        <row r="254">
          <cell r="C254" t="str">
            <v>2014</v>
          </cell>
          <cell r="G254" t="str">
            <v>VIC</v>
          </cell>
          <cell r="H254" t="str">
            <v>Corporate</v>
          </cell>
          <cell r="I254" t="str">
            <v>Yvette Biti</v>
          </cell>
          <cell r="S254">
            <v>48</v>
          </cell>
          <cell r="Y254">
            <v>26520.048400000003</v>
          </cell>
        </row>
        <row r="255">
          <cell r="C255" t="str">
            <v>2014</v>
          </cell>
          <cell r="G255" t="str">
            <v>VIC</v>
          </cell>
          <cell r="H255" t="str">
            <v>Corporate</v>
          </cell>
          <cell r="I255" t="str">
            <v>Yvette Biti</v>
          </cell>
          <cell r="S255">
            <v>11</v>
          </cell>
          <cell r="Y255">
            <v>42.372</v>
          </cell>
        </row>
        <row r="256">
          <cell r="C256" t="str">
            <v>2014</v>
          </cell>
          <cell r="G256" t="str">
            <v>NSW</v>
          </cell>
          <cell r="H256" t="str">
            <v>Corporate</v>
          </cell>
          <cell r="I256" t="str">
            <v>Tina Carlton</v>
          </cell>
          <cell r="S256">
            <v>42</v>
          </cell>
          <cell r="Y256">
            <v>154.32640000000001</v>
          </cell>
        </row>
        <row r="257">
          <cell r="C257" t="str">
            <v>2014</v>
          </cell>
          <cell r="G257" t="str">
            <v>VIC</v>
          </cell>
          <cell r="H257" t="str">
            <v>Small Business</v>
          </cell>
          <cell r="I257" t="str">
            <v>Connor Betts</v>
          </cell>
          <cell r="S257">
            <v>42</v>
          </cell>
          <cell r="Y257">
            <v>824.67939999999987</v>
          </cell>
        </row>
        <row r="258">
          <cell r="C258" t="str">
            <v>2014</v>
          </cell>
          <cell r="G258" t="str">
            <v>NSW</v>
          </cell>
          <cell r="H258" t="str">
            <v>Consumer</v>
          </cell>
          <cell r="I258" t="str">
            <v>Charlie Bui</v>
          </cell>
          <cell r="S258">
            <v>9</v>
          </cell>
          <cell r="Y258">
            <v>723.03899999999999</v>
          </cell>
        </row>
        <row r="259">
          <cell r="C259" t="str">
            <v>2014</v>
          </cell>
          <cell r="G259" t="str">
            <v>NSW</v>
          </cell>
          <cell r="H259" t="str">
            <v>Home Office</v>
          </cell>
          <cell r="I259" t="str">
            <v>Natasha Song</v>
          </cell>
          <cell r="S259">
            <v>5</v>
          </cell>
          <cell r="Y259">
            <v>2229.4409999999998</v>
          </cell>
        </row>
        <row r="260">
          <cell r="C260" t="str">
            <v>2014</v>
          </cell>
          <cell r="G260" t="str">
            <v>NSW</v>
          </cell>
          <cell r="H260" t="str">
            <v>Consumer</v>
          </cell>
          <cell r="I260" t="str">
            <v>Leighton Forrest</v>
          </cell>
          <cell r="S260">
            <v>31</v>
          </cell>
          <cell r="Y260">
            <v>109.30850000000001</v>
          </cell>
        </row>
        <row r="261">
          <cell r="C261" t="str">
            <v>2014</v>
          </cell>
          <cell r="G261" t="str">
            <v>VIC</v>
          </cell>
          <cell r="H261" t="str">
            <v>Home Office</v>
          </cell>
          <cell r="I261" t="str">
            <v>Connor Betts</v>
          </cell>
          <cell r="S261">
            <v>19</v>
          </cell>
          <cell r="Y261">
            <v>50.068099999999994</v>
          </cell>
        </row>
        <row r="262">
          <cell r="C262" t="str">
            <v>2014</v>
          </cell>
          <cell r="G262" t="str">
            <v>NSW</v>
          </cell>
          <cell r="H262" t="str">
            <v>Corporate</v>
          </cell>
          <cell r="I262" t="str">
            <v>Tina Carlton</v>
          </cell>
          <cell r="S262">
            <v>44</v>
          </cell>
          <cell r="Y262">
            <v>145.29999999999998</v>
          </cell>
        </row>
        <row r="263">
          <cell r="C263" t="str">
            <v>2014</v>
          </cell>
          <cell r="G263" t="str">
            <v>VIC</v>
          </cell>
          <cell r="H263" t="str">
            <v>Corporate</v>
          </cell>
          <cell r="I263" t="str">
            <v>Yvette Biti</v>
          </cell>
          <cell r="S263">
            <v>24</v>
          </cell>
          <cell r="Y263">
            <v>503.5324</v>
          </cell>
        </row>
        <row r="264">
          <cell r="C264" t="str">
            <v>2014</v>
          </cell>
          <cell r="G264" t="str">
            <v>NSW</v>
          </cell>
          <cell r="H264" t="str">
            <v>Corporate</v>
          </cell>
          <cell r="I264" t="str">
            <v>Aanya Zhang</v>
          </cell>
          <cell r="S264">
            <v>9</v>
          </cell>
          <cell r="Y264">
            <v>90.30510000000001</v>
          </cell>
        </row>
        <row r="265">
          <cell r="C265" t="str">
            <v>2014</v>
          </cell>
          <cell r="G265" t="str">
            <v>VIC</v>
          </cell>
          <cell r="H265" t="str">
            <v>Consumer</v>
          </cell>
          <cell r="I265" t="str">
            <v>Yvette Biti</v>
          </cell>
          <cell r="S265">
            <v>46</v>
          </cell>
          <cell r="Y265">
            <v>68.78</v>
          </cell>
        </row>
        <row r="266">
          <cell r="C266" t="str">
            <v>2014</v>
          </cell>
          <cell r="G266" t="str">
            <v>NSW</v>
          </cell>
          <cell r="H266" t="str">
            <v>Corporate</v>
          </cell>
          <cell r="I266" t="str">
            <v>Natasha Song</v>
          </cell>
          <cell r="S266">
            <v>13</v>
          </cell>
          <cell r="Y266">
            <v>459.86340000000001</v>
          </cell>
        </row>
        <row r="267">
          <cell r="C267" t="str">
            <v>2014</v>
          </cell>
          <cell r="G267" t="str">
            <v>VIC</v>
          </cell>
          <cell r="H267" t="str">
            <v>Small Business</v>
          </cell>
          <cell r="I267" t="str">
            <v>Yvette Biti</v>
          </cell>
          <cell r="S267">
            <v>45</v>
          </cell>
          <cell r="Y267">
            <v>3651.28</v>
          </cell>
        </row>
        <row r="268">
          <cell r="C268" t="str">
            <v>2014</v>
          </cell>
          <cell r="G268" t="str">
            <v>NSW</v>
          </cell>
          <cell r="H268" t="str">
            <v>Small Business</v>
          </cell>
          <cell r="I268" t="str">
            <v>Natasha Song</v>
          </cell>
          <cell r="S268">
            <v>6</v>
          </cell>
          <cell r="Y268">
            <v>27.6218</v>
          </cell>
        </row>
        <row r="269">
          <cell r="C269" t="str">
            <v>2014</v>
          </cell>
          <cell r="G269" t="str">
            <v>NSW</v>
          </cell>
          <cell r="H269" t="str">
            <v>Small Business</v>
          </cell>
          <cell r="I269" t="str">
            <v>Samantha Chairs</v>
          </cell>
          <cell r="S269">
            <v>33</v>
          </cell>
          <cell r="Y269">
            <v>122.74</v>
          </cell>
        </row>
        <row r="270">
          <cell r="C270" t="str">
            <v>2014</v>
          </cell>
          <cell r="G270" t="str">
            <v>VIC</v>
          </cell>
          <cell r="H270" t="str">
            <v>Small Business</v>
          </cell>
          <cell r="I270" t="str">
            <v>Connor Betts</v>
          </cell>
          <cell r="S270">
            <v>26</v>
          </cell>
          <cell r="Y270">
            <v>79.437600000000003</v>
          </cell>
        </row>
        <row r="271">
          <cell r="C271" t="str">
            <v>2014</v>
          </cell>
          <cell r="G271" t="str">
            <v>NSW</v>
          </cell>
          <cell r="H271" t="str">
            <v>Home Office</v>
          </cell>
          <cell r="I271" t="str">
            <v>Charlie Bui</v>
          </cell>
          <cell r="S271">
            <v>33</v>
          </cell>
          <cell r="Y271">
            <v>215.32679999999999</v>
          </cell>
        </row>
        <row r="272">
          <cell r="C272" t="str">
            <v>2014</v>
          </cell>
          <cell r="G272" t="str">
            <v>NSW</v>
          </cell>
          <cell r="H272" t="str">
            <v>Small Business</v>
          </cell>
          <cell r="I272" t="str">
            <v>Tina Carlton</v>
          </cell>
          <cell r="S272">
            <v>21</v>
          </cell>
          <cell r="Y272">
            <v>43.036000000000001</v>
          </cell>
        </row>
        <row r="273">
          <cell r="C273" t="str">
            <v>2014</v>
          </cell>
          <cell r="G273" t="str">
            <v>NSW</v>
          </cell>
          <cell r="H273" t="str">
            <v>Home Office</v>
          </cell>
          <cell r="I273" t="str">
            <v>Phoebe Gour</v>
          </cell>
          <cell r="S273">
            <v>1</v>
          </cell>
          <cell r="Y273">
            <v>34.8566</v>
          </cell>
        </row>
        <row r="274">
          <cell r="C274" t="str">
            <v>2014</v>
          </cell>
          <cell r="G274" t="str">
            <v>VIC</v>
          </cell>
          <cell r="H274" t="str">
            <v>Small Business</v>
          </cell>
          <cell r="I274" t="str">
            <v>Connor Betts</v>
          </cell>
          <cell r="S274">
            <v>32</v>
          </cell>
          <cell r="Y274">
            <v>318.13200000000001</v>
          </cell>
        </row>
        <row r="275">
          <cell r="C275" t="str">
            <v>2014</v>
          </cell>
          <cell r="G275" t="str">
            <v>NSW</v>
          </cell>
          <cell r="H275" t="str">
            <v>Corporate</v>
          </cell>
          <cell r="I275" t="str">
            <v>Phoebe Gour</v>
          </cell>
          <cell r="S275">
            <v>1</v>
          </cell>
          <cell r="Y275">
            <v>3.8235999999999999</v>
          </cell>
        </row>
        <row r="276">
          <cell r="C276" t="str">
            <v>2014</v>
          </cell>
          <cell r="G276" t="str">
            <v>NSW</v>
          </cell>
          <cell r="H276" t="str">
            <v>Corporate</v>
          </cell>
          <cell r="I276" t="str">
            <v>Nicholas Fernandes</v>
          </cell>
          <cell r="S276">
            <v>50</v>
          </cell>
          <cell r="Y276">
            <v>3796.8399999999997</v>
          </cell>
        </row>
        <row r="277">
          <cell r="C277" t="str">
            <v>2014</v>
          </cell>
          <cell r="G277" t="str">
            <v>WA</v>
          </cell>
          <cell r="H277" t="str">
            <v>Home Office</v>
          </cell>
          <cell r="I277" t="str">
            <v>Natasha Song</v>
          </cell>
          <cell r="S277">
            <v>5</v>
          </cell>
          <cell r="Y277">
            <v>501.98200000000003</v>
          </cell>
        </row>
        <row r="278">
          <cell r="C278" t="str">
            <v>2014</v>
          </cell>
          <cell r="G278" t="str">
            <v>VIC</v>
          </cell>
          <cell r="H278" t="str">
            <v>Corporate</v>
          </cell>
          <cell r="I278" t="str">
            <v>Connor Betts</v>
          </cell>
          <cell r="S278">
            <v>34</v>
          </cell>
          <cell r="Y278">
            <v>235.8484</v>
          </cell>
        </row>
        <row r="279">
          <cell r="C279" t="str">
            <v>2014</v>
          </cell>
          <cell r="G279" t="str">
            <v>NSW</v>
          </cell>
          <cell r="H279" t="str">
            <v>Small Business</v>
          </cell>
          <cell r="I279" t="str">
            <v>Leighton Forrest</v>
          </cell>
          <cell r="S279">
            <v>45</v>
          </cell>
          <cell r="Y279">
            <v>263.31</v>
          </cell>
        </row>
        <row r="280">
          <cell r="C280" t="str">
            <v>2014</v>
          </cell>
          <cell r="G280" t="str">
            <v>NSW</v>
          </cell>
          <cell r="H280" t="str">
            <v>Home Office</v>
          </cell>
          <cell r="I280" t="str">
            <v>Mihael Khan</v>
          </cell>
          <cell r="S280">
            <v>43</v>
          </cell>
          <cell r="Y280">
            <v>113.08200000000001</v>
          </cell>
        </row>
        <row r="281">
          <cell r="C281" t="str">
            <v>2014</v>
          </cell>
          <cell r="G281" t="str">
            <v>NSW</v>
          </cell>
          <cell r="H281" t="str">
            <v>Corporate</v>
          </cell>
          <cell r="I281" t="str">
            <v>Leighton Forrest</v>
          </cell>
          <cell r="S281">
            <v>25</v>
          </cell>
          <cell r="Y281">
            <v>750.14</v>
          </cell>
        </row>
        <row r="282">
          <cell r="C282" t="str">
            <v>2014</v>
          </cell>
          <cell r="G282" t="str">
            <v>VIC</v>
          </cell>
          <cell r="H282" t="str">
            <v>Small Business</v>
          </cell>
          <cell r="I282" t="str">
            <v>Yvette Biti</v>
          </cell>
          <cell r="S282">
            <v>21</v>
          </cell>
          <cell r="Y282">
            <v>749.16</v>
          </cell>
        </row>
        <row r="283">
          <cell r="C283" t="str">
            <v>2014</v>
          </cell>
          <cell r="G283" t="str">
            <v>VIC</v>
          </cell>
          <cell r="H283" t="str">
            <v>Small Business</v>
          </cell>
          <cell r="I283" t="str">
            <v>Connor Betts</v>
          </cell>
          <cell r="S283">
            <v>39</v>
          </cell>
          <cell r="Y283">
            <v>145.09</v>
          </cell>
        </row>
        <row r="284">
          <cell r="C284" t="str">
            <v>2014</v>
          </cell>
          <cell r="G284" t="str">
            <v>NSW</v>
          </cell>
          <cell r="H284" t="str">
            <v>Home Office</v>
          </cell>
          <cell r="I284" t="str">
            <v>Charlie Bui</v>
          </cell>
          <cell r="S284">
            <v>5</v>
          </cell>
          <cell r="Y284">
            <v>15.466000000000001</v>
          </cell>
        </row>
        <row r="285">
          <cell r="C285" t="str">
            <v>2014</v>
          </cell>
          <cell r="G285" t="str">
            <v>NSW</v>
          </cell>
          <cell r="H285" t="str">
            <v>Small Business</v>
          </cell>
          <cell r="I285" t="str">
            <v>Mihael Khan</v>
          </cell>
          <cell r="S285">
            <v>31</v>
          </cell>
          <cell r="Y285">
            <v>522.97860000000003</v>
          </cell>
        </row>
        <row r="286">
          <cell r="C286" t="str">
            <v>2014</v>
          </cell>
          <cell r="G286" t="str">
            <v>NSW</v>
          </cell>
          <cell r="H286" t="str">
            <v>Consumer</v>
          </cell>
          <cell r="I286" t="str">
            <v>Charlie Bui</v>
          </cell>
          <cell r="S286">
            <v>18</v>
          </cell>
          <cell r="Y286">
            <v>132.55000000000001</v>
          </cell>
        </row>
        <row r="287">
          <cell r="C287" t="str">
            <v>2014</v>
          </cell>
          <cell r="G287" t="str">
            <v>NSW</v>
          </cell>
          <cell r="H287" t="str">
            <v>Home Office</v>
          </cell>
          <cell r="I287" t="str">
            <v>Nicholas Fernandes</v>
          </cell>
          <cell r="S287">
            <v>1</v>
          </cell>
          <cell r="Y287">
            <v>10.449</v>
          </cell>
        </row>
        <row r="288">
          <cell r="C288" t="str">
            <v>2014</v>
          </cell>
          <cell r="G288" t="str">
            <v>NSW</v>
          </cell>
          <cell r="H288" t="str">
            <v>Consumer</v>
          </cell>
          <cell r="I288" t="str">
            <v>Aanya Zhang</v>
          </cell>
          <cell r="S288">
            <v>44</v>
          </cell>
          <cell r="Y288">
            <v>1667.4555999999998</v>
          </cell>
        </row>
        <row r="289">
          <cell r="C289" t="str">
            <v>2014</v>
          </cell>
          <cell r="G289" t="str">
            <v>VIC</v>
          </cell>
          <cell r="H289" t="str">
            <v>Corporate</v>
          </cell>
          <cell r="I289" t="str">
            <v>Connor Betts</v>
          </cell>
          <cell r="S289">
            <v>39</v>
          </cell>
          <cell r="Y289">
            <v>790.91120000000001</v>
          </cell>
        </row>
        <row r="290">
          <cell r="C290" t="str">
            <v>2014</v>
          </cell>
          <cell r="G290" t="str">
            <v>NSW</v>
          </cell>
          <cell r="H290" t="str">
            <v>Consumer</v>
          </cell>
          <cell r="I290" t="str">
            <v>Preston Senome</v>
          </cell>
          <cell r="S290">
            <v>41</v>
          </cell>
          <cell r="Y290">
            <v>146.1489</v>
          </cell>
        </row>
        <row r="291">
          <cell r="C291" t="str">
            <v>2014</v>
          </cell>
          <cell r="G291" t="str">
            <v>NSW</v>
          </cell>
          <cell r="H291" t="str">
            <v>Consumer</v>
          </cell>
          <cell r="I291" t="str">
            <v>Radhya Staples</v>
          </cell>
          <cell r="S291">
            <v>46</v>
          </cell>
          <cell r="Y291">
            <v>159.69460000000001</v>
          </cell>
        </row>
        <row r="292">
          <cell r="C292" t="str">
            <v>2014</v>
          </cell>
          <cell r="G292" t="str">
            <v>VIC</v>
          </cell>
          <cell r="H292" t="str">
            <v>Small Business</v>
          </cell>
          <cell r="I292" t="str">
            <v>Yvette Biti</v>
          </cell>
          <cell r="S292">
            <v>18</v>
          </cell>
          <cell r="Y292">
            <v>102.55999999999999</v>
          </cell>
        </row>
        <row r="293">
          <cell r="C293" t="str">
            <v>2014</v>
          </cell>
          <cell r="G293" t="str">
            <v>NSW</v>
          </cell>
          <cell r="H293" t="str">
            <v>Corporate</v>
          </cell>
          <cell r="I293" t="str">
            <v>Preston Senome</v>
          </cell>
          <cell r="S293">
            <v>31</v>
          </cell>
          <cell r="Y293">
            <v>60.870999999999995</v>
          </cell>
        </row>
        <row r="294">
          <cell r="C294" t="str">
            <v>2014</v>
          </cell>
          <cell r="G294" t="str">
            <v>VIC</v>
          </cell>
          <cell r="H294" t="str">
            <v>Corporate</v>
          </cell>
          <cell r="I294" t="str">
            <v>Connor Betts</v>
          </cell>
          <cell r="S294">
            <v>35</v>
          </cell>
          <cell r="Y294">
            <v>40.831000000000003</v>
          </cell>
        </row>
        <row r="295">
          <cell r="C295" t="str">
            <v>2014</v>
          </cell>
          <cell r="G295" t="str">
            <v>NSW</v>
          </cell>
          <cell r="H295" t="str">
            <v>Home Office</v>
          </cell>
          <cell r="I295" t="str">
            <v>Charlie Bui</v>
          </cell>
          <cell r="S295">
            <v>31</v>
          </cell>
          <cell r="Y295">
            <v>14667.5658</v>
          </cell>
        </row>
        <row r="296">
          <cell r="C296" t="str">
            <v>2014</v>
          </cell>
          <cell r="G296" t="str">
            <v>NSW</v>
          </cell>
          <cell r="H296" t="str">
            <v>Corporate</v>
          </cell>
          <cell r="I296" t="str">
            <v>Tina Carlton</v>
          </cell>
          <cell r="S296">
            <v>30</v>
          </cell>
          <cell r="Y296">
            <v>16404.217000000001</v>
          </cell>
        </row>
        <row r="297">
          <cell r="C297" t="str">
            <v>2014</v>
          </cell>
          <cell r="G297" t="str">
            <v>NSW</v>
          </cell>
          <cell r="H297" t="str">
            <v>Small Business</v>
          </cell>
          <cell r="I297" t="str">
            <v>Tina Carlton</v>
          </cell>
          <cell r="S297">
            <v>2</v>
          </cell>
          <cell r="Y297">
            <v>7.4440000000000008</v>
          </cell>
        </row>
        <row r="298">
          <cell r="C298" t="str">
            <v>2014</v>
          </cell>
          <cell r="G298" t="str">
            <v>NSW</v>
          </cell>
          <cell r="H298" t="str">
            <v>Corporate</v>
          </cell>
          <cell r="I298" t="str">
            <v>Phoebe Gour</v>
          </cell>
          <cell r="S298">
            <v>36</v>
          </cell>
          <cell r="Y298">
            <v>1121.78</v>
          </cell>
        </row>
        <row r="299">
          <cell r="C299" t="str">
            <v>2014</v>
          </cell>
          <cell r="G299" t="str">
            <v>VIC</v>
          </cell>
          <cell r="H299" t="str">
            <v>Consumer</v>
          </cell>
          <cell r="I299" t="str">
            <v>Yvette Biti</v>
          </cell>
          <cell r="S299">
            <v>11</v>
          </cell>
          <cell r="Y299">
            <v>85.624400000000009</v>
          </cell>
        </row>
        <row r="300">
          <cell r="C300" t="str">
            <v>2014</v>
          </cell>
          <cell r="G300" t="str">
            <v>VIC</v>
          </cell>
          <cell r="H300" t="str">
            <v>Home Office</v>
          </cell>
          <cell r="I300" t="str">
            <v>Yvette Biti</v>
          </cell>
          <cell r="S300">
            <v>22</v>
          </cell>
          <cell r="Y300">
            <v>213.98580000000001</v>
          </cell>
        </row>
        <row r="301">
          <cell r="C301" t="str">
            <v>2014</v>
          </cell>
          <cell r="G301" t="str">
            <v>NSW</v>
          </cell>
          <cell r="H301" t="str">
            <v>Small Business</v>
          </cell>
          <cell r="I301" t="str">
            <v>Stevie Bacata</v>
          </cell>
          <cell r="S301">
            <v>16</v>
          </cell>
          <cell r="Y301">
            <v>130.74239999999998</v>
          </cell>
        </row>
        <row r="302">
          <cell r="C302" t="str">
            <v>2014</v>
          </cell>
          <cell r="G302" t="str">
            <v>NSW</v>
          </cell>
          <cell r="H302" t="str">
            <v>Consumer</v>
          </cell>
          <cell r="I302" t="str">
            <v>Charlie Bui</v>
          </cell>
          <cell r="S302">
            <v>32</v>
          </cell>
          <cell r="Y302">
            <v>6073.83</v>
          </cell>
        </row>
        <row r="303">
          <cell r="C303" t="str">
            <v>2014</v>
          </cell>
          <cell r="G303" t="str">
            <v>NSW</v>
          </cell>
          <cell r="H303" t="str">
            <v>Corporate</v>
          </cell>
          <cell r="I303" t="str">
            <v>Mihael Khan</v>
          </cell>
          <cell r="S303">
            <v>14</v>
          </cell>
          <cell r="Y303">
            <v>269.76800000000003</v>
          </cell>
        </row>
        <row r="304">
          <cell r="C304" t="str">
            <v>2014</v>
          </cell>
          <cell r="G304" t="str">
            <v>NSW</v>
          </cell>
          <cell r="H304" t="str">
            <v>Home Office</v>
          </cell>
          <cell r="I304" t="str">
            <v>Tina Carlton</v>
          </cell>
          <cell r="S304">
            <v>15</v>
          </cell>
          <cell r="Y304">
            <v>52.645000000000003</v>
          </cell>
        </row>
        <row r="305">
          <cell r="C305" t="str">
            <v>2014</v>
          </cell>
          <cell r="G305" t="str">
            <v>VIC</v>
          </cell>
          <cell r="H305" t="str">
            <v>Home Office</v>
          </cell>
          <cell r="I305" t="str">
            <v>Yvette Biti</v>
          </cell>
          <cell r="S305">
            <v>48</v>
          </cell>
          <cell r="Y305">
            <v>123.61799999999999</v>
          </cell>
        </row>
        <row r="306">
          <cell r="C306" t="str">
            <v>2014</v>
          </cell>
          <cell r="G306" t="str">
            <v>NSW</v>
          </cell>
          <cell r="H306" t="str">
            <v>Home Office</v>
          </cell>
          <cell r="I306" t="str">
            <v>Tina Carlton</v>
          </cell>
          <cell r="S306">
            <v>25</v>
          </cell>
          <cell r="Y306">
            <v>94.97</v>
          </cell>
        </row>
        <row r="307">
          <cell r="C307" t="str">
            <v>2014</v>
          </cell>
          <cell r="G307" t="str">
            <v>NSW</v>
          </cell>
          <cell r="H307" t="str">
            <v>Home Office</v>
          </cell>
          <cell r="I307" t="str">
            <v>Tina Carlton</v>
          </cell>
          <cell r="S307">
            <v>45</v>
          </cell>
          <cell r="Y307">
            <v>75.683999999999997</v>
          </cell>
        </row>
        <row r="308">
          <cell r="C308" t="str">
            <v>2014</v>
          </cell>
          <cell r="G308" t="str">
            <v>WA</v>
          </cell>
          <cell r="H308" t="str">
            <v>Corporate</v>
          </cell>
          <cell r="I308" t="str">
            <v>Natasha Song</v>
          </cell>
          <cell r="S308">
            <v>33</v>
          </cell>
          <cell r="Y308">
            <v>46.121200000000002</v>
          </cell>
        </row>
        <row r="309">
          <cell r="C309" t="str">
            <v>2014</v>
          </cell>
          <cell r="G309" t="str">
            <v>NSW</v>
          </cell>
          <cell r="H309" t="str">
            <v>Corporate</v>
          </cell>
          <cell r="I309" t="str">
            <v>Aanya Zhang</v>
          </cell>
          <cell r="S309">
            <v>40</v>
          </cell>
          <cell r="Y309">
            <v>84.69</v>
          </cell>
        </row>
        <row r="310">
          <cell r="C310" t="str">
            <v>2014</v>
          </cell>
          <cell r="G310" t="str">
            <v>VIC</v>
          </cell>
          <cell r="H310" t="str">
            <v>Corporate</v>
          </cell>
          <cell r="I310" t="str">
            <v>Yvette Biti</v>
          </cell>
          <cell r="S310">
            <v>44</v>
          </cell>
          <cell r="Y310">
            <v>5569.4403999999995</v>
          </cell>
        </row>
        <row r="311">
          <cell r="C311" t="str">
            <v>2014</v>
          </cell>
          <cell r="G311" t="str">
            <v>WA</v>
          </cell>
          <cell r="H311" t="str">
            <v>Corporate</v>
          </cell>
          <cell r="I311" t="str">
            <v>Tina Carlton</v>
          </cell>
          <cell r="S311">
            <v>20</v>
          </cell>
          <cell r="Y311">
            <v>190</v>
          </cell>
        </row>
        <row r="312">
          <cell r="C312" t="str">
            <v>2014</v>
          </cell>
          <cell r="G312" t="str">
            <v>NSW</v>
          </cell>
          <cell r="H312" t="str">
            <v>Home Office</v>
          </cell>
          <cell r="I312" t="str">
            <v>Aanya Zhang</v>
          </cell>
          <cell r="S312">
            <v>29</v>
          </cell>
          <cell r="Y312">
            <v>123.06839999999998</v>
          </cell>
        </row>
        <row r="313">
          <cell r="C313" t="str">
            <v>2014</v>
          </cell>
          <cell r="G313" t="str">
            <v>WA</v>
          </cell>
          <cell r="H313" t="str">
            <v>Consumer</v>
          </cell>
          <cell r="I313" t="str">
            <v>Phoebe Gour</v>
          </cell>
          <cell r="S313">
            <v>9</v>
          </cell>
          <cell r="Y313">
            <v>28.432799999999997</v>
          </cell>
        </row>
        <row r="314">
          <cell r="C314" t="str">
            <v>2014</v>
          </cell>
          <cell r="G314" t="str">
            <v>NSW</v>
          </cell>
          <cell r="H314" t="str">
            <v>Small Business</v>
          </cell>
          <cell r="I314" t="str">
            <v>Samantha Chairs</v>
          </cell>
          <cell r="S314">
            <v>20</v>
          </cell>
          <cell r="Y314">
            <v>252.35599999999999</v>
          </cell>
        </row>
        <row r="315">
          <cell r="C315" t="str">
            <v>2014</v>
          </cell>
          <cell r="G315" t="str">
            <v>VIC</v>
          </cell>
          <cell r="H315" t="str">
            <v>Consumer</v>
          </cell>
          <cell r="I315" t="str">
            <v>Connor Betts</v>
          </cell>
          <cell r="S315">
            <v>18</v>
          </cell>
          <cell r="Y315">
            <v>214.01160000000002</v>
          </cell>
        </row>
        <row r="316">
          <cell r="C316" t="str">
            <v>2014</v>
          </cell>
          <cell r="G316" t="str">
            <v>NSW</v>
          </cell>
          <cell r="H316" t="str">
            <v>Corporate</v>
          </cell>
          <cell r="I316" t="str">
            <v>Samantha Chairs</v>
          </cell>
          <cell r="S316">
            <v>15</v>
          </cell>
          <cell r="Y316">
            <v>55.708999999999996</v>
          </cell>
        </row>
        <row r="317">
          <cell r="C317" t="str">
            <v>2014</v>
          </cell>
          <cell r="G317" t="str">
            <v>NSW</v>
          </cell>
          <cell r="H317" t="str">
            <v>Small Business</v>
          </cell>
          <cell r="I317" t="str">
            <v>Radhya Staples</v>
          </cell>
          <cell r="S317">
            <v>47</v>
          </cell>
          <cell r="Y317">
            <v>19083.576999999997</v>
          </cell>
        </row>
        <row r="318">
          <cell r="C318" t="str">
            <v>2014</v>
          </cell>
          <cell r="G318" t="str">
            <v>NSW</v>
          </cell>
          <cell r="H318" t="str">
            <v>Corporate</v>
          </cell>
          <cell r="I318" t="str">
            <v>Tina Carlton</v>
          </cell>
          <cell r="S318">
            <v>49</v>
          </cell>
          <cell r="Y318">
            <v>7251.3743999999997</v>
          </cell>
        </row>
        <row r="319">
          <cell r="C319" t="str">
            <v>2014</v>
          </cell>
          <cell r="G319" t="str">
            <v>NSW</v>
          </cell>
          <cell r="H319" t="str">
            <v>Corporate</v>
          </cell>
          <cell r="I319" t="str">
            <v>Natasha Song</v>
          </cell>
          <cell r="S319">
            <v>26</v>
          </cell>
          <cell r="Y319">
            <v>556.24840000000006</v>
          </cell>
        </row>
        <row r="320">
          <cell r="C320" t="str">
            <v>2014</v>
          </cell>
          <cell r="G320" t="str">
            <v>VIC</v>
          </cell>
          <cell r="H320" t="str">
            <v>Corporate</v>
          </cell>
          <cell r="I320" t="str">
            <v>Yvette Biti</v>
          </cell>
          <cell r="S320">
            <v>46</v>
          </cell>
          <cell r="Y320">
            <v>517.88659999999993</v>
          </cell>
        </row>
        <row r="321">
          <cell r="C321" t="str">
            <v>2014</v>
          </cell>
          <cell r="G321" t="str">
            <v>VIC</v>
          </cell>
          <cell r="H321" t="str">
            <v>Corporate</v>
          </cell>
          <cell r="I321" t="str">
            <v>Connor Betts</v>
          </cell>
          <cell r="S321">
            <v>10</v>
          </cell>
          <cell r="Y321">
            <v>214.70999999999998</v>
          </cell>
        </row>
        <row r="322">
          <cell r="C322" t="str">
            <v>2014</v>
          </cell>
          <cell r="G322" t="str">
            <v>NSW</v>
          </cell>
          <cell r="H322" t="str">
            <v>Corporate</v>
          </cell>
          <cell r="I322" t="str">
            <v>Charlie Bui</v>
          </cell>
          <cell r="S322">
            <v>40</v>
          </cell>
          <cell r="Y322">
            <v>66.52</v>
          </cell>
        </row>
        <row r="323">
          <cell r="C323" t="str">
            <v>2014</v>
          </cell>
          <cell r="G323" t="str">
            <v>WA</v>
          </cell>
          <cell r="H323" t="str">
            <v>Small Business</v>
          </cell>
          <cell r="I323" t="str">
            <v>Tina Carlton</v>
          </cell>
          <cell r="S323">
            <v>45</v>
          </cell>
          <cell r="Y323">
            <v>301.83400000000006</v>
          </cell>
        </row>
        <row r="324">
          <cell r="C324" t="str">
            <v>2014</v>
          </cell>
          <cell r="G324" t="str">
            <v>NSW</v>
          </cell>
          <cell r="H324" t="str">
            <v>Consumer</v>
          </cell>
          <cell r="I324" t="str">
            <v>Radhya Staples</v>
          </cell>
          <cell r="S324">
            <v>43</v>
          </cell>
          <cell r="Y324">
            <v>16642.411199999999</v>
          </cell>
        </row>
        <row r="325">
          <cell r="C325" t="str">
            <v>2014</v>
          </cell>
          <cell r="G325" t="str">
            <v>NSW</v>
          </cell>
          <cell r="H325" t="str">
            <v>Small Business</v>
          </cell>
          <cell r="I325" t="str">
            <v>Aanya Zhang</v>
          </cell>
          <cell r="S325">
            <v>6</v>
          </cell>
          <cell r="Y325">
            <v>1740.7672000000002</v>
          </cell>
        </row>
        <row r="326">
          <cell r="C326" t="str">
            <v>2014</v>
          </cell>
          <cell r="G326" t="str">
            <v>NSW</v>
          </cell>
          <cell r="H326" t="str">
            <v>Corporate</v>
          </cell>
          <cell r="I326" t="str">
            <v>Phoebe Gour</v>
          </cell>
          <cell r="S326">
            <v>10</v>
          </cell>
          <cell r="Y326">
            <v>185.59</v>
          </cell>
        </row>
        <row r="327">
          <cell r="C327" t="str">
            <v>2014</v>
          </cell>
          <cell r="G327" t="str">
            <v>NSW</v>
          </cell>
          <cell r="H327" t="str">
            <v>Consumer</v>
          </cell>
          <cell r="I327" t="str">
            <v>Charlie Bui</v>
          </cell>
          <cell r="S327">
            <v>5</v>
          </cell>
          <cell r="Y327">
            <v>2276.4504999999999</v>
          </cell>
        </row>
        <row r="328">
          <cell r="C328" t="str">
            <v>2014</v>
          </cell>
          <cell r="G328" t="str">
            <v>VIC</v>
          </cell>
          <cell r="H328" t="str">
            <v>Corporate</v>
          </cell>
          <cell r="I328" t="str">
            <v>Connor Betts</v>
          </cell>
          <cell r="S328">
            <v>44</v>
          </cell>
          <cell r="Y328">
            <v>153.53880000000001</v>
          </cell>
        </row>
        <row r="329">
          <cell r="C329" t="str">
            <v>2014</v>
          </cell>
          <cell r="G329" t="str">
            <v>WA</v>
          </cell>
          <cell r="H329" t="str">
            <v>Small Business</v>
          </cell>
          <cell r="I329" t="str">
            <v>Mihael Khan</v>
          </cell>
          <cell r="S329">
            <v>18</v>
          </cell>
          <cell r="Y329">
            <v>305.89999999999998</v>
          </cell>
        </row>
        <row r="330">
          <cell r="C330" t="str">
            <v>2014</v>
          </cell>
          <cell r="G330" t="str">
            <v>NSW</v>
          </cell>
          <cell r="H330" t="str">
            <v>Corporate</v>
          </cell>
          <cell r="I330" t="str">
            <v>Samantha Chairs</v>
          </cell>
          <cell r="S330">
            <v>46</v>
          </cell>
          <cell r="Y330">
            <v>1387.5867999999998</v>
          </cell>
        </row>
        <row r="331">
          <cell r="C331" t="str">
            <v>2014</v>
          </cell>
          <cell r="G331" t="str">
            <v>NSW</v>
          </cell>
          <cell r="H331" t="str">
            <v>Home Office</v>
          </cell>
          <cell r="I331" t="str">
            <v>Natasha Song</v>
          </cell>
          <cell r="S331">
            <v>32</v>
          </cell>
          <cell r="Y331">
            <v>164.97399999999999</v>
          </cell>
        </row>
        <row r="332">
          <cell r="C332" t="str">
            <v>2014</v>
          </cell>
          <cell r="G332" t="str">
            <v>NSW</v>
          </cell>
          <cell r="H332" t="str">
            <v>Home Office</v>
          </cell>
          <cell r="I332" t="str">
            <v>Samantha Chairs</v>
          </cell>
          <cell r="S332">
            <v>19</v>
          </cell>
          <cell r="Y332">
            <v>34.709600000000002</v>
          </cell>
        </row>
        <row r="333">
          <cell r="C333" t="str">
            <v>2014</v>
          </cell>
          <cell r="G333" t="str">
            <v>WA</v>
          </cell>
          <cell r="H333" t="str">
            <v>Corporate</v>
          </cell>
          <cell r="I333" t="str">
            <v>Phoebe Gour</v>
          </cell>
          <cell r="S333">
            <v>39</v>
          </cell>
          <cell r="Y333">
            <v>137.93860000000001</v>
          </cell>
        </row>
        <row r="334">
          <cell r="C334" t="str">
            <v>2014</v>
          </cell>
          <cell r="G334" t="str">
            <v>NSW</v>
          </cell>
          <cell r="H334" t="str">
            <v>Small Business</v>
          </cell>
          <cell r="I334" t="str">
            <v>Leighton Forrest</v>
          </cell>
          <cell r="S334">
            <v>32</v>
          </cell>
          <cell r="Y334">
            <v>98.60560000000001</v>
          </cell>
        </row>
        <row r="335">
          <cell r="C335" t="str">
            <v>2014</v>
          </cell>
          <cell r="G335" t="str">
            <v>VIC</v>
          </cell>
          <cell r="H335" t="str">
            <v>Consumer</v>
          </cell>
          <cell r="I335" t="str">
            <v>Connor Betts</v>
          </cell>
          <cell r="S335">
            <v>48</v>
          </cell>
          <cell r="Y335">
            <v>1645.482</v>
          </cell>
        </row>
        <row r="336">
          <cell r="C336" t="str">
            <v>2014</v>
          </cell>
          <cell r="G336" t="str">
            <v>NSW</v>
          </cell>
          <cell r="H336" t="str">
            <v>Consumer</v>
          </cell>
          <cell r="I336" t="str">
            <v>Mihael Khan</v>
          </cell>
          <cell r="S336">
            <v>21</v>
          </cell>
          <cell r="Y336">
            <v>738.1638999999999</v>
          </cell>
        </row>
        <row r="337">
          <cell r="C337" t="str">
            <v>2014</v>
          </cell>
          <cell r="G337" t="str">
            <v>NSW</v>
          </cell>
          <cell r="H337" t="str">
            <v>Home Office</v>
          </cell>
          <cell r="I337" t="str">
            <v>Samantha Chairs</v>
          </cell>
          <cell r="S337">
            <v>16</v>
          </cell>
          <cell r="Y337">
            <v>2366.1819999999998</v>
          </cell>
        </row>
        <row r="338">
          <cell r="C338" t="str">
            <v>2014</v>
          </cell>
          <cell r="G338" t="str">
            <v>NSW</v>
          </cell>
          <cell r="H338" t="str">
            <v>Corporate</v>
          </cell>
          <cell r="I338" t="str">
            <v>Charlie Bui</v>
          </cell>
          <cell r="S338">
            <v>17</v>
          </cell>
          <cell r="Y338">
            <v>2353.1499999999996</v>
          </cell>
        </row>
        <row r="339">
          <cell r="C339" t="str">
            <v>2014</v>
          </cell>
          <cell r="G339" t="str">
            <v>VIC</v>
          </cell>
          <cell r="H339" t="str">
            <v>Consumer</v>
          </cell>
          <cell r="I339" t="str">
            <v>Connor Betts</v>
          </cell>
          <cell r="S339">
            <v>24</v>
          </cell>
          <cell r="Y339">
            <v>117.16160000000001</v>
          </cell>
        </row>
        <row r="340">
          <cell r="C340" t="str">
            <v>2014</v>
          </cell>
          <cell r="G340" t="str">
            <v>NSW</v>
          </cell>
          <cell r="H340" t="str">
            <v>Home Office</v>
          </cell>
          <cell r="I340" t="str">
            <v>Phoebe Gour</v>
          </cell>
          <cell r="S340">
            <v>8</v>
          </cell>
          <cell r="Y340">
            <v>22.417199999999998</v>
          </cell>
        </row>
        <row r="341">
          <cell r="C341" t="str">
            <v>2014</v>
          </cell>
          <cell r="G341" t="str">
            <v>NSW</v>
          </cell>
          <cell r="H341" t="str">
            <v>Small Business</v>
          </cell>
          <cell r="I341" t="str">
            <v>Mihael Khan</v>
          </cell>
          <cell r="S341">
            <v>47</v>
          </cell>
          <cell r="Y341">
            <v>1819.0445999999999</v>
          </cell>
        </row>
        <row r="342">
          <cell r="C342" t="str">
            <v>2014</v>
          </cell>
          <cell r="G342" t="str">
            <v>VIC</v>
          </cell>
          <cell r="H342" t="str">
            <v>Small Business</v>
          </cell>
          <cell r="I342" t="str">
            <v>Connor Betts</v>
          </cell>
          <cell r="S342">
            <v>46</v>
          </cell>
          <cell r="Y342">
            <v>166.74779999999998</v>
          </cell>
        </row>
        <row r="343">
          <cell r="C343" t="str">
            <v>2014</v>
          </cell>
          <cell r="G343" t="str">
            <v>NSW</v>
          </cell>
          <cell r="H343" t="str">
            <v>Home Office</v>
          </cell>
          <cell r="I343" t="str">
            <v>Samantha Chairs</v>
          </cell>
          <cell r="S343">
            <v>50</v>
          </cell>
          <cell r="Y343">
            <v>365.42</v>
          </cell>
        </row>
        <row r="344">
          <cell r="C344" t="str">
            <v>2014</v>
          </cell>
          <cell r="G344" t="str">
            <v>NSW</v>
          </cell>
          <cell r="H344" t="str">
            <v>Home Office</v>
          </cell>
          <cell r="I344" t="str">
            <v>Samantha Chairs</v>
          </cell>
          <cell r="S344">
            <v>43</v>
          </cell>
          <cell r="Y344">
            <v>105.1058</v>
          </cell>
        </row>
        <row r="345">
          <cell r="C345" t="str">
            <v>2014</v>
          </cell>
          <cell r="G345" t="str">
            <v>NSW</v>
          </cell>
          <cell r="H345" t="str">
            <v>Corporate</v>
          </cell>
          <cell r="I345" t="str">
            <v>Phoebe Gour</v>
          </cell>
          <cell r="S345">
            <v>44</v>
          </cell>
          <cell r="Y345">
            <v>105.00439999999999</v>
          </cell>
        </row>
        <row r="346">
          <cell r="C346" t="str">
            <v>2014</v>
          </cell>
          <cell r="G346" t="str">
            <v>VIC</v>
          </cell>
          <cell r="H346" t="str">
            <v>Corporate</v>
          </cell>
          <cell r="I346" t="str">
            <v>Yvette Biti</v>
          </cell>
          <cell r="S346">
            <v>20</v>
          </cell>
          <cell r="Y346">
            <v>605.29999999999995</v>
          </cell>
        </row>
        <row r="347">
          <cell r="C347" t="str">
            <v>2014</v>
          </cell>
          <cell r="G347" t="str">
            <v>NSW</v>
          </cell>
          <cell r="H347" t="str">
            <v>Corporate</v>
          </cell>
          <cell r="I347" t="str">
            <v>Charlie Bui</v>
          </cell>
          <cell r="S347">
            <v>4</v>
          </cell>
          <cell r="Y347">
            <v>119.652</v>
          </cell>
        </row>
        <row r="348">
          <cell r="C348" t="str">
            <v>2014</v>
          </cell>
          <cell r="G348" t="str">
            <v>VIC</v>
          </cell>
          <cell r="H348" t="str">
            <v>Consumer</v>
          </cell>
          <cell r="I348" t="str">
            <v>Connor Betts</v>
          </cell>
          <cell r="S348">
            <v>43</v>
          </cell>
          <cell r="Y348">
            <v>218.09779999999998</v>
          </cell>
        </row>
        <row r="349">
          <cell r="C349" t="str">
            <v>2014</v>
          </cell>
          <cell r="G349" t="str">
            <v>NSW</v>
          </cell>
          <cell r="H349" t="str">
            <v>Consumer</v>
          </cell>
          <cell r="I349" t="str">
            <v>Nicholas Fernandes</v>
          </cell>
          <cell r="S349">
            <v>47</v>
          </cell>
          <cell r="Y349">
            <v>136.6292</v>
          </cell>
        </row>
        <row r="350">
          <cell r="C350" t="str">
            <v>2014</v>
          </cell>
          <cell r="G350" t="str">
            <v>VIC</v>
          </cell>
          <cell r="H350" t="str">
            <v>Consumer</v>
          </cell>
          <cell r="I350" t="str">
            <v>Yvette Biti</v>
          </cell>
          <cell r="S350">
            <v>40</v>
          </cell>
          <cell r="Y350">
            <v>626.524</v>
          </cell>
        </row>
        <row r="351">
          <cell r="C351" t="str">
            <v>2014</v>
          </cell>
          <cell r="G351" t="str">
            <v>NSW</v>
          </cell>
          <cell r="H351" t="str">
            <v>Consumer</v>
          </cell>
          <cell r="I351" t="str">
            <v>Mihael Khan</v>
          </cell>
          <cell r="S351">
            <v>19</v>
          </cell>
          <cell r="Y351">
            <v>59.399999999999991</v>
          </cell>
        </row>
        <row r="352">
          <cell r="C352" t="str">
            <v>2014</v>
          </cell>
          <cell r="G352" t="str">
            <v>VIC</v>
          </cell>
          <cell r="H352" t="str">
            <v>Corporate</v>
          </cell>
          <cell r="I352" t="str">
            <v>Connor Betts</v>
          </cell>
          <cell r="S352">
            <v>4</v>
          </cell>
          <cell r="Y352">
            <v>33.036399999999993</v>
          </cell>
        </row>
        <row r="353">
          <cell r="C353" t="str">
            <v>2014</v>
          </cell>
          <cell r="G353" t="str">
            <v>WA</v>
          </cell>
          <cell r="H353" t="str">
            <v>Small Business</v>
          </cell>
          <cell r="I353" t="str">
            <v>Phoebe Gour</v>
          </cell>
          <cell r="S353">
            <v>18</v>
          </cell>
          <cell r="Y353">
            <v>82.684799999999996</v>
          </cell>
        </row>
        <row r="354">
          <cell r="C354" t="str">
            <v>2014</v>
          </cell>
          <cell r="G354" t="str">
            <v>NSW</v>
          </cell>
          <cell r="H354" t="str">
            <v>Corporate</v>
          </cell>
          <cell r="I354" t="str">
            <v>Leighton Forrest</v>
          </cell>
          <cell r="S354">
            <v>10</v>
          </cell>
          <cell r="Y354">
            <v>29.501999999999995</v>
          </cell>
        </row>
        <row r="355">
          <cell r="C355" t="str">
            <v>2014</v>
          </cell>
          <cell r="G355" t="str">
            <v>WA</v>
          </cell>
          <cell r="H355" t="str">
            <v>Consumer</v>
          </cell>
          <cell r="I355" t="str">
            <v>Phoebe Gour</v>
          </cell>
          <cell r="S355">
            <v>8</v>
          </cell>
          <cell r="Y355">
            <v>15.316000000000001</v>
          </cell>
        </row>
        <row r="356">
          <cell r="C356" t="str">
            <v>2014</v>
          </cell>
          <cell r="G356" t="str">
            <v>WA</v>
          </cell>
          <cell r="H356" t="str">
            <v>Consumer</v>
          </cell>
          <cell r="I356" t="str">
            <v>Phoebe Gour</v>
          </cell>
          <cell r="S356">
            <v>41</v>
          </cell>
          <cell r="Y356">
            <v>129.70599999999999</v>
          </cell>
        </row>
        <row r="357">
          <cell r="C357" t="str">
            <v>2014</v>
          </cell>
          <cell r="G357" t="str">
            <v>NSW</v>
          </cell>
          <cell r="H357" t="str">
            <v>Consumer</v>
          </cell>
          <cell r="I357" t="str">
            <v>Leighton Forrest</v>
          </cell>
          <cell r="S357">
            <v>20</v>
          </cell>
          <cell r="Y357">
            <v>41.426000000000002</v>
          </cell>
        </row>
        <row r="358">
          <cell r="C358" t="str">
            <v>2014</v>
          </cell>
          <cell r="G358" t="str">
            <v>NSW</v>
          </cell>
          <cell r="H358" t="str">
            <v>Small Business</v>
          </cell>
          <cell r="I358" t="str">
            <v>Preston Senome</v>
          </cell>
          <cell r="S358">
            <v>25</v>
          </cell>
          <cell r="Y358">
            <v>60.405000000000001</v>
          </cell>
        </row>
        <row r="359">
          <cell r="C359" t="str">
            <v>2014</v>
          </cell>
          <cell r="G359" t="str">
            <v>VIC</v>
          </cell>
          <cell r="H359" t="str">
            <v>Home Office</v>
          </cell>
          <cell r="I359" t="str">
            <v>Yvette Biti</v>
          </cell>
          <cell r="S359">
            <v>46</v>
          </cell>
          <cell r="Y359">
            <v>130.9</v>
          </cell>
        </row>
        <row r="360">
          <cell r="C360" t="str">
            <v>2014</v>
          </cell>
          <cell r="G360" t="str">
            <v>NSW</v>
          </cell>
          <cell r="H360" t="str">
            <v>Home Office</v>
          </cell>
          <cell r="I360" t="str">
            <v>Natasha Song</v>
          </cell>
          <cell r="S360">
            <v>25</v>
          </cell>
          <cell r="Y360">
            <v>13974.2575</v>
          </cell>
        </row>
        <row r="361">
          <cell r="C361" t="str">
            <v>2014</v>
          </cell>
          <cell r="G361" t="str">
            <v>NSW</v>
          </cell>
          <cell r="H361" t="str">
            <v>Home Office</v>
          </cell>
          <cell r="I361" t="str">
            <v>Natasha Song</v>
          </cell>
          <cell r="S361">
            <v>10</v>
          </cell>
          <cell r="Y361">
            <v>24.904000000000003</v>
          </cell>
        </row>
        <row r="362">
          <cell r="C362" t="str">
            <v>2014</v>
          </cell>
          <cell r="G362" t="str">
            <v>NSW</v>
          </cell>
          <cell r="H362" t="str">
            <v>Corporate</v>
          </cell>
          <cell r="I362" t="str">
            <v>Mihael Khan</v>
          </cell>
          <cell r="S362">
            <v>9</v>
          </cell>
          <cell r="Y362">
            <v>178.60720000000001</v>
          </cell>
        </row>
        <row r="363">
          <cell r="C363" t="str">
            <v>2014</v>
          </cell>
          <cell r="G363" t="str">
            <v>VIC</v>
          </cell>
          <cell r="H363" t="str">
            <v>Small Business</v>
          </cell>
          <cell r="I363" t="str">
            <v>Yvette Biti</v>
          </cell>
          <cell r="S363">
            <v>11</v>
          </cell>
          <cell r="Y363">
            <v>36.376399999999997</v>
          </cell>
        </row>
        <row r="364">
          <cell r="C364" t="str">
            <v>2014</v>
          </cell>
          <cell r="G364" t="str">
            <v>NSW</v>
          </cell>
          <cell r="H364" t="str">
            <v>Small Business</v>
          </cell>
          <cell r="I364" t="str">
            <v>Phoebe Gour</v>
          </cell>
          <cell r="S364">
            <v>34</v>
          </cell>
          <cell r="Y364">
            <v>768.41079999999999</v>
          </cell>
        </row>
        <row r="365">
          <cell r="C365" t="str">
            <v>2014</v>
          </cell>
          <cell r="G365" t="str">
            <v>VIC</v>
          </cell>
          <cell r="H365" t="str">
            <v>Corporate</v>
          </cell>
          <cell r="I365" t="str">
            <v>Connor Betts</v>
          </cell>
          <cell r="S365">
            <v>7</v>
          </cell>
          <cell r="Y365">
            <v>51.661200000000001</v>
          </cell>
        </row>
        <row r="366">
          <cell r="C366" t="str">
            <v>2014</v>
          </cell>
          <cell r="G366" t="str">
            <v>NSW</v>
          </cell>
          <cell r="H366" t="str">
            <v>Corporate</v>
          </cell>
          <cell r="I366" t="str">
            <v>Preston Senome</v>
          </cell>
          <cell r="S366">
            <v>7</v>
          </cell>
          <cell r="Y366">
            <v>43.582799999999999</v>
          </cell>
        </row>
        <row r="367">
          <cell r="C367" t="str">
            <v>2014</v>
          </cell>
          <cell r="G367" t="str">
            <v>VIC</v>
          </cell>
          <cell r="H367" t="str">
            <v>Consumer</v>
          </cell>
          <cell r="I367" t="str">
            <v>Yvette Biti</v>
          </cell>
          <cell r="S367">
            <v>43</v>
          </cell>
          <cell r="Y367">
            <v>107.492</v>
          </cell>
        </row>
        <row r="368">
          <cell r="C368" t="str">
            <v>2014</v>
          </cell>
          <cell r="G368" t="str">
            <v>NSW</v>
          </cell>
          <cell r="H368" t="str">
            <v>Corporate</v>
          </cell>
          <cell r="I368" t="str">
            <v>Radhya Staples</v>
          </cell>
          <cell r="S368">
            <v>32</v>
          </cell>
          <cell r="Y368">
            <v>173.71400000000003</v>
          </cell>
        </row>
        <row r="369">
          <cell r="C369" t="str">
            <v>2014</v>
          </cell>
          <cell r="G369" t="str">
            <v>NSW</v>
          </cell>
          <cell r="H369" t="str">
            <v>Small Business</v>
          </cell>
          <cell r="I369" t="str">
            <v>Tina Carlton</v>
          </cell>
          <cell r="S369">
            <v>17</v>
          </cell>
          <cell r="Y369">
            <v>88.338800000000006</v>
          </cell>
        </row>
        <row r="370">
          <cell r="C370" t="str">
            <v>2014</v>
          </cell>
          <cell r="G370" t="str">
            <v>NSW</v>
          </cell>
          <cell r="H370" t="str">
            <v>Corporate</v>
          </cell>
          <cell r="I370" t="str">
            <v>Aanya Zhang</v>
          </cell>
          <cell r="S370">
            <v>2</v>
          </cell>
          <cell r="Y370">
            <v>3.0688000000000004</v>
          </cell>
        </row>
        <row r="371">
          <cell r="C371" t="str">
            <v>2014</v>
          </cell>
          <cell r="G371" t="str">
            <v>VIC</v>
          </cell>
          <cell r="H371" t="str">
            <v>Small Business</v>
          </cell>
          <cell r="I371" t="str">
            <v>Connor Betts</v>
          </cell>
          <cell r="S371">
            <v>24</v>
          </cell>
          <cell r="Y371">
            <v>829.68599999999992</v>
          </cell>
        </row>
        <row r="372">
          <cell r="C372" t="str">
            <v>2014</v>
          </cell>
          <cell r="G372" t="str">
            <v>VIC</v>
          </cell>
          <cell r="H372" t="str">
            <v>Corporate</v>
          </cell>
          <cell r="I372" t="str">
            <v>Connor Betts</v>
          </cell>
          <cell r="S372">
            <v>47</v>
          </cell>
          <cell r="Y372">
            <v>301.834</v>
          </cell>
        </row>
        <row r="373">
          <cell r="C373" t="str">
            <v>2014</v>
          </cell>
          <cell r="G373" t="str">
            <v>VIC</v>
          </cell>
          <cell r="H373" t="str">
            <v>Consumer</v>
          </cell>
          <cell r="I373" t="str">
            <v>Yvette Biti</v>
          </cell>
          <cell r="S373">
            <v>11</v>
          </cell>
          <cell r="Y373">
            <v>49.051200000000001</v>
          </cell>
        </row>
        <row r="374">
          <cell r="C374" t="str">
            <v>2014</v>
          </cell>
          <cell r="G374" t="str">
            <v>NSW</v>
          </cell>
          <cell r="H374" t="str">
            <v>Home Office</v>
          </cell>
          <cell r="I374" t="str">
            <v>Tina Carlton</v>
          </cell>
          <cell r="S374">
            <v>5</v>
          </cell>
          <cell r="Y374">
            <v>94.909000000000006</v>
          </cell>
        </row>
        <row r="375">
          <cell r="C375" t="str">
            <v>2014</v>
          </cell>
          <cell r="G375" t="str">
            <v>NSW</v>
          </cell>
          <cell r="H375" t="str">
            <v>Home Office</v>
          </cell>
          <cell r="I375" t="str">
            <v>Phoebe Gour</v>
          </cell>
          <cell r="S375">
            <v>17</v>
          </cell>
          <cell r="Y375">
            <v>152.3886</v>
          </cell>
        </row>
        <row r="376">
          <cell r="C376" t="str">
            <v>2014</v>
          </cell>
          <cell r="G376" t="str">
            <v>VIC</v>
          </cell>
          <cell r="H376" t="str">
            <v>Corporate</v>
          </cell>
          <cell r="I376" t="str">
            <v>Connor Betts</v>
          </cell>
          <cell r="S376">
            <v>37</v>
          </cell>
          <cell r="Y376">
            <v>414.29740000000004</v>
          </cell>
        </row>
        <row r="377">
          <cell r="C377" t="str">
            <v>2014</v>
          </cell>
          <cell r="G377" t="str">
            <v>NSW</v>
          </cell>
          <cell r="H377" t="str">
            <v>Home Office</v>
          </cell>
          <cell r="I377" t="str">
            <v>Tina Carlton</v>
          </cell>
          <cell r="S377">
            <v>28</v>
          </cell>
          <cell r="Y377">
            <v>526.28880000000004</v>
          </cell>
        </row>
        <row r="378">
          <cell r="C378" t="str">
            <v>2014</v>
          </cell>
          <cell r="G378" t="str">
            <v>WA</v>
          </cell>
          <cell r="H378" t="str">
            <v>Corporate</v>
          </cell>
          <cell r="I378" t="str">
            <v>Tina Carlton</v>
          </cell>
          <cell r="S378">
            <v>46</v>
          </cell>
          <cell r="Y378">
            <v>724.37840000000006</v>
          </cell>
        </row>
        <row r="379">
          <cell r="C379" t="str">
            <v>2014</v>
          </cell>
          <cell r="G379" t="str">
            <v>VIC</v>
          </cell>
          <cell r="H379" t="str">
            <v>Home Office</v>
          </cell>
          <cell r="I379" t="str">
            <v>Connor Betts</v>
          </cell>
          <cell r="S379">
            <v>45</v>
          </cell>
          <cell r="Y379">
            <v>117.521</v>
          </cell>
        </row>
        <row r="380">
          <cell r="C380" t="str">
            <v>2014</v>
          </cell>
          <cell r="G380" t="str">
            <v>VIC</v>
          </cell>
          <cell r="H380" t="str">
            <v>Corporate</v>
          </cell>
          <cell r="I380" t="str">
            <v>Yvette Biti</v>
          </cell>
          <cell r="S380">
            <v>15</v>
          </cell>
          <cell r="Y380">
            <v>6528.8560000000007</v>
          </cell>
        </row>
        <row r="381">
          <cell r="C381" t="str">
            <v>2014</v>
          </cell>
          <cell r="G381" t="str">
            <v>VIC</v>
          </cell>
          <cell r="H381" t="str">
            <v>Corporate</v>
          </cell>
          <cell r="I381" t="str">
            <v>Yvette Biti</v>
          </cell>
          <cell r="S381">
            <v>14</v>
          </cell>
          <cell r="Y381">
            <v>53.94</v>
          </cell>
        </row>
        <row r="382">
          <cell r="C382" t="str">
            <v>2014</v>
          </cell>
          <cell r="G382" t="str">
            <v>NSW</v>
          </cell>
          <cell r="H382" t="str">
            <v>Consumer</v>
          </cell>
          <cell r="I382" t="str">
            <v>Mihael Khan</v>
          </cell>
          <cell r="S382">
            <v>37</v>
          </cell>
          <cell r="Y382">
            <v>1118.3722</v>
          </cell>
        </row>
        <row r="383">
          <cell r="C383" t="str">
            <v>2014</v>
          </cell>
          <cell r="G383" t="str">
            <v>NSW</v>
          </cell>
          <cell r="H383" t="str">
            <v>Home Office</v>
          </cell>
          <cell r="I383" t="str">
            <v>Tina Carlton</v>
          </cell>
          <cell r="S383">
            <v>29</v>
          </cell>
          <cell r="Y383">
            <v>448.88319999999999</v>
          </cell>
        </row>
        <row r="384">
          <cell r="C384" t="str">
            <v>2014</v>
          </cell>
          <cell r="G384" t="str">
            <v>NSW</v>
          </cell>
          <cell r="H384" t="str">
            <v>Small Business</v>
          </cell>
          <cell r="I384" t="str">
            <v>Aanya Zhang</v>
          </cell>
          <cell r="S384">
            <v>31</v>
          </cell>
          <cell r="Y384">
            <v>102.91999999999999</v>
          </cell>
        </row>
        <row r="385">
          <cell r="C385" t="str">
            <v>2014</v>
          </cell>
          <cell r="G385" t="str">
            <v>WA</v>
          </cell>
          <cell r="H385" t="str">
            <v>Corporate</v>
          </cell>
          <cell r="I385" t="str">
            <v>Natasha Song</v>
          </cell>
          <cell r="S385">
            <v>22</v>
          </cell>
          <cell r="Y385">
            <v>116.46199999999999</v>
          </cell>
        </row>
        <row r="386">
          <cell r="C386" t="str">
            <v>2014</v>
          </cell>
          <cell r="G386" t="str">
            <v>NSW</v>
          </cell>
          <cell r="H386" t="str">
            <v>Corporate</v>
          </cell>
          <cell r="I386" t="str">
            <v>Natasha Song</v>
          </cell>
          <cell r="S386">
            <v>23</v>
          </cell>
          <cell r="Y386">
            <v>132.93359999999998</v>
          </cell>
        </row>
        <row r="387">
          <cell r="C387" t="str">
            <v>2014</v>
          </cell>
          <cell r="G387" t="str">
            <v>WA</v>
          </cell>
          <cell r="H387" t="str">
            <v>Home Office</v>
          </cell>
          <cell r="I387" t="str">
            <v>Mihael Khan</v>
          </cell>
          <cell r="S387">
            <v>47</v>
          </cell>
          <cell r="Y387">
            <v>84.548400000000001</v>
          </cell>
        </row>
        <row r="388">
          <cell r="C388" t="str">
            <v>2014</v>
          </cell>
          <cell r="G388" t="str">
            <v>WA</v>
          </cell>
          <cell r="H388" t="str">
            <v>Home Office</v>
          </cell>
          <cell r="I388" t="str">
            <v>Mihael Khan</v>
          </cell>
          <cell r="S388">
            <v>39</v>
          </cell>
          <cell r="Y388">
            <v>102.8292</v>
          </cell>
        </row>
        <row r="389">
          <cell r="C389" t="str">
            <v>2014</v>
          </cell>
          <cell r="G389" t="str">
            <v>WA</v>
          </cell>
          <cell r="H389" t="str">
            <v>Corporate</v>
          </cell>
          <cell r="I389" t="str">
            <v>Natasha Song</v>
          </cell>
          <cell r="S389">
            <v>7</v>
          </cell>
          <cell r="Y389">
            <v>133.0145</v>
          </cell>
        </row>
        <row r="390">
          <cell r="C390" t="str">
            <v>2014</v>
          </cell>
          <cell r="G390" t="str">
            <v>VIC</v>
          </cell>
          <cell r="H390" t="str">
            <v>Home Office</v>
          </cell>
          <cell r="I390" t="str">
            <v>Yvette Biti</v>
          </cell>
          <cell r="S390">
            <v>15</v>
          </cell>
          <cell r="Y390">
            <v>22.233999999999998</v>
          </cell>
        </row>
        <row r="391">
          <cell r="C391" t="str">
            <v>2014</v>
          </cell>
          <cell r="G391" t="str">
            <v>NSW</v>
          </cell>
          <cell r="H391" t="str">
            <v>Corporate</v>
          </cell>
          <cell r="I391" t="str">
            <v>Phoebe Gour</v>
          </cell>
          <cell r="S391">
            <v>36</v>
          </cell>
          <cell r="Y391">
            <v>60.623199999999997</v>
          </cell>
        </row>
        <row r="392">
          <cell r="C392" t="str">
            <v>2014</v>
          </cell>
          <cell r="G392" t="str">
            <v>NSW</v>
          </cell>
          <cell r="H392" t="str">
            <v>Consumer</v>
          </cell>
          <cell r="I392" t="str">
            <v>Leighton Forrest</v>
          </cell>
          <cell r="S392">
            <v>34</v>
          </cell>
          <cell r="Y392">
            <v>1154.6047999999998</v>
          </cell>
        </row>
        <row r="393">
          <cell r="C393" t="str">
            <v>2014</v>
          </cell>
          <cell r="G393" t="str">
            <v>NSW</v>
          </cell>
          <cell r="H393" t="str">
            <v>Small Business</v>
          </cell>
          <cell r="I393" t="str">
            <v>Tina Carlton</v>
          </cell>
          <cell r="S393">
            <v>26</v>
          </cell>
          <cell r="Y393">
            <v>191.82599999999999</v>
          </cell>
        </row>
        <row r="394">
          <cell r="C394" t="str">
            <v>2014</v>
          </cell>
          <cell r="G394" t="str">
            <v>NSW</v>
          </cell>
          <cell r="H394" t="str">
            <v>Corporate</v>
          </cell>
          <cell r="I394" t="str">
            <v>Nicholas Fernandes</v>
          </cell>
          <cell r="S394">
            <v>19</v>
          </cell>
          <cell r="Y394">
            <v>73.489999999999995</v>
          </cell>
        </row>
        <row r="395">
          <cell r="C395" t="str">
            <v>2014</v>
          </cell>
          <cell r="G395" t="str">
            <v>VIC</v>
          </cell>
          <cell r="H395" t="str">
            <v>Consumer</v>
          </cell>
          <cell r="I395" t="str">
            <v>Connor Betts</v>
          </cell>
          <cell r="S395">
            <v>23</v>
          </cell>
          <cell r="Y395">
            <v>956.98299999999995</v>
          </cell>
        </row>
        <row r="396">
          <cell r="C396" t="str">
            <v>2014</v>
          </cell>
          <cell r="G396" t="str">
            <v>VIC</v>
          </cell>
          <cell r="H396" t="str">
            <v>Consumer</v>
          </cell>
          <cell r="I396" t="str">
            <v>Connor Betts</v>
          </cell>
          <cell r="S396">
            <v>33</v>
          </cell>
          <cell r="Y396">
            <v>46.6096</v>
          </cell>
        </row>
        <row r="397">
          <cell r="C397" t="str">
            <v>2014</v>
          </cell>
          <cell r="G397" t="str">
            <v>VIC</v>
          </cell>
          <cell r="H397" t="str">
            <v>Corporate</v>
          </cell>
          <cell r="I397" t="str">
            <v>Connor Betts</v>
          </cell>
          <cell r="S397">
            <v>48</v>
          </cell>
          <cell r="Y397">
            <v>413.29319999999996</v>
          </cell>
        </row>
        <row r="398">
          <cell r="C398" t="str">
            <v>2014</v>
          </cell>
          <cell r="G398" t="str">
            <v>WA</v>
          </cell>
          <cell r="H398" t="str">
            <v>Corporate</v>
          </cell>
          <cell r="I398" t="str">
            <v>Tina Carlton</v>
          </cell>
          <cell r="S398">
            <v>36</v>
          </cell>
          <cell r="Y398">
            <v>76.691199999999995</v>
          </cell>
        </row>
        <row r="399">
          <cell r="C399" t="str">
            <v>2014</v>
          </cell>
          <cell r="G399" t="str">
            <v>NSW</v>
          </cell>
          <cell r="H399" t="str">
            <v>Corporate</v>
          </cell>
          <cell r="I399" t="str">
            <v>Samantha Chairs</v>
          </cell>
          <cell r="S399">
            <v>49</v>
          </cell>
          <cell r="Y399">
            <v>118.41910000000001</v>
          </cell>
        </row>
        <row r="400">
          <cell r="C400" t="str">
            <v>2014</v>
          </cell>
          <cell r="G400" t="str">
            <v>NSW</v>
          </cell>
          <cell r="H400" t="str">
            <v>Home Office</v>
          </cell>
          <cell r="I400" t="str">
            <v>Tina Carlton</v>
          </cell>
          <cell r="S400">
            <v>16</v>
          </cell>
          <cell r="Y400">
            <v>97.691999999999993</v>
          </cell>
        </row>
        <row r="401">
          <cell r="C401" t="str">
            <v>2014</v>
          </cell>
          <cell r="G401" t="str">
            <v>WA</v>
          </cell>
          <cell r="H401" t="str">
            <v>Small Business</v>
          </cell>
          <cell r="I401" t="str">
            <v>Tina Carlton</v>
          </cell>
          <cell r="S401">
            <v>8</v>
          </cell>
          <cell r="Y401">
            <v>9.8199999999999985</v>
          </cell>
        </row>
        <row r="402">
          <cell r="C402" t="str">
            <v>2014</v>
          </cell>
          <cell r="G402" t="str">
            <v>VIC</v>
          </cell>
          <cell r="H402" t="str">
            <v>Home Office</v>
          </cell>
          <cell r="I402" t="str">
            <v>Yvette Biti</v>
          </cell>
          <cell r="S402">
            <v>48</v>
          </cell>
          <cell r="Y402">
            <v>7032.7783999999992</v>
          </cell>
        </row>
        <row r="403">
          <cell r="C403" t="str">
            <v>2014</v>
          </cell>
          <cell r="G403" t="str">
            <v>NSW</v>
          </cell>
          <cell r="H403" t="str">
            <v>Corporate</v>
          </cell>
          <cell r="I403" t="str">
            <v>Phoebe Gour</v>
          </cell>
          <cell r="S403">
            <v>15</v>
          </cell>
          <cell r="Y403">
            <v>301.70000000000005</v>
          </cell>
        </row>
        <row r="404">
          <cell r="C404" t="str">
            <v>2014</v>
          </cell>
          <cell r="G404" t="str">
            <v>NSW</v>
          </cell>
          <cell r="H404" t="str">
            <v>Home Office</v>
          </cell>
          <cell r="I404" t="str">
            <v>Samantha Chairs</v>
          </cell>
          <cell r="S404">
            <v>30</v>
          </cell>
          <cell r="Y404">
            <v>101.23700000000001</v>
          </cell>
        </row>
        <row r="405">
          <cell r="C405" t="str">
            <v>2014</v>
          </cell>
          <cell r="G405" t="str">
            <v>WA</v>
          </cell>
          <cell r="H405" t="str">
            <v>Corporate</v>
          </cell>
          <cell r="I405" t="str">
            <v>Natasha Song</v>
          </cell>
          <cell r="S405">
            <v>29</v>
          </cell>
          <cell r="Y405">
            <v>1001.8471999999999</v>
          </cell>
        </row>
        <row r="406">
          <cell r="C406" t="str">
            <v>2014</v>
          </cell>
          <cell r="G406" t="str">
            <v>VIC</v>
          </cell>
          <cell r="H406" t="str">
            <v>Corporate</v>
          </cell>
          <cell r="I406" t="str">
            <v>Connor Betts</v>
          </cell>
          <cell r="S406">
            <v>4</v>
          </cell>
          <cell r="Y406">
            <v>5.26</v>
          </cell>
        </row>
        <row r="407">
          <cell r="C407" t="str">
            <v>2014</v>
          </cell>
          <cell r="G407" t="str">
            <v>NSW</v>
          </cell>
          <cell r="H407" t="str">
            <v>Consumer</v>
          </cell>
          <cell r="I407" t="str">
            <v>Phoebe Gour</v>
          </cell>
          <cell r="S407">
            <v>44</v>
          </cell>
          <cell r="Y407">
            <v>193.1232</v>
          </cell>
        </row>
        <row r="408">
          <cell r="C408" t="str">
            <v>2014</v>
          </cell>
          <cell r="G408" t="str">
            <v>WA</v>
          </cell>
          <cell r="H408" t="str">
            <v>Home Office</v>
          </cell>
          <cell r="I408" t="str">
            <v>Tina Carlton</v>
          </cell>
          <cell r="S408">
            <v>5</v>
          </cell>
          <cell r="Y408">
            <v>179.04</v>
          </cell>
        </row>
        <row r="409">
          <cell r="C409" t="str">
            <v>2014</v>
          </cell>
          <cell r="G409" t="str">
            <v>VIC</v>
          </cell>
          <cell r="H409" t="str">
            <v>Consumer</v>
          </cell>
          <cell r="I409" t="str">
            <v>Yvette Biti</v>
          </cell>
          <cell r="S409">
            <v>46</v>
          </cell>
          <cell r="Y409">
            <v>137.00280000000001</v>
          </cell>
        </row>
        <row r="410">
          <cell r="C410" t="str">
            <v>2014</v>
          </cell>
          <cell r="G410" t="str">
            <v>NSW</v>
          </cell>
          <cell r="H410" t="str">
            <v>Corporate</v>
          </cell>
          <cell r="I410" t="str">
            <v>Tina Carlton</v>
          </cell>
          <cell r="S410">
            <v>1</v>
          </cell>
          <cell r="Y410">
            <v>13.848000000000001</v>
          </cell>
        </row>
        <row r="411">
          <cell r="C411" t="str">
            <v>2014</v>
          </cell>
          <cell r="G411" t="str">
            <v>NSW</v>
          </cell>
          <cell r="H411" t="str">
            <v>Consumer</v>
          </cell>
          <cell r="I411" t="str">
            <v>Nicholas Fernandes</v>
          </cell>
          <cell r="S411">
            <v>37</v>
          </cell>
          <cell r="Y411">
            <v>352.9092</v>
          </cell>
        </row>
        <row r="412">
          <cell r="C412" t="str">
            <v>2014</v>
          </cell>
          <cell r="G412" t="str">
            <v>NSW</v>
          </cell>
          <cell r="H412" t="str">
            <v>Corporate</v>
          </cell>
          <cell r="I412" t="str">
            <v>Tina Carlton</v>
          </cell>
          <cell r="S412">
            <v>38</v>
          </cell>
          <cell r="Y412">
            <v>76.24799999999999</v>
          </cell>
        </row>
        <row r="413">
          <cell r="C413" t="str">
            <v>2014</v>
          </cell>
          <cell r="G413" t="str">
            <v>NSW</v>
          </cell>
          <cell r="H413" t="str">
            <v>Home Office</v>
          </cell>
          <cell r="I413" t="str">
            <v>Phoebe Gour</v>
          </cell>
          <cell r="S413">
            <v>43</v>
          </cell>
          <cell r="Y413">
            <v>831.62639999999999</v>
          </cell>
        </row>
        <row r="414">
          <cell r="C414" t="str">
            <v>2014</v>
          </cell>
          <cell r="G414" t="str">
            <v>NSW</v>
          </cell>
          <cell r="H414" t="str">
            <v>Home Office</v>
          </cell>
          <cell r="I414" t="str">
            <v>Samantha Chairs</v>
          </cell>
          <cell r="S414">
            <v>34</v>
          </cell>
          <cell r="Y414">
            <v>2689.0108000000005</v>
          </cell>
        </row>
        <row r="415">
          <cell r="C415" t="str">
            <v>2014</v>
          </cell>
          <cell r="G415" t="str">
            <v>VIC</v>
          </cell>
          <cell r="H415" t="str">
            <v>Home Office</v>
          </cell>
          <cell r="I415" t="str">
            <v>Yvette Biti</v>
          </cell>
          <cell r="S415">
            <v>36</v>
          </cell>
          <cell r="Y415">
            <v>143.86000000000001</v>
          </cell>
        </row>
        <row r="416">
          <cell r="C416" t="str">
            <v>2014</v>
          </cell>
          <cell r="G416" t="str">
            <v>VIC</v>
          </cell>
          <cell r="H416" t="str">
            <v>Home Office</v>
          </cell>
          <cell r="I416" t="str">
            <v>Connor Betts</v>
          </cell>
          <cell r="S416">
            <v>11</v>
          </cell>
          <cell r="Y416">
            <v>134.49759999999998</v>
          </cell>
        </row>
        <row r="417">
          <cell r="C417" t="str">
            <v>2014</v>
          </cell>
          <cell r="G417" t="str">
            <v>VIC</v>
          </cell>
          <cell r="H417" t="str">
            <v>Home Office</v>
          </cell>
          <cell r="I417" t="str">
            <v>Connor Betts</v>
          </cell>
          <cell r="S417">
            <v>19</v>
          </cell>
          <cell r="Y417">
            <v>76.539999999999992</v>
          </cell>
        </row>
        <row r="418">
          <cell r="C418" t="str">
            <v>2014</v>
          </cell>
          <cell r="G418" t="str">
            <v>VIC</v>
          </cell>
          <cell r="H418" t="str">
            <v>Home Office</v>
          </cell>
          <cell r="I418" t="str">
            <v>Yvette Biti</v>
          </cell>
          <cell r="S418">
            <v>8</v>
          </cell>
          <cell r="Y418">
            <v>50.396000000000001</v>
          </cell>
        </row>
        <row r="419">
          <cell r="C419" t="str">
            <v>2014</v>
          </cell>
          <cell r="G419" t="str">
            <v>VIC</v>
          </cell>
          <cell r="H419" t="str">
            <v>Corporate</v>
          </cell>
          <cell r="I419" t="str">
            <v>Yvette Biti</v>
          </cell>
          <cell r="S419">
            <v>4</v>
          </cell>
          <cell r="Y419">
            <v>45.882000000000005</v>
          </cell>
        </row>
        <row r="420">
          <cell r="C420" t="str">
            <v>2014</v>
          </cell>
          <cell r="G420" t="str">
            <v>VIC</v>
          </cell>
          <cell r="H420" t="str">
            <v>Small Business</v>
          </cell>
          <cell r="I420" t="str">
            <v>Connor Betts</v>
          </cell>
          <cell r="S420">
            <v>38</v>
          </cell>
          <cell r="Y420">
            <v>553.01599999999996</v>
          </cell>
        </row>
        <row r="421">
          <cell r="C421" t="str">
            <v>2014</v>
          </cell>
          <cell r="G421" t="str">
            <v>NSW</v>
          </cell>
          <cell r="H421" t="str">
            <v>Consumer</v>
          </cell>
          <cell r="I421" t="str">
            <v>Samantha Chairs</v>
          </cell>
          <cell r="S421">
            <v>46</v>
          </cell>
          <cell r="Y421">
            <v>377.56000000000006</v>
          </cell>
        </row>
        <row r="422">
          <cell r="C422" t="str">
            <v>2014</v>
          </cell>
          <cell r="G422" t="str">
            <v>VIC</v>
          </cell>
          <cell r="H422" t="str">
            <v>Corporate</v>
          </cell>
          <cell r="I422" t="str">
            <v>Yvette Biti</v>
          </cell>
          <cell r="S422">
            <v>8</v>
          </cell>
          <cell r="Y422">
            <v>98.697200000000009</v>
          </cell>
        </row>
        <row r="423">
          <cell r="C423" t="str">
            <v>2014</v>
          </cell>
          <cell r="G423" t="str">
            <v>VIC</v>
          </cell>
          <cell r="H423" t="str">
            <v>Consumer</v>
          </cell>
          <cell r="I423" t="str">
            <v>Yvette Biti</v>
          </cell>
          <cell r="S423">
            <v>22</v>
          </cell>
          <cell r="Y423">
            <v>114.70000000000002</v>
          </cell>
        </row>
        <row r="424">
          <cell r="C424" t="str">
            <v>2014</v>
          </cell>
          <cell r="G424" t="str">
            <v>NSW</v>
          </cell>
          <cell r="H424" t="str">
            <v>Corporate</v>
          </cell>
          <cell r="I424" t="str">
            <v>Phoebe Gour</v>
          </cell>
          <cell r="S424">
            <v>19</v>
          </cell>
          <cell r="Y424">
            <v>515.19399999999996</v>
          </cell>
        </row>
        <row r="425">
          <cell r="C425" t="str">
            <v>2014</v>
          </cell>
          <cell r="G425" t="str">
            <v>NSW</v>
          </cell>
          <cell r="H425" t="str">
            <v>Home Office</v>
          </cell>
          <cell r="I425" t="str">
            <v>Tina Carlton</v>
          </cell>
          <cell r="S425">
            <v>19</v>
          </cell>
          <cell r="Y425">
            <v>113.9738</v>
          </cell>
        </row>
        <row r="426">
          <cell r="C426" t="str">
            <v>2014</v>
          </cell>
          <cell r="G426" t="str">
            <v>VIC</v>
          </cell>
          <cell r="H426" t="str">
            <v>Consumer</v>
          </cell>
          <cell r="I426" t="str">
            <v>Connor Betts</v>
          </cell>
          <cell r="S426">
            <v>10</v>
          </cell>
          <cell r="Y426">
            <v>36.89</v>
          </cell>
        </row>
        <row r="427">
          <cell r="C427" t="str">
            <v>2014</v>
          </cell>
          <cell r="G427" t="str">
            <v>WA</v>
          </cell>
          <cell r="H427" t="str">
            <v>Home Office</v>
          </cell>
          <cell r="I427" t="str">
            <v>Mihael Khan</v>
          </cell>
          <cell r="S427">
            <v>29</v>
          </cell>
          <cell r="Y427">
            <v>928.88610000000006</v>
          </cell>
        </row>
        <row r="428">
          <cell r="C428" t="str">
            <v>2014</v>
          </cell>
          <cell r="G428" t="str">
            <v>NSW</v>
          </cell>
          <cell r="H428" t="str">
            <v>Corporate</v>
          </cell>
          <cell r="I428" t="str">
            <v>Samantha Chairs</v>
          </cell>
          <cell r="S428">
            <v>23</v>
          </cell>
          <cell r="Y428">
            <v>278.36689999999999</v>
          </cell>
        </row>
        <row r="429">
          <cell r="C429" t="str">
            <v>2014</v>
          </cell>
          <cell r="G429" t="str">
            <v>NSW</v>
          </cell>
          <cell r="H429" t="str">
            <v>Small Business</v>
          </cell>
          <cell r="I429" t="str">
            <v>Phoebe Gour</v>
          </cell>
          <cell r="S429">
            <v>24</v>
          </cell>
          <cell r="Y429">
            <v>1919.7539999999999</v>
          </cell>
        </row>
        <row r="430">
          <cell r="C430" t="str">
            <v>2014</v>
          </cell>
          <cell r="G430" t="str">
            <v>NSW</v>
          </cell>
          <cell r="H430" t="str">
            <v>Home Office</v>
          </cell>
          <cell r="I430" t="str">
            <v>Nicholas Fernandes</v>
          </cell>
          <cell r="S430">
            <v>12</v>
          </cell>
          <cell r="Y430">
            <v>91.236399999999989</v>
          </cell>
        </row>
        <row r="431">
          <cell r="C431" t="str">
            <v>2014</v>
          </cell>
          <cell r="G431" t="str">
            <v>VIC</v>
          </cell>
          <cell r="H431" t="str">
            <v>Consumer</v>
          </cell>
          <cell r="I431" t="str">
            <v>Connor Betts</v>
          </cell>
          <cell r="S431">
            <v>32</v>
          </cell>
          <cell r="Y431">
            <v>117.78</v>
          </cell>
        </row>
        <row r="432">
          <cell r="C432" t="str">
            <v>2014</v>
          </cell>
          <cell r="G432" t="str">
            <v>NSW</v>
          </cell>
          <cell r="H432" t="str">
            <v>Consumer</v>
          </cell>
          <cell r="I432" t="str">
            <v>Preston Senome</v>
          </cell>
          <cell r="S432">
            <v>12</v>
          </cell>
          <cell r="Y432">
            <v>378.26</v>
          </cell>
        </row>
        <row r="433">
          <cell r="C433" t="str">
            <v>2014</v>
          </cell>
          <cell r="G433" t="str">
            <v>WA</v>
          </cell>
          <cell r="H433" t="str">
            <v>Corporate</v>
          </cell>
          <cell r="I433" t="str">
            <v>Natasha Song</v>
          </cell>
          <cell r="S433">
            <v>41</v>
          </cell>
          <cell r="Y433">
            <v>22902.108700000001</v>
          </cell>
        </row>
        <row r="434">
          <cell r="C434" t="str">
            <v>2014</v>
          </cell>
          <cell r="G434" t="str">
            <v>NSW</v>
          </cell>
          <cell r="H434" t="str">
            <v>Home Office</v>
          </cell>
          <cell r="I434" t="str">
            <v>Leighton Forrest</v>
          </cell>
          <cell r="S434">
            <v>20</v>
          </cell>
          <cell r="Y434">
            <v>11184.303999999998</v>
          </cell>
        </row>
        <row r="435">
          <cell r="C435" t="str">
            <v>2014</v>
          </cell>
          <cell r="G435" t="str">
            <v>VIC</v>
          </cell>
          <cell r="H435" t="str">
            <v>Home Office</v>
          </cell>
          <cell r="I435" t="str">
            <v>Yvette Biti</v>
          </cell>
          <cell r="S435">
            <v>36</v>
          </cell>
          <cell r="Y435">
            <v>61.701999999999991</v>
          </cell>
        </row>
        <row r="436">
          <cell r="C436" t="str">
            <v>2014</v>
          </cell>
          <cell r="G436" t="str">
            <v>WA</v>
          </cell>
          <cell r="H436" t="str">
            <v>Consumer</v>
          </cell>
          <cell r="I436" t="str">
            <v>Phoebe Gour</v>
          </cell>
          <cell r="S436">
            <v>6</v>
          </cell>
          <cell r="Y436">
            <v>925.30120000000011</v>
          </cell>
        </row>
        <row r="437">
          <cell r="C437" t="str">
            <v>2014</v>
          </cell>
          <cell r="G437" t="str">
            <v>NSW</v>
          </cell>
          <cell r="H437" t="str">
            <v>Consumer</v>
          </cell>
          <cell r="I437" t="str">
            <v>Radhya Staples</v>
          </cell>
          <cell r="S437">
            <v>8</v>
          </cell>
          <cell r="Y437">
            <v>83.779200000000003</v>
          </cell>
        </row>
        <row r="438">
          <cell r="C438" t="str">
            <v>2014</v>
          </cell>
          <cell r="G438" t="str">
            <v>NSW</v>
          </cell>
          <cell r="H438" t="str">
            <v>Corporate</v>
          </cell>
          <cell r="I438" t="str">
            <v>Natasha Song</v>
          </cell>
          <cell r="S438">
            <v>28</v>
          </cell>
          <cell r="Y438">
            <v>40.482399999999998</v>
          </cell>
        </row>
        <row r="439">
          <cell r="C439" t="str">
            <v>2014</v>
          </cell>
          <cell r="G439" t="str">
            <v>NSW</v>
          </cell>
          <cell r="H439" t="str">
            <v>Corporate</v>
          </cell>
          <cell r="I439" t="str">
            <v>Phoebe Gour</v>
          </cell>
          <cell r="S439">
            <v>12</v>
          </cell>
          <cell r="Y439">
            <v>31.601999999999997</v>
          </cell>
        </row>
        <row r="440">
          <cell r="C440" t="str">
            <v>2014</v>
          </cell>
          <cell r="G440" t="str">
            <v>NSW</v>
          </cell>
          <cell r="H440" t="str">
            <v>Corporate</v>
          </cell>
          <cell r="I440" t="str">
            <v>Samantha Chairs</v>
          </cell>
          <cell r="S440">
            <v>46</v>
          </cell>
          <cell r="Y440">
            <v>7467.2059999999992</v>
          </cell>
        </row>
        <row r="441">
          <cell r="C441" t="str">
            <v>2014</v>
          </cell>
          <cell r="G441" t="str">
            <v>NSW</v>
          </cell>
          <cell r="H441" t="str">
            <v>Home Office</v>
          </cell>
          <cell r="I441" t="str">
            <v>Tina Carlton</v>
          </cell>
          <cell r="S441">
            <v>29</v>
          </cell>
          <cell r="Y441">
            <v>4027.9472000000001</v>
          </cell>
        </row>
        <row r="442">
          <cell r="C442" t="str">
            <v>2014</v>
          </cell>
          <cell r="G442" t="str">
            <v>NSW</v>
          </cell>
          <cell r="H442" t="str">
            <v>Home Office</v>
          </cell>
          <cell r="I442" t="str">
            <v>Leighton Forrest</v>
          </cell>
          <cell r="S442">
            <v>10</v>
          </cell>
          <cell r="Y442">
            <v>236.66199999999998</v>
          </cell>
        </row>
        <row r="443">
          <cell r="C443" t="str">
            <v>2014</v>
          </cell>
          <cell r="G443" t="str">
            <v>NSW</v>
          </cell>
          <cell r="H443" t="str">
            <v>Consumer</v>
          </cell>
          <cell r="I443" t="str">
            <v>Natasha Song</v>
          </cell>
          <cell r="S443">
            <v>39</v>
          </cell>
          <cell r="Y443">
            <v>106.152</v>
          </cell>
        </row>
        <row r="444">
          <cell r="C444" t="str">
            <v>2014</v>
          </cell>
          <cell r="G444" t="str">
            <v>NSW</v>
          </cell>
          <cell r="H444" t="str">
            <v>Small Business</v>
          </cell>
          <cell r="I444" t="str">
            <v>Charlie Bui</v>
          </cell>
          <cell r="S444">
            <v>34</v>
          </cell>
          <cell r="Y444">
            <v>926.79559999999992</v>
          </cell>
        </row>
        <row r="445">
          <cell r="C445" t="str">
            <v>2014</v>
          </cell>
          <cell r="G445" t="str">
            <v>VIC</v>
          </cell>
          <cell r="H445" t="str">
            <v>Consumer</v>
          </cell>
          <cell r="I445" t="str">
            <v>Connor Betts</v>
          </cell>
          <cell r="S445">
            <v>34</v>
          </cell>
          <cell r="Y445">
            <v>15042.666799999999</v>
          </cell>
        </row>
        <row r="446">
          <cell r="C446" t="str">
            <v>2014</v>
          </cell>
          <cell r="G446" t="str">
            <v>NSW</v>
          </cell>
          <cell r="H446" t="str">
            <v>Corporate</v>
          </cell>
          <cell r="I446" t="str">
            <v>Tina Carlton</v>
          </cell>
          <cell r="S446">
            <v>5</v>
          </cell>
          <cell r="Y446">
            <v>80.00800000000001</v>
          </cell>
        </row>
        <row r="447">
          <cell r="C447" t="str">
            <v>2014</v>
          </cell>
          <cell r="G447" t="str">
            <v>NSW</v>
          </cell>
          <cell r="H447" t="str">
            <v>Home Office</v>
          </cell>
          <cell r="I447" t="str">
            <v>Samantha Chairs</v>
          </cell>
          <cell r="S447">
            <v>9</v>
          </cell>
          <cell r="Y447">
            <v>44.464199999999998</v>
          </cell>
        </row>
        <row r="448">
          <cell r="C448" t="str">
            <v>2014</v>
          </cell>
          <cell r="G448" t="str">
            <v>WA</v>
          </cell>
          <cell r="H448" t="str">
            <v>Corporate</v>
          </cell>
          <cell r="I448" t="str">
            <v>Natasha Song</v>
          </cell>
          <cell r="S448">
            <v>4</v>
          </cell>
          <cell r="Y448">
            <v>16.4316</v>
          </cell>
        </row>
        <row r="449">
          <cell r="C449" t="str">
            <v>2014</v>
          </cell>
          <cell r="G449" t="str">
            <v>VIC</v>
          </cell>
          <cell r="H449" t="str">
            <v>Small Business</v>
          </cell>
          <cell r="I449" t="str">
            <v>Yvette Biti</v>
          </cell>
          <cell r="S449">
            <v>47</v>
          </cell>
          <cell r="Y449">
            <v>1857.5563999999999</v>
          </cell>
        </row>
        <row r="450">
          <cell r="C450" t="str">
            <v>2014</v>
          </cell>
          <cell r="G450" t="str">
            <v>VIC</v>
          </cell>
          <cell r="H450" t="str">
            <v>Home Office</v>
          </cell>
          <cell r="I450" t="str">
            <v>Yvette Biti</v>
          </cell>
          <cell r="S450">
            <v>8</v>
          </cell>
          <cell r="Y450">
            <v>266.83440000000002</v>
          </cell>
        </row>
        <row r="451">
          <cell r="C451" t="str">
            <v>2014</v>
          </cell>
          <cell r="G451" t="str">
            <v>NSW</v>
          </cell>
          <cell r="H451" t="str">
            <v>Corporate</v>
          </cell>
          <cell r="I451" t="str">
            <v>Radhya Staples</v>
          </cell>
          <cell r="S451">
            <v>41</v>
          </cell>
          <cell r="Y451">
            <v>141.68680000000001</v>
          </cell>
        </row>
        <row r="452">
          <cell r="C452" t="str">
            <v>2014</v>
          </cell>
          <cell r="G452" t="str">
            <v>NSW</v>
          </cell>
          <cell r="H452" t="str">
            <v>Consumer</v>
          </cell>
          <cell r="I452" t="str">
            <v>Tina Carlton</v>
          </cell>
          <cell r="S452">
            <v>21</v>
          </cell>
          <cell r="Y452">
            <v>64.483599999999996</v>
          </cell>
        </row>
        <row r="453">
          <cell r="C453" t="str">
            <v>2014</v>
          </cell>
          <cell r="G453" t="str">
            <v>NSW</v>
          </cell>
          <cell r="H453" t="str">
            <v>Small Business</v>
          </cell>
          <cell r="I453" t="str">
            <v>Charlie Bui</v>
          </cell>
          <cell r="S453">
            <v>4</v>
          </cell>
          <cell r="Y453">
            <v>1624.9843999999998</v>
          </cell>
        </row>
        <row r="454">
          <cell r="C454" t="str">
            <v>2014</v>
          </cell>
          <cell r="G454" t="str">
            <v>NSW</v>
          </cell>
          <cell r="H454" t="str">
            <v>Consumer</v>
          </cell>
          <cell r="I454" t="str">
            <v>Phoebe Gour</v>
          </cell>
          <cell r="S454">
            <v>48</v>
          </cell>
          <cell r="Y454">
            <v>955.2195999999999</v>
          </cell>
        </row>
        <row r="455">
          <cell r="C455" t="str">
            <v>2014</v>
          </cell>
          <cell r="G455" t="str">
            <v>NSW</v>
          </cell>
          <cell r="H455" t="str">
            <v>Corporate</v>
          </cell>
          <cell r="I455" t="str">
            <v>Nicholas Fernandes</v>
          </cell>
          <cell r="S455">
            <v>46</v>
          </cell>
          <cell r="Y455">
            <v>470.55420000000004</v>
          </cell>
        </row>
        <row r="456">
          <cell r="C456" t="str">
            <v>2014</v>
          </cell>
          <cell r="G456" t="str">
            <v>NSW</v>
          </cell>
          <cell r="H456" t="str">
            <v>Corporate</v>
          </cell>
          <cell r="I456" t="str">
            <v>Natasha Song</v>
          </cell>
          <cell r="S456">
            <v>11</v>
          </cell>
          <cell r="Y456">
            <v>86.79079999999999</v>
          </cell>
        </row>
        <row r="457">
          <cell r="C457" t="str">
            <v>2014</v>
          </cell>
          <cell r="G457" t="str">
            <v>VIC</v>
          </cell>
          <cell r="H457" t="str">
            <v>Corporate</v>
          </cell>
          <cell r="I457" t="str">
            <v>Connor Betts</v>
          </cell>
          <cell r="S457">
            <v>36</v>
          </cell>
          <cell r="Y457">
            <v>260.12599999999998</v>
          </cell>
        </row>
        <row r="458">
          <cell r="C458" t="str">
            <v>2014</v>
          </cell>
          <cell r="G458" t="str">
            <v>NSW</v>
          </cell>
          <cell r="H458" t="str">
            <v>Corporate</v>
          </cell>
          <cell r="I458" t="str">
            <v>Tina Carlton</v>
          </cell>
          <cell r="S458">
            <v>23</v>
          </cell>
          <cell r="Y458">
            <v>82.122799999999998</v>
          </cell>
        </row>
        <row r="459">
          <cell r="C459" t="str">
            <v>2014</v>
          </cell>
          <cell r="G459" t="str">
            <v>NSW</v>
          </cell>
          <cell r="H459" t="str">
            <v>Corporate</v>
          </cell>
          <cell r="I459" t="str">
            <v>Tina Carlton</v>
          </cell>
          <cell r="S459">
            <v>48</v>
          </cell>
          <cell r="Y459">
            <v>79.751999999999995</v>
          </cell>
        </row>
        <row r="460">
          <cell r="C460" t="str">
            <v>2014</v>
          </cell>
          <cell r="G460" t="str">
            <v>NSW</v>
          </cell>
          <cell r="H460" t="str">
            <v>Consumer</v>
          </cell>
          <cell r="I460" t="str">
            <v>Charlie Bui</v>
          </cell>
          <cell r="S460">
            <v>10</v>
          </cell>
          <cell r="Y460">
            <v>4479.3909999999996</v>
          </cell>
        </row>
        <row r="461">
          <cell r="C461" t="str">
            <v>2014</v>
          </cell>
          <cell r="G461" t="str">
            <v>VIC</v>
          </cell>
          <cell r="H461" t="str">
            <v>Consumer</v>
          </cell>
          <cell r="I461" t="str">
            <v>Connor Betts</v>
          </cell>
          <cell r="S461">
            <v>37</v>
          </cell>
          <cell r="Y461">
            <v>96.770600000000002</v>
          </cell>
        </row>
        <row r="462">
          <cell r="C462" t="str">
            <v>2014</v>
          </cell>
          <cell r="G462" t="str">
            <v>NSW</v>
          </cell>
          <cell r="H462" t="str">
            <v>Small Business</v>
          </cell>
          <cell r="I462" t="str">
            <v>Aanya Zhang</v>
          </cell>
          <cell r="S462">
            <v>42</v>
          </cell>
          <cell r="Y462">
            <v>228.02199999999999</v>
          </cell>
        </row>
        <row r="463">
          <cell r="C463" t="str">
            <v>2014</v>
          </cell>
          <cell r="G463" t="str">
            <v>NSW</v>
          </cell>
          <cell r="H463" t="str">
            <v>Small Business</v>
          </cell>
          <cell r="I463" t="str">
            <v>Charlie Bui</v>
          </cell>
          <cell r="S463">
            <v>37</v>
          </cell>
          <cell r="Y463">
            <v>88.378699999999995</v>
          </cell>
        </row>
        <row r="464">
          <cell r="C464" t="str">
            <v>2014</v>
          </cell>
          <cell r="G464" t="str">
            <v>NSW</v>
          </cell>
          <cell r="H464" t="str">
            <v>Small Business</v>
          </cell>
          <cell r="I464" t="str">
            <v>Preston Senome</v>
          </cell>
          <cell r="S464">
            <v>10</v>
          </cell>
          <cell r="Y464">
            <v>345.392</v>
          </cell>
        </row>
        <row r="465">
          <cell r="C465" t="str">
            <v>2014</v>
          </cell>
          <cell r="G465" t="str">
            <v>NSW</v>
          </cell>
          <cell r="H465" t="str">
            <v>Small Business</v>
          </cell>
          <cell r="I465" t="str">
            <v>Preston Senome</v>
          </cell>
          <cell r="S465">
            <v>41</v>
          </cell>
          <cell r="Y465">
            <v>152.59039999999999</v>
          </cell>
        </row>
        <row r="466">
          <cell r="C466" t="str">
            <v>2014</v>
          </cell>
          <cell r="G466" t="str">
            <v>NSW</v>
          </cell>
          <cell r="H466" t="str">
            <v>Consumer</v>
          </cell>
          <cell r="I466" t="str">
            <v>Phoebe Gour</v>
          </cell>
          <cell r="S466">
            <v>47</v>
          </cell>
          <cell r="Y466">
            <v>981.61940000000004</v>
          </cell>
        </row>
        <row r="467">
          <cell r="C467" t="str">
            <v>2014</v>
          </cell>
          <cell r="G467" t="str">
            <v>NSW</v>
          </cell>
          <cell r="H467" t="str">
            <v>Corporate</v>
          </cell>
          <cell r="I467" t="str">
            <v>Tina Carlton</v>
          </cell>
          <cell r="S467">
            <v>5</v>
          </cell>
          <cell r="Y467">
            <v>279.67</v>
          </cell>
        </row>
        <row r="468">
          <cell r="C468" t="str">
            <v>2014</v>
          </cell>
          <cell r="G468" t="str">
            <v>NSW</v>
          </cell>
          <cell r="H468" t="str">
            <v>Small Business</v>
          </cell>
          <cell r="I468" t="str">
            <v>Preston Senome</v>
          </cell>
          <cell r="S468">
            <v>27</v>
          </cell>
          <cell r="Y468">
            <v>79.819599999999994</v>
          </cell>
        </row>
        <row r="469">
          <cell r="C469" t="str">
            <v>2015</v>
          </cell>
          <cell r="G469" t="str">
            <v>VIC</v>
          </cell>
          <cell r="H469" t="str">
            <v>Small Business</v>
          </cell>
          <cell r="I469" t="str">
            <v>Connor Betts</v>
          </cell>
          <cell r="S469">
            <v>35</v>
          </cell>
          <cell r="Y469">
            <v>241.42599999999999</v>
          </cell>
        </row>
        <row r="470">
          <cell r="C470" t="str">
            <v>2015</v>
          </cell>
          <cell r="G470" t="str">
            <v>NSW</v>
          </cell>
          <cell r="H470" t="str">
            <v>Corporate</v>
          </cell>
          <cell r="I470" t="str">
            <v>Tina Carlton</v>
          </cell>
          <cell r="S470">
            <v>50</v>
          </cell>
          <cell r="Y470">
            <v>2304.4899999999998</v>
          </cell>
        </row>
        <row r="471">
          <cell r="C471" t="str">
            <v>2015</v>
          </cell>
          <cell r="G471" t="str">
            <v>NSW</v>
          </cell>
          <cell r="H471" t="str">
            <v>Home Office</v>
          </cell>
          <cell r="I471" t="str">
            <v>Charlie Bui</v>
          </cell>
          <cell r="S471">
            <v>30</v>
          </cell>
          <cell r="Y471">
            <v>176.274</v>
          </cell>
        </row>
        <row r="472">
          <cell r="C472" t="str">
            <v>2015</v>
          </cell>
          <cell r="G472" t="str">
            <v>VIC</v>
          </cell>
          <cell r="H472" t="str">
            <v>Corporate</v>
          </cell>
          <cell r="I472" t="str">
            <v>Yvette Biti</v>
          </cell>
          <cell r="S472">
            <v>48</v>
          </cell>
          <cell r="Y472">
            <v>410.73399999999998</v>
          </cell>
        </row>
        <row r="473">
          <cell r="C473" t="str">
            <v>2015</v>
          </cell>
          <cell r="G473" t="str">
            <v>NSW</v>
          </cell>
          <cell r="H473" t="str">
            <v>Consumer</v>
          </cell>
          <cell r="I473" t="str">
            <v>Aanya Zhang</v>
          </cell>
          <cell r="S473">
            <v>37</v>
          </cell>
          <cell r="Y473">
            <v>407.43</v>
          </cell>
        </row>
        <row r="474">
          <cell r="C474" t="str">
            <v>2015</v>
          </cell>
          <cell r="G474" t="str">
            <v>VIC</v>
          </cell>
          <cell r="H474" t="str">
            <v>Consumer</v>
          </cell>
          <cell r="I474" t="str">
            <v>Yvette Biti</v>
          </cell>
          <cell r="S474">
            <v>9</v>
          </cell>
          <cell r="Y474">
            <v>15.573899999999998</v>
          </cell>
        </row>
        <row r="475">
          <cell r="C475" t="str">
            <v>2015</v>
          </cell>
          <cell r="G475" t="str">
            <v>VIC</v>
          </cell>
          <cell r="H475" t="str">
            <v>Home Office</v>
          </cell>
          <cell r="I475" t="str">
            <v>Connor Betts</v>
          </cell>
          <cell r="S475">
            <v>50</v>
          </cell>
          <cell r="Y475">
            <v>1055.77</v>
          </cell>
        </row>
        <row r="476">
          <cell r="C476" t="str">
            <v>2015</v>
          </cell>
          <cell r="G476" t="str">
            <v>VIC</v>
          </cell>
          <cell r="H476" t="str">
            <v>Consumer</v>
          </cell>
          <cell r="I476" t="str">
            <v>Yvette Biti</v>
          </cell>
          <cell r="S476">
            <v>21</v>
          </cell>
          <cell r="Y476">
            <v>60.57</v>
          </cell>
        </row>
        <row r="477">
          <cell r="C477" t="str">
            <v>2015</v>
          </cell>
          <cell r="G477" t="str">
            <v>VIC</v>
          </cell>
          <cell r="H477" t="str">
            <v>Corporate</v>
          </cell>
          <cell r="I477" t="str">
            <v>Yvette Biti</v>
          </cell>
          <cell r="S477">
            <v>1</v>
          </cell>
          <cell r="Y477">
            <v>37.4</v>
          </cell>
        </row>
        <row r="478">
          <cell r="C478" t="str">
            <v>2015</v>
          </cell>
          <cell r="G478" t="str">
            <v>NSW</v>
          </cell>
          <cell r="H478" t="str">
            <v>Home Office</v>
          </cell>
          <cell r="I478" t="str">
            <v>Mihael Khan</v>
          </cell>
          <cell r="S478">
            <v>23</v>
          </cell>
          <cell r="Y478">
            <v>46.102000000000004</v>
          </cell>
        </row>
        <row r="479">
          <cell r="C479" t="str">
            <v>2015</v>
          </cell>
          <cell r="G479" t="str">
            <v>NSW</v>
          </cell>
          <cell r="H479" t="str">
            <v>Corporate</v>
          </cell>
          <cell r="I479" t="str">
            <v>Preston Senome</v>
          </cell>
          <cell r="S479">
            <v>18</v>
          </cell>
          <cell r="Y479">
            <v>97.495599999999996</v>
          </cell>
        </row>
        <row r="480">
          <cell r="C480" t="str">
            <v>2015</v>
          </cell>
          <cell r="G480" t="str">
            <v>NSW</v>
          </cell>
          <cell r="H480" t="str">
            <v>Consumer</v>
          </cell>
          <cell r="I480" t="str">
            <v>Tina Carlton</v>
          </cell>
          <cell r="S480">
            <v>42</v>
          </cell>
          <cell r="Y480">
            <v>186.80559999999997</v>
          </cell>
        </row>
        <row r="481">
          <cell r="C481" t="str">
            <v>2015</v>
          </cell>
          <cell r="G481" t="str">
            <v>VIC</v>
          </cell>
          <cell r="H481" t="str">
            <v>Consumer</v>
          </cell>
          <cell r="I481" t="str">
            <v>Yvette Biti</v>
          </cell>
          <cell r="S481">
            <v>26</v>
          </cell>
          <cell r="Y481">
            <v>168.03279999999998</v>
          </cell>
        </row>
        <row r="482">
          <cell r="C482" t="str">
            <v>2015</v>
          </cell>
          <cell r="G482" t="str">
            <v>VIC</v>
          </cell>
          <cell r="H482" t="str">
            <v>Home Office</v>
          </cell>
          <cell r="I482" t="str">
            <v>Connor Betts</v>
          </cell>
          <cell r="S482">
            <v>34</v>
          </cell>
          <cell r="Y482">
            <v>70.672000000000011</v>
          </cell>
        </row>
        <row r="483">
          <cell r="C483" t="str">
            <v>2015</v>
          </cell>
          <cell r="G483" t="str">
            <v>NSW</v>
          </cell>
          <cell r="H483" t="str">
            <v>Corporate</v>
          </cell>
          <cell r="I483" t="str">
            <v>Leighton Forrest</v>
          </cell>
          <cell r="S483">
            <v>39</v>
          </cell>
          <cell r="Y483">
            <v>826.82259999999997</v>
          </cell>
        </row>
        <row r="484">
          <cell r="C484" t="str">
            <v>2015</v>
          </cell>
          <cell r="G484" t="str">
            <v>VIC</v>
          </cell>
          <cell r="H484" t="str">
            <v>Corporate</v>
          </cell>
          <cell r="I484" t="str">
            <v>Connor Betts</v>
          </cell>
          <cell r="S484">
            <v>27</v>
          </cell>
          <cell r="Y484">
            <v>74.084399999999988</v>
          </cell>
        </row>
        <row r="485">
          <cell r="C485" t="str">
            <v>2015</v>
          </cell>
          <cell r="G485" t="str">
            <v>VIC</v>
          </cell>
          <cell r="H485" t="str">
            <v>Corporate</v>
          </cell>
          <cell r="I485" t="str">
            <v>Yvette Biti</v>
          </cell>
          <cell r="S485">
            <v>37</v>
          </cell>
          <cell r="Y485">
            <v>18605.189999999999</v>
          </cell>
        </row>
        <row r="486">
          <cell r="C486" t="str">
            <v>2015</v>
          </cell>
          <cell r="G486" t="str">
            <v>NSW</v>
          </cell>
          <cell r="H486" t="str">
            <v>Home Office</v>
          </cell>
          <cell r="I486" t="str">
            <v>Natasha Song</v>
          </cell>
          <cell r="S486">
            <v>48</v>
          </cell>
          <cell r="Y486">
            <v>7527.8044</v>
          </cell>
        </row>
        <row r="487">
          <cell r="C487" t="str">
            <v>2015</v>
          </cell>
          <cell r="G487" t="str">
            <v>NSW</v>
          </cell>
          <cell r="H487" t="str">
            <v>Consumer</v>
          </cell>
          <cell r="I487" t="str">
            <v>Preston Senome</v>
          </cell>
          <cell r="S487">
            <v>23</v>
          </cell>
          <cell r="Y487">
            <v>177.23460000000003</v>
          </cell>
        </row>
        <row r="488">
          <cell r="C488" t="str">
            <v>2015</v>
          </cell>
          <cell r="G488" t="str">
            <v>NSW</v>
          </cell>
          <cell r="H488" t="str">
            <v>Consumer</v>
          </cell>
          <cell r="I488" t="str">
            <v>Preston Senome</v>
          </cell>
          <cell r="S488">
            <v>33</v>
          </cell>
          <cell r="Y488">
            <v>60.428000000000004</v>
          </cell>
        </row>
        <row r="489">
          <cell r="C489" t="str">
            <v>2015</v>
          </cell>
          <cell r="G489" t="str">
            <v>NSW</v>
          </cell>
          <cell r="H489" t="str">
            <v>Small Business</v>
          </cell>
          <cell r="I489" t="str">
            <v>Aanya Zhang</v>
          </cell>
          <cell r="S489">
            <v>13</v>
          </cell>
          <cell r="Y489">
            <v>48.0715</v>
          </cell>
        </row>
        <row r="490">
          <cell r="C490" t="str">
            <v>2015</v>
          </cell>
          <cell r="G490" t="str">
            <v>WA</v>
          </cell>
          <cell r="H490" t="str">
            <v>Corporate</v>
          </cell>
          <cell r="I490" t="str">
            <v>Phoebe Gour</v>
          </cell>
          <cell r="S490">
            <v>3</v>
          </cell>
          <cell r="Y490">
            <v>67.150300000000001</v>
          </cell>
        </row>
        <row r="491">
          <cell r="C491" t="str">
            <v>2015</v>
          </cell>
          <cell r="G491" t="str">
            <v>WA</v>
          </cell>
          <cell r="H491" t="str">
            <v>Corporate</v>
          </cell>
          <cell r="I491" t="str">
            <v>Phoebe Gour</v>
          </cell>
          <cell r="S491">
            <v>42</v>
          </cell>
          <cell r="Y491">
            <v>889.26279999999997</v>
          </cell>
        </row>
        <row r="492">
          <cell r="C492" t="str">
            <v>2015</v>
          </cell>
          <cell r="G492" t="str">
            <v>WA</v>
          </cell>
          <cell r="H492" t="str">
            <v>Corporate</v>
          </cell>
          <cell r="I492" t="str">
            <v>Phoebe Gour</v>
          </cell>
          <cell r="S492">
            <v>45</v>
          </cell>
          <cell r="Y492">
            <v>849.154</v>
          </cell>
        </row>
        <row r="493">
          <cell r="C493" t="str">
            <v>2015</v>
          </cell>
          <cell r="G493" t="str">
            <v>NSW</v>
          </cell>
          <cell r="H493" t="str">
            <v>Consumer</v>
          </cell>
          <cell r="I493" t="str">
            <v>Mihael Khan</v>
          </cell>
          <cell r="S493">
            <v>14</v>
          </cell>
          <cell r="Y493">
            <v>49.195399999999999</v>
          </cell>
        </row>
        <row r="494">
          <cell r="C494" t="str">
            <v>2015</v>
          </cell>
          <cell r="G494" t="str">
            <v>NSW</v>
          </cell>
          <cell r="H494" t="str">
            <v>Consumer</v>
          </cell>
          <cell r="I494" t="str">
            <v>Phoebe Gour</v>
          </cell>
          <cell r="S494">
            <v>42</v>
          </cell>
          <cell r="Y494">
            <v>45.7072</v>
          </cell>
        </row>
        <row r="495">
          <cell r="C495" t="str">
            <v>2015</v>
          </cell>
          <cell r="G495" t="str">
            <v>NSW</v>
          </cell>
          <cell r="H495" t="str">
            <v>Small Business</v>
          </cell>
          <cell r="I495" t="str">
            <v>Nicholas Fernandes</v>
          </cell>
          <cell r="S495">
            <v>4</v>
          </cell>
          <cell r="Y495">
            <v>15.112399999999999</v>
          </cell>
        </row>
        <row r="496">
          <cell r="C496" t="str">
            <v>2015</v>
          </cell>
          <cell r="G496" t="str">
            <v>NSW</v>
          </cell>
          <cell r="H496" t="str">
            <v>Corporate</v>
          </cell>
          <cell r="I496" t="str">
            <v>Nicholas Fernandes</v>
          </cell>
          <cell r="S496">
            <v>21</v>
          </cell>
          <cell r="Y496">
            <v>3110.0176000000001</v>
          </cell>
        </row>
        <row r="497">
          <cell r="C497" t="str">
            <v>2015</v>
          </cell>
          <cell r="G497" t="str">
            <v>NSW</v>
          </cell>
          <cell r="H497" t="str">
            <v>Corporate</v>
          </cell>
          <cell r="I497" t="str">
            <v>Leighton Forrest</v>
          </cell>
          <cell r="S497">
            <v>25</v>
          </cell>
          <cell r="Y497">
            <v>11186.252500000001</v>
          </cell>
        </row>
        <row r="498">
          <cell r="C498" t="str">
            <v>2015</v>
          </cell>
          <cell r="G498" t="str">
            <v>NSW</v>
          </cell>
          <cell r="H498" t="str">
            <v>Home Office</v>
          </cell>
          <cell r="I498" t="str">
            <v>Leighton Forrest</v>
          </cell>
          <cell r="S498">
            <v>2</v>
          </cell>
          <cell r="Y498">
            <v>276.53319999999997</v>
          </cell>
        </row>
        <row r="499">
          <cell r="C499" t="str">
            <v>2015</v>
          </cell>
          <cell r="G499" t="str">
            <v>WA</v>
          </cell>
          <cell r="H499" t="str">
            <v>Consumer</v>
          </cell>
          <cell r="I499" t="str">
            <v>Phoebe Gour</v>
          </cell>
          <cell r="S499">
            <v>43</v>
          </cell>
          <cell r="Y499">
            <v>1197.8645000000001</v>
          </cell>
        </row>
        <row r="500">
          <cell r="C500" t="str">
            <v>2015</v>
          </cell>
          <cell r="G500" t="str">
            <v>NSW</v>
          </cell>
          <cell r="H500" t="str">
            <v>Small Business</v>
          </cell>
          <cell r="I500" t="str">
            <v>Stevie Bacata</v>
          </cell>
          <cell r="S500">
            <v>23</v>
          </cell>
          <cell r="Y500">
            <v>439.303</v>
          </cell>
        </row>
        <row r="501">
          <cell r="C501" t="str">
            <v>2015</v>
          </cell>
          <cell r="G501" t="str">
            <v>NSW</v>
          </cell>
          <cell r="H501" t="str">
            <v>Home Office</v>
          </cell>
          <cell r="I501" t="str">
            <v>Stevie Bacata</v>
          </cell>
          <cell r="S501">
            <v>5</v>
          </cell>
          <cell r="Y501">
            <v>16.398</v>
          </cell>
        </row>
        <row r="502">
          <cell r="C502" t="str">
            <v>2015</v>
          </cell>
          <cell r="G502" t="str">
            <v>NSW</v>
          </cell>
          <cell r="H502" t="str">
            <v>Corporate</v>
          </cell>
          <cell r="I502" t="str">
            <v>Aanya Zhang</v>
          </cell>
          <cell r="S502">
            <v>17</v>
          </cell>
          <cell r="Y502">
            <v>203.1953</v>
          </cell>
        </row>
        <row r="503">
          <cell r="C503" t="str">
            <v>2015</v>
          </cell>
          <cell r="G503" t="str">
            <v>NSW</v>
          </cell>
          <cell r="H503" t="str">
            <v>Home Office</v>
          </cell>
          <cell r="I503" t="str">
            <v>Tina Carlton</v>
          </cell>
          <cell r="S503">
            <v>34</v>
          </cell>
          <cell r="Y503">
            <v>1219.309</v>
          </cell>
        </row>
        <row r="504">
          <cell r="C504" t="str">
            <v>2015</v>
          </cell>
          <cell r="G504" t="str">
            <v>NSW</v>
          </cell>
          <cell r="H504" t="str">
            <v>Small Business</v>
          </cell>
          <cell r="I504" t="str">
            <v>Mihael Khan</v>
          </cell>
          <cell r="S504">
            <v>34</v>
          </cell>
          <cell r="Y504">
            <v>125.37439999999998</v>
          </cell>
        </row>
        <row r="505">
          <cell r="C505" t="str">
            <v>2015</v>
          </cell>
          <cell r="G505" t="str">
            <v>NSW</v>
          </cell>
          <cell r="H505" t="str">
            <v>Small Business</v>
          </cell>
          <cell r="I505" t="str">
            <v>Charlie Bui</v>
          </cell>
          <cell r="S505">
            <v>13</v>
          </cell>
          <cell r="Y505">
            <v>1267.4104</v>
          </cell>
        </row>
        <row r="506">
          <cell r="C506" t="str">
            <v>2015</v>
          </cell>
          <cell r="G506" t="str">
            <v>VIC</v>
          </cell>
          <cell r="H506" t="str">
            <v>Small Business</v>
          </cell>
          <cell r="I506" t="str">
            <v>Yvette Biti</v>
          </cell>
          <cell r="S506">
            <v>39</v>
          </cell>
          <cell r="Y506">
            <v>6183.6319000000003</v>
          </cell>
        </row>
        <row r="507">
          <cell r="C507" t="str">
            <v>2015</v>
          </cell>
          <cell r="G507" t="str">
            <v>NSW</v>
          </cell>
          <cell r="H507" t="str">
            <v>Consumer</v>
          </cell>
          <cell r="I507" t="str">
            <v>Phoebe Gour</v>
          </cell>
          <cell r="S507">
            <v>11</v>
          </cell>
          <cell r="Y507">
            <v>55.601199999999999</v>
          </cell>
        </row>
        <row r="508">
          <cell r="C508" t="str">
            <v>2015</v>
          </cell>
          <cell r="G508" t="str">
            <v>NSW</v>
          </cell>
          <cell r="H508" t="str">
            <v>Corporate</v>
          </cell>
          <cell r="I508" t="str">
            <v>Aanya Zhang</v>
          </cell>
          <cell r="S508">
            <v>50</v>
          </cell>
          <cell r="Y508">
            <v>600.22</v>
          </cell>
        </row>
        <row r="509">
          <cell r="C509" t="str">
            <v>2015</v>
          </cell>
          <cell r="G509" t="str">
            <v>NSW</v>
          </cell>
          <cell r="H509" t="str">
            <v>Home Office</v>
          </cell>
          <cell r="I509" t="str">
            <v>Phoebe Gour</v>
          </cell>
          <cell r="S509">
            <v>41</v>
          </cell>
          <cell r="Y509">
            <v>11112.973</v>
          </cell>
        </row>
        <row r="510">
          <cell r="C510" t="str">
            <v>2015</v>
          </cell>
          <cell r="G510" t="str">
            <v>NSW</v>
          </cell>
          <cell r="H510" t="str">
            <v>Consumer</v>
          </cell>
          <cell r="I510" t="str">
            <v>Charlie Bui</v>
          </cell>
          <cell r="S510">
            <v>5</v>
          </cell>
          <cell r="Y510">
            <v>45.73</v>
          </cell>
        </row>
        <row r="511">
          <cell r="C511" t="str">
            <v>2015</v>
          </cell>
          <cell r="G511" t="str">
            <v>WA</v>
          </cell>
          <cell r="H511" t="str">
            <v>Home Office</v>
          </cell>
          <cell r="I511" t="str">
            <v>Radhya Staples</v>
          </cell>
          <cell r="S511">
            <v>3</v>
          </cell>
          <cell r="Y511">
            <v>10.413</v>
          </cell>
        </row>
        <row r="512">
          <cell r="C512" t="str">
            <v>2015</v>
          </cell>
          <cell r="G512" t="str">
            <v>NSW</v>
          </cell>
          <cell r="H512" t="str">
            <v>Corporate</v>
          </cell>
          <cell r="I512" t="str">
            <v>Mihael Khan</v>
          </cell>
          <cell r="S512">
            <v>30</v>
          </cell>
          <cell r="Y512">
            <v>336.18200000000002</v>
          </cell>
        </row>
        <row r="513">
          <cell r="C513" t="str">
            <v>2015</v>
          </cell>
          <cell r="G513" t="str">
            <v>NSW</v>
          </cell>
          <cell r="H513" t="str">
            <v>Corporate</v>
          </cell>
          <cell r="I513" t="str">
            <v>Mihael Khan</v>
          </cell>
          <cell r="S513">
            <v>22</v>
          </cell>
          <cell r="Y513">
            <v>58.514000000000003</v>
          </cell>
        </row>
        <row r="514">
          <cell r="C514" t="str">
            <v>2015</v>
          </cell>
          <cell r="G514" t="str">
            <v>VIC</v>
          </cell>
          <cell r="H514" t="str">
            <v>Home Office</v>
          </cell>
          <cell r="I514" t="str">
            <v>Connor Betts</v>
          </cell>
          <cell r="S514">
            <v>12</v>
          </cell>
          <cell r="Y514">
            <v>69.358400000000003</v>
          </cell>
        </row>
        <row r="515">
          <cell r="C515" t="str">
            <v>2015</v>
          </cell>
          <cell r="G515" t="str">
            <v>VIC</v>
          </cell>
          <cell r="H515" t="str">
            <v>Home Office</v>
          </cell>
          <cell r="I515" t="str">
            <v>Connor Betts</v>
          </cell>
          <cell r="S515">
            <v>12</v>
          </cell>
          <cell r="Y515">
            <v>42.280000000000008</v>
          </cell>
        </row>
        <row r="516">
          <cell r="C516" t="str">
            <v>2015</v>
          </cell>
          <cell r="G516" t="str">
            <v>NSW</v>
          </cell>
          <cell r="H516" t="str">
            <v>Home Office</v>
          </cell>
          <cell r="I516" t="str">
            <v>Samantha Chairs</v>
          </cell>
          <cell r="S516">
            <v>32</v>
          </cell>
          <cell r="Y516">
            <v>231.20119999999997</v>
          </cell>
        </row>
        <row r="517">
          <cell r="C517" t="str">
            <v>2015</v>
          </cell>
          <cell r="G517" t="str">
            <v>WA</v>
          </cell>
          <cell r="H517" t="str">
            <v>Corporate</v>
          </cell>
          <cell r="I517" t="str">
            <v>Tina Carlton</v>
          </cell>
          <cell r="S517">
            <v>41</v>
          </cell>
          <cell r="Y517">
            <v>72.733700000000013</v>
          </cell>
        </row>
        <row r="518">
          <cell r="C518" t="str">
            <v>2015</v>
          </cell>
          <cell r="G518" t="str">
            <v>VIC</v>
          </cell>
          <cell r="H518" t="str">
            <v>Small Business</v>
          </cell>
          <cell r="I518" t="str">
            <v>Connor Betts</v>
          </cell>
          <cell r="S518">
            <v>12</v>
          </cell>
          <cell r="Y518">
            <v>43.894400000000005</v>
          </cell>
        </row>
        <row r="519">
          <cell r="C519" t="str">
            <v>2015</v>
          </cell>
          <cell r="G519" t="str">
            <v>NSW</v>
          </cell>
          <cell r="H519" t="str">
            <v>Consumer</v>
          </cell>
          <cell r="I519" t="str">
            <v>Phoebe Gour</v>
          </cell>
          <cell r="S519">
            <v>9</v>
          </cell>
          <cell r="Y519">
            <v>26.909999999999997</v>
          </cell>
        </row>
        <row r="520">
          <cell r="C520" t="str">
            <v>2015</v>
          </cell>
          <cell r="G520" t="str">
            <v>NSW</v>
          </cell>
          <cell r="H520" t="str">
            <v>Consumer</v>
          </cell>
          <cell r="I520" t="str">
            <v>Charlie Bui</v>
          </cell>
          <cell r="S520">
            <v>26</v>
          </cell>
          <cell r="Y520">
            <v>415.3252</v>
          </cell>
        </row>
        <row r="521">
          <cell r="C521" t="str">
            <v>2015</v>
          </cell>
          <cell r="G521" t="str">
            <v>NSW</v>
          </cell>
          <cell r="H521" t="str">
            <v>Corporate</v>
          </cell>
          <cell r="I521" t="str">
            <v>Aanya Zhang</v>
          </cell>
          <cell r="S521">
            <v>4</v>
          </cell>
          <cell r="Y521">
            <v>29.398</v>
          </cell>
        </row>
        <row r="522">
          <cell r="C522" t="str">
            <v>2015</v>
          </cell>
          <cell r="G522" t="str">
            <v>VIC</v>
          </cell>
          <cell r="H522" t="str">
            <v>Consumer</v>
          </cell>
          <cell r="I522" t="str">
            <v>Yvette Biti</v>
          </cell>
          <cell r="S522">
            <v>43</v>
          </cell>
          <cell r="Y522">
            <v>112.46599999999999</v>
          </cell>
        </row>
        <row r="523">
          <cell r="C523" t="str">
            <v>2015</v>
          </cell>
          <cell r="G523" t="str">
            <v>NSW</v>
          </cell>
          <cell r="H523" t="str">
            <v>Home Office</v>
          </cell>
          <cell r="I523" t="str">
            <v>Aanya Zhang</v>
          </cell>
          <cell r="S523">
            <v>41</v>
          </cell>
          <cell r="Y523">
            <v>388.47749999999996</v>
          </cell>
        </row>
        <row r="524">
          <cell r="C524" t="str">
            <v>2015</v>
          </cell>
          <cell r="G524" t="str">
            <v>NSW</v>
          </cell>
          <cell r="H524" t="str">
            <v>Corporate</v>
          </cell>
          <cell r="I524" t="str">
            <v>Charlie Bui</v>
          </cell>
          <cell r="S524">
            <v>4</v>
          </cell>
          <cell r="Y524">
            <v>14.714</v>
          </cell>
        </row>
        <row r="525">
          <cell r="C525" t="str">
            <v>2015</v>
          </cell>
          <cell r="G525" t="str">
            <v>VIC</v>
          </cell>
          <cell r="H525" t="str">
            <v>Small Business</v>
          </cell>
          <cell r="I525" t="str">
            <v>Connor Betts</v>
          </cell>
          <cell r="S525">
            <v>2</v>
          </cell>
          <cell r="Y525">
            <v>22.53</v>
          </cell>
        </row>
        <row r="526">
          <cell r="C526" t="str">
            <v>2015</v>
          </cell>
          <cell r="G526" t="str">
            <v>NSW</v>
          </cell>
          <cell r="H526" t="str">
            <v>Small Business</v>
          </cell>
          <cell r="I526" t="str">
            <v>Tina Carlton</v>
          </cell>
          <cell r="S526">
            <v>12</v>
          </cell>
          <cell r="Y526">
            <v>78.814000000000007</v>
          </cell>
        </row>
        <row r="527">
          <cell r="C527" t="str">
            <v>2015</v>
          </cell>
          <cell r="G527" t="str">
            <v>NSW</v>
          </cell>
          <cell r="H527" t="str">
            <v>Home Office</v>
          </cell>
          <cell r="I527" t="str">
            <v>Phoebe Gour</v>
          </cell>
          <cell r="S527">
            <v>4</v>
          </cell>
          <cell r="Y527">
            <v>12.9404</v>
          </cell>
        </row>
        <row r="528">
          <cell r="C528" t="str">
            <v>2015</v>
          </cell>
          <cell r="G528" t="str">
            <v>NSW</v>
          </cell>
          <cell r="H528" t="str">
            <v>Consumer</v>
          </cell>
          <cell r="I528" t="str">
            <v>Charlie Bui</v>
          </cell>
          <cell r="S528">
            <v>49</v>
          </cell>
          <cell r="Y528">
            <v>165.51160000000002</v>
          </cell>
        </row>
        <row r="529">
          <cell r="C529" t="str">
            <v>2015</v>
          </cell>
          <cell r="G529" t="str">
            <v>NSW</v>
          </cell>
          <cell r="H529" t="str">
            <v>Home Office</v>
          </cell>
          <cell r="I529" t="str">
            <v>Natasha Song</v>
          </cell>
          <cell r="S529">
            <v>3</v>
          </cell>
          <cell r="Y529">
            <v>1482.0354</v>
          </cell>
        </row>
        <row r="530">
          <cell r="C530" t="str">
            <v>2015</v>
          </cell>
          <cell r="G530" t="str">
            <v>VIC</v>
          </cell>
          <cell r="H530" t="str">
            <v>Small Business</v>
          </cell>
          <cell r="I530" t="str">
            <v>Connor Betts</v>
          </cell>
          <cell r="S530">
            <v>43</v>
          </cell>
          <cell r="Y530">
            <v>1502.8999999999999</v>
          </cell>
        </row>
        <row r="531">
          <cell r="C531" t="str">
            <v>2015</v>
          </cell>
          <cell r="G531" t="str">
            <v>VIC</v>
          </cell>
          <cell r="H531" t="str">
            <v>Consumer</v>
          </cell>
          <cell r="I531" t="str">
            <v>Connor Betts</v>
          </cell>
          <cell r="S531">
            <v>32</v>
          </cell>
          <cell r="Y531">
            <v>613.16200000000003</v>
          </cell>
        </row>
        <row r="532">
          <cell r="C532" t="str">
            <v>2015</v>
          </cell>
          <cell r="G532" t="str">
            <v>NSW</v>
          </cell>
          <cell r="H532" t="str">
            <v>Corporate</v>
          </cell>
          <cell r="I532" t="str">
            <v>Aanya Zhang</v>
          </cell>
          <cell r="S532">
            <v>35</v>
          </cell>
          <cell r="Y532">
            <v>239.03199999999998</v>
          </cell>
        </row>
        <row r="533">
          <cell r="C533" t="str">
            <v>2015</v>
          </cell>
          <cell r="G533" t="str">
            <v>VIC</v>
          </cell>
          <cell r="H533" t="str">
            <v>Small Business</v>
          </cell>
          <cell r="I533" t="str">
            <v>Connor Betts</v>
          </cell>
          <cell r="S533">
            <v>50</v>
          </cell>
          <cell r="Y533">
            <v>1328.05</v>
          </cell>
        </row>
        <row r="534">
          <cell r="C534" t="str">
            <v>2015</v>
          </cell>
          <cell r="G534" t="str">
            <v>WA</v>
          </cell>
          <cell r="H534" t="str">
            <v>Small Business</v>
          </cell>
          <cell r="I534" t="str">
            <v>Tina Carlton</v>
          </cell>
          <cell r="S534">
            <v>5</v>
          </cell>
          <cell r="Y534">
            <v>61.506</v>
          </cell>
        </row>
        <row r="535">
          <cell r="C535" t="str">
            <v>2015</v>
          </cell>
          <cell r="G535" t="str">
            <v>VIC</v>
          </cell>
          <cell r="H535" t="str">
            <v>Small Business</v>
          </cell>
          <cell r="I535" t="str">
            <v>Yvette Biti</v>
          </cell>
          <cell r="S535">
            <v>31</v>
          </cell>
          <cell r="Y535">
            <v>219.6352</v>
          </cell>
        </row>
        <row r="536">
          <cell r="C536" t="str">
            <v>2015</v>
          </cell>
          <cell r="G536" t="str">
            <v>NSW</v>
          </cell>
          <cell r="H536" t="str">
            <v>Home Office</v>
          </cell>
          <cell r="I536" t="str">
            <v>Natasha Song</v>
          </cell>
          <cell r="S536">
            <v>40</v>
          </cell>
          <cell r="Y536">
            <v>290.70199999999994</v>
          </cell>
        </row>
        <row r="537">
          <cell r="C537" t="str">
            <v>2015</v>
          </cell>
          <cell r="G537" t="str">
            <v>NSW</v>
          </cell>
          <cell r="H537" t="str">
            <v>Corporate</v>
          </cell>
          <cell r="I537" t="str">
            <v>Leighton Forrest</v>
          </cell>
          <cell r="S537">
            <v>23</v>
          </cell>
          <cell r="Y537">
            <v>121.45100000000001</v>
          </cell>
        </row>
        <row r="538">
          <cell r="C538" t="str">
            <v>2015</v>
          </cell>
          <cell r="G538" t="str">
            <v>VIC</v>
          </cell>
          <cell r="H538" t="str">
            <v>Corporate</v>
          </cell>
          <cell r="I538" t="str">
            <v>Yvette Biti</v>
          </cell>
          <cell r="S538">
            <v>8</v>
          </cell>
          <cell r="Y538">
            <v>45.921199999999999</v>
          </cell>
        </row>
        <row r="539">
          <cell r="C539" t="str">
            <v>2015</v>
          </cell>
          <cell r="G539" t="str">
            <v>VIC</v>
          </cell>
          <cell r="H539" t="str">
            <v>Home Office</v>
          </cell>
          <cell r="I539" t="str">
            <v>Yvette Biti</v>
          </cell>
          <cell r="S539">
            <v>45</v>
          </cell>
          <cell r="Y539">
            <v>921.0234999999999</v>
          </cell>
        </row>
        <row r="540">
          <cell r="C540" t="str">
            <v>2015</v>
          </cell>
          <cell r="G540" t="str">
            <v>NSW</v>
          </cell>
          <cell r="H540" t="str">
            <v>Corporate</v>
          </cell>
          <cell r="I540" t="str">
            <v>Aanya Zhang</v>
          </cell>
          <cell r="S540">
            <v>34</v>
          </cell>
          <cell r="Y540">
            <v>95.86</v>
          </cell>
        </row>
        <row r="541">
          <cell r="C541" t="str">
            <v>2015</v>
          </cell>
          <cell r="G541" t="str">
            <v>VIC</v>
          </cell>
          <cell r="H541" t="str">
            <v>Small Business</v>
          </cell>
          <cell r="I541" t="str">
            <v>Connor Betts</v>
          </cell>
          <cell r="S541">
            <v>13</v>
          </cell>
          <cell r="Y541">
            <v>1241.0334</v>
          </cell>
        </row>
        <row r="542">
          <cell r="C542" t="str">
            <v>2015</v>
          </cell>
          <cell r="G542" t="str">
            <v>WA</v>
          </cell>
          <cell r="H542" t="str">
            <v>Home Office</v>
          </cell>
          <cell r="I542" t="str">
            <v>Natasha Song</v>
          </cell>
          <cell r="S542">
            <v>38</v>
          </cell>
          <cell r="Y542">
            <v>4209.4426000000003</v>
          </cell>
        </row>
        <row r="543">
          <cell r="C543" t="str">
            <v>2015</v>
          </cell>
          <cell r="G543" t="str">
            <v>VIC</v>
          </cell>
          <cell r="H543" t="str">
            <v>Small Business</v>
          </cell>
          <cell r="I543" t="str">
            <v>Connor Betts</v>
          </cell>
          <cell r="S543">
            <v>2</v>
          </cell>
          <cell r="Y543">
            <v>10.611600000000001</v>
          </cell>
        </row>
        <row r="544">
          <cell r="C544" t="str">
            <v>2015</v>
          </cell>
          <cell r="G544" t="str">
            <v>WA</v>
          </cell>
          <cell r="H544" t="str">
            <v>Home Office</v>
          </cell>
          <cell r="I544" t="str">
            <v>Radhya Staples</v>
          </cell>
          <cell r="S544">
            <v>9</v>
          </cell>
          <cell r="Y544">
            <v>52.270700000000005</v>
          </cell>
        </row>
        <row r="545">
          <cell r="C545" t="str">
            <v>2015</v>
          </cell>
          <cell r="G545" t="str">
            <v>NSW</v>
          </cell>
          <cell r="H545" t="str">
            <v>Small Business</v>
          </cell>
          <cell r="I545" t="str">
            <v>Phoebe Gour</v>
          </cell>
          <cell r="S545">
            <v>13</v>
          </cell>
          <cell r="Y545">
            <v>70.128200000000007</v>
          </cell>
        </row>
        <row r="546">
          <cell r="C546" t="str">
            <v>2015</v>
          </cell>
          <cell r="G546" t="str">
            <v>NSW</v>
          </cell>
          <cell r="H546" t="str">
            <v>Consumer</v>
          </cell>
          <cell r="I546" t="str">
            <v>Mihael Khan</v>
          </cell>
          <cell r="S546">
            <v>50</v>
          </cell>
          <cell r="Y546">
            <v>405.32999999999993</v>
          </cell>
        </row>
        <row r="547">
          <cell r="C547" t="str">
            <v>2015</v>
          </cell>
          <cell r="G547" t="str">
            <v>NSW</v>
          </cell>
          <cell r="H547" t="str">
            <v>Corporate</v>
          </cell>
          <cell r="I547" t="str">
            <v>Preston Senome</v>
          </cell>
          <cell r="S547">
            <v>19</v>
          </cell>
          <cell r="Y547">
            <v>50.9908</v>
          </cell>
        </row>
        <row r="548">
          <cell r="C548" t="str">
            <v>2015</v>
          </cell>
          <cell r="G548" t="str">
            <v>WA</v>
          </cell>
          <cell r="H548" t="str">
            <v>Small Business</v>
          </cell>
          <cell r="I548" t="str">
            <v>Mihael Khan</v>
          </cell>
          <cell r="S548">
            <v>40</v>
          </cell>
          <cell r="Y548">
            <v>636.80799999999999</v>
          </cell>
        </row>
        <row r="549">
          <cell r="C549" t="str">
            <v>2015</v>
          </cell>
          <cell r="G549" t="str">
            <v>NSW</v>
          </cell>
          <cell r="H549" t="str">
            <v>Corporate</v>
          </cell>
          <cell r="I549" t="str">
            <v>Samantha Chairs</v>
          </cell>
          <cell r="S549">
            <v>42</v>
          </cell>
          <cell r="Y549">
            <v>160.78300000000002</v>
          </cell>
        </row>
        <row r="550">
          <cell r="C550" t="str">
            <v>2015</v>
          </cell>
          <cell r="G550" t="str">
            <v>VIC</v>
          </cell>
          <cell r="H550" t="str">
            <v>Corporate</v>
          </cell>
          <cell r="I550" t="str">
            <v>Yvette Biti</v>
          </cell>
          <cell r="S550">
            <v>30</v>
          </cell>
          <cell r="Y550">
            <v>171.221</v>
          </cell>
        </row>
        <row r="551">
          <cell r="C551" t="str">
            <v>2015</v>
          </cell>
          <cell r="G551" t="str">
            <v>VIC</v>
          </cell>
          <cell r="H551" t="str">
            <v>Corporate</v>
          </cell>
          <cell r="I551" t="str">
            <v>Connor Betts</v>
          </cell>
          <cell r="S551">
            <v>27</v>
          </cell>
          <cell r="Y551">
            <v>150.3176</v>
          </cell>
        </row>
        <row r="552">
          <cell r="C552" t="str">
            <v>2015</v>
          </cell>
          <cell r="G552" t="str">
            <v>NSW</v>
          </cell>
          <cell r="H552" t="str">
            <v>Small Business</v>
          </cell>
          <cell r="I552" t="str">
            <v>Preston Senome</v>
          </cell>
          <cell r="S552">
            <v>23</v>
          </cell>
          <cell r="Y552">
            <v>129.1088</v>
          </cell>
        </row>
        <row r="553">
          <cell r="C553" t="str">
            <v>2015</v>
          </cell>
          <cell r="G553" t="str">
            <v>WA</v>
          </cell>
          <cell r="H553" t="str">
            <v>Corporate</v>
          </cell>
          <cell r="I553" t="str">
            <v>Tina Carlton</v>
          </cell>
          <cell r="S553">
            <v>6</v>
          </cell>
          <cell r="Y553">
            <v>114.28959999999999</v>
          </cell>
        </row>
        <row r="554">
          <cell r="C554" t="str">
            <v>2015</v>
          </cell>
          <cell r="G554" t="str">
            <v>NSW</v>
          </cell>
          <cell r="H554" t="str">
            <v>Corporate</v>
          </cell>
          <cell r="I554" t="str">
            <v>Mihael Khan</v>
          </cell>
          <cell r="S554">
            <v>12</v>
          </cell>
          <cell r="Y554">
            <v>69.508399999999995</v>
          </cell>
        </row>
        <row r="555">
          <cell r="C555" t="str">
            <v>2015</v>
          </cell>
          <cell r="G555" t="str">
            <v>NSW</v>
          </cell>
          <cell r="H555" t="str">
            <v>Small Business</v>
          </cell>
          <cell r="I555" t="str">
            <v>Samantha Chairs</v>
          </cell>
          <cell r="S555">
            <v>50</v>
          </cell>
          <cell r="Y555">
            <v>27324.035</v>
          </cell>
        </row>
        <row r="556">
          <cell r="C556" t="str">
            <v>2015</v>
          </cell>
          <cell r="G556" t="str">
            <v>NSW</v>
          </cell>
          <cell r="H556" t="str">
            <v>Corporate</v>
          </cell>
          <cell r="I556" t="str">
            <v>Tina Carlton</v>
          </cell>
          <cell r="S556">
            <v>31</v>
          </cell>
          <cell r="Y556">
            <v>101.4388</v>
          </cell>
        </row>
        <row r="557">
          <cell r="C557" t="str">
            <v>2015</v>
          </cell>
          <cell r="G557" t="str">
            <v>VIC</v>
          </cell>
          <cell r="H557" t="str">
            <v>Small Business</v>
          </cell>
          <cell r="I557" t="str">
            <v>Connor Betts</v>
          </cell>
          <cell r="S557">
            <v>35</v>
          </cell>
          <cell r="Y557">
            <v>40.39</v>
          </cell>
        </row>
        <row r="558">
          <cell r="C558" t="str">
            <v>2015</v>
          </cell>
          <cell r="G558" t="str">
            <v>VIC</v>
          </cell>
          <cell r="H558" t="str">
            <v>Small Business</v>
          </cell>
          <cell r="I558" t="str">
            <v>Connor Betts</v>
          </cell>
          <cell r="S558">
            <v>8</v>
          </cell>
          <cell r="Y558">
            <v>31.871999999999996</v>
          </cell>
        </row>
        <row r="559">
          <cell r="C559" t="str">
            <v>2015</v>
          </cell>
          <cell r="G559" t="str">
            <v>VIC</v>
          </cell>
          <cell r="H559" t="str">
            <v>Small Business</v>
          </cell>
          <cell r="I559" t="str">
            <v>Connor Betts</v>
          </cell>
          <cell r="S559">
            <v>2</v>
          </cell>
          <cell r="Y559">
            <v>852.47160000000008</v>
          </cell>
        </row>
        <row r="560">
          <cell r="C560" t="str">
            <v>2015</v>
          </cell>
          <cell r="G560" t="str">
            <v>WA</v>
          </cell>
          <cell r="H560" t="str">
            <v>Corporate</v>
          </cell>
          <cell r="I560" t="str">
            <v>Mihael Khan</v>
          </cell>
          <cell r="S560">
            <v>19</v>
          </cell>
          <cell r="Y560">
            <v>399.63189999999997</v>
          </cell>
        </row>
        <row r="561">
          <cell r="C561" t="str">
            <v>2015</v>
          </cell>
          <cell r="G561" t="str">
            <v>VIC</v>
          </cell>
          <cell r="H561" t="str">
            <v>Home Office</v>
          </cell>
          <cell r="I561" t="str">
            <v>Yvette Biti</v>
          </cell>
          <cell r="S561">
            <v>6</v>
          </cell>
          <cell r="Y561">
            <v>149.38</v>
          </cell>
        </row>
        <row r="562">
          <cell r="C562" t="str">
            <v>2015</v>
          </cell>
          <cell r="G562" t="str">
            <v>VIC</v>
          </cell>
          <cell r="H562" t="str">
            <v>Home Office</v>
          </cell>
          <cell r="I562" t="str">
            <v>Connor Betts</v>
          </cell>
          <cell r="S562">
            <v>50</v>
          </cell>
          <cell r="Y562">
            <v>273.58</v>
          </cell>
        </row>
        <row r="563">
          <cell r="C563" t="str">
            <v>2015</v>
          </cell>
          <cell r="G563" t="str">
            <v>VIC</v>
          </cell>
          <cell r="H563" t="str">
            <v>Corporate</v>
          </cell>
          <cell r="I563" t="str">
            <v>Connor Betts</v>
          </cell>
          <cell r="S563">
            <v>44</v>
          </cell>
          <cell r="Y563">
            <v>20128.138800000001</v>
          </cell>
        </row>
        <row r="564">
          <cell r="C564" t="str">
            <v>2015</v>
          </cell>
          <cell r="G564" t="str">
            <v>WA</v>
          </cell>
          <cell r="H564" t="str">
            <v>Corporate</v>
          </cell>
          <cell r="I564" t="str">
            <v>Tina Carlton</v>
          </cell>
          <cell r="S564">
            <v>29</v>
          </cell>
          <cell r="Y564">
            <v>82.00439999999999</v>
          </cell>
        </row>
        <row r="565">
          <cell r="C565" t="str">
            <v>2015</v>
          </cell>
          <cell r="G565" t="str">
            <v>VIC</v>
          </cell>
          <cell r="H565" t="str">
            <v>Consumer</v>
          </cell>
          <cell r="I565" t="str">
            <v>Yvette Biti</v>
          </cell>
          <cell r="S565">
            <v>7</v>
          </cell>
          <cell r="Y565">
            <v>28.2746</v>
          </cell>
        </row>
        <row r="566">
          <cell r="C566" t="str">
            <v>2015</v>
          </cell>
          <cell r="G566" t="str">
            <v>NSW</v>
          </cell>
          <cell r="H566" t="str">
            <v>Small Business</v>
          </cell>
          <cell r="I566" t="str">
            <v>Natasha Song</v>
          </cell>
          <cell r="S566">
            <v>31</v>
          </cell>
          <cell r="Y566">
            <v>274.79759999999999</v>
          </cell>
        </row>
        <row r="567">
          <cell r="C567" t="str">
            <v>2015</v>
          </cell>
          <cell r="G567" t="str">
            <v>NSW</v>
          </cell>
          <cell r="H567" t="str">
            <v>Home Office</v>
          </cell>
          <cell r="I567" t="str">
            <v>Charlie Bui</v>
          </cell>
          <cell r="S567">
            <v>21</v>
          </cell>
          <cell r="Y567">
            <v>172.52579999999998</v>
          </cell>
        </row>
        <row r="568">
          <cell r="C568" t="str">
            <v>2015</v>
          </cell>
          <cell r="G568" t="str">
            <v>VIC</v>
          </cell>
          <cell r="H568" t="str">
            <v>Corporate</v>
          </cell>
          <cell r="I568" t="str">
            <v>Connor Betts</v>
          </cell>
          <cell r="S568">
            <v>26</v>
          </cell>
          <cell r="Y568">
            <v>407.01560000000001</v>
          </cell>
        </row>
        <row r="569">
          <cell r="C569" t="str">
            <v>2015</v>
          </cell>
          <cell r="G569" t="str">
            <v>NSW</v>
          </cell>
          <cell r="H569" t="str">
            <v>Corporate</v>
          </cell>
          <cell r="I569" t="str">
            <v>Samantha Chairs</v>
          </cell>
          <cell r="S569">
            <v>18</v>
          </cell>
          <cell r="Y569">
            <v>3610.395</v>
          </cell>
        </row>
        <row r="570">
          <cell r="C570" t="str">
            <v>2015</v>
          </cell>
          <cell r="G570" t="str">
            <v>VIC</v>
          </cell>
          <cell r="H570" t="str">
            <v>Home Office</v>
          </cell>
          <cell r="I570" t="str">
            <v>Connor Betts</v>
          </cell>
          <cell r="S570">
            <v>45</v>
          </cell>
          <cell r="Y570">
            <v>971.84499999999991</v>
          </cell>
        </row>
        <row r="571">
          <cell r="C571" t="str">
            <v>2015</v>
          </cell>
          <cell r="G571" t="str">
            <v>WA</v>
          </cell>
          <cell r="H571" t="str">
            <v>Corporate</v>
          </cell>
          <cell r="I571" t="str">
            <v>Mihael Khan</v>
          </cell>
          <cell r="S571">
            <v>15</v>
          </cell>
          <cell r="Y571">
            <v>1370.2750000000001</v>
          </cell>
        </row>
        <row r="572">
          <cell r="C572" t="str">
            <v>2015</v>
          </cell>
          <cell r="G572" t="str">
            <v>NSW</v>
          </cell>
          <cell r="H572" t="str">
            <v>Corporate</v>
          </cell>
          <cell r="I572" t="str">
            <v>Tina Carlton</v>
          </cell>
          <cell r="S572">
            <v>46</v>
          </cell>
          <cell r="Y572">
            <v>451.73100000000005</v>
          </cell>
        </row>
        <row r="573">
          <cell r="C573" t="str">
            <v>2015</v>
          </cell>
          <cell r="G573" t="str">
            <v>NSW</v>
          </cell>
          <cell r="H573" t="str">
            <v>Corporate</v>
          </cell>
          <cell r="I573" t="str">
            <v>Tina Carlton</v>
          </cell>
          <cell r="S573">
            <v>4</v>
          </cell>
          <cell r="Y573">
            <v>23.735600000000002</v>
          </cell>
        </row>
        <row r="574">
          <cell r="C574" t="str">
            <v>2015</v>
          </cell>
          <cell r="G574" t="str">
            <v>VIC</v>
          </cell>
          <cell r="H574" t="str">
            <v>Corporate</v>
          </cell>
          <cell r="I574" t="str">
            <v>Yvette Biti</v>
          </cell>
          <cell r="S574">
            <v>50</v>
          </cell>
          <cell r="Y574">
            <v>158.13999999999999</v>
          </cell>
        </row>
        <row r="575">
          <cell r="C575" t="str">
            <v>2015</v>
          </cell>
          <cell r="G575" t="str">
            <v>NSW</v>
          </cell>
          <cell r="H575" t="str">
            <v>Corporate</v>
          </cell>
          <cell r="I575" t="str">
            <v>Leighton Forrest</v>
          </cell>
          <cell r="S575">
            <v>35</v>
          </cell>
          <cell r="Y575">
            <v>42.154000000000003</v>
          </cell>
        </row>
        <row r="576">
          <cell r="C576" t="str">
            <v>2015</v>
          </cell>
          <cell r="G576" t="str">
            <v>NSW</v>
          </cell>
          <cell r="H576" t="str">
            <v>Home Office</v>
          </cell>
          <cell r="I576" t="str">
            <v>Charlie Bui</v>
          </cell>
          <cell r="S576">
            <v>11</v>
          </cell>
          <cell r="Y576">
            <v>4311.5691999999999</v>
          </cell>
        </row>
        <row r="577">
          <cell r="C577" t="str">
            <v>2015</v>
          </cell>
          <cell r="G577" t="str">
            <v>NSW</v>
          </cell>
          <cell r="H577" t="str">
            <v>Home Office</v>
          </cell>
          <cell r="I577" t="str">
            <v>Samantha Chairs</v>
          </cell>
          <cell r="S577">
            <v>23</v>
          </cell>
          <cell r="Y577">
            <v>298.69459999999998</v>
          </cell>
        </row>
        <row r="578">
          <cell r="C578" t="str">
            <v>2015</v>
          </cell>
          <cell r="G578" t="str">
            <v>NSW</v>
          </cell>
          <cell r="H578" t="str">
            <v>Home Office</v>
          </cell>
          <cell r="I578" t="str">
            <v>Phoebe Gour</v>
          </cell>
          <cell r="S578">
            <v>33</v>
          </cell>
          <cell r="Y578">
            <v>605.76940000000002</v>
          </cell>
        </row>
        <row r="579">
          <cell r="C579" t="str">
            <v>2015</v>
          </cell>
          <cell r="G579" t="str">
            <v>WA</v>
          </cell>
          <cell r="H579" t="str">
            <v>Corporate</v>
          </cell>
          <cell r="I579" t="str">
            <v>Natasha Song</v>
          </cell>
          <cell r="S579">
            <v>11</v>
          </cell>
          <cell r="Y579">
            <v>975.45880000000011</v>
          </cell>
        </row>
        <row r="580">
          <cell r="C580" t="str">
            <v>2015</v>
          </cell>
          <cell r="G580" t="str">
            <v>VIC</v>
          </cell>
          <cell r="H580" t="str">
            <v>Small Business</v>
          </cell>
          <cell r="I580" t="str">
            <v>Connor Betts</v>
          </cell>
          <cell r="S580">
            <v>29</v>
          </cell>
          <cell r="Y580">
            <v>57.022199999999998</v>
          </cell>
        </row>
        <row r="581">
          <cell r="C581" t="str">
            <v>2015</v>
          </cell>
          <cell r="G581" t="str">
            <v>NSW</v>
          </cell>
          <cell r="H581" t="str">
            <v>Corporate</v>
          </cell>
          <cell r="I581" t="str">
            <v>Aanya Zhang</v>
          </cell>
          <cell r="S581">
            <v>1</v>
          </cell>
          <cell r="Y581">
            <v>33.858999999999995</v>
          </cell>
        </row>
        <row r="582">
          <cell r="C582" t="str">
            <v>2015</v>
          </cell>
          <cell r="G582" t="str">
            <v>NSW</v>
          </cell>
          <cell r="H582" t="str">
            <v>Corporate</v>
          </cell>
          <cell r="I582" t="str">
            <v>Tina Carlton</v>
          </cell>
          <cell r="S582">
            <v>16</v>
          </cell>
          <cell r="Y582">
            <v>45.265999999999998</v>
          </cell>
        </row>
        <row r="583">
          <cell r="C583" t="str">
            <v>2015</v>
          </cell>
          <cell r="G583" t="str">
            <v>VIC</v>
          </cell>
          <cell r="H583" t="str">
            <v>Corporate</v>
          </cell>
          <cell r="I583" t="str">
            <v>Connor Betts</v>
          </cell>
          <cell r="S583">
            <v>26</v>
          </cell>
          <cell r="Y583">
            <v>70.379599999999996</v>
          </cell>
        </row>
        <row r="584">
          <cell r="C584" t="str">
            <v>2015</v>
          </cell>
          <cell r="G584" t="str">
            <v>VIC</v>
          </cell>
          <cell r="H584" t="str">
            <v>Home Office</v>
          </cell>
          <cell r="I584" t="str">
            <v>Connor Betts</v>
          </cell>
          <cell r="S584">
            <v>49</v>
          </cell>
          <cell r="Y584">
            <v>1702.3781999999999</v>
          </cell>
        </row>
        <row r="585">
          <cell r="C585" t="str">
            <v>2015</v>
          </cell>
          <cell r="G585" t="str">
            <v>NSW</v>
          </cell>
          <cell r="H585" t="str">
            <v>Small Business</v>
          </cell>
          <cell r="I585" t="str">
            <v>Nicholas Fernandes</v>
          </cell>
          <cell r="S585">
            <v>19</v>
          </cell>
          <cell r="Y585">
            <v>2741.3290000000002</v>
          </cell>
        </row>
        <row r="586">
          <cell r="C586" t="str">
            <v>2015</v>
          </cell>
          <cell r="G586" t="str">
            <v>WA</v>
          </cell>
          <cell r="H586" t="str">
            <v>Corporate</v>
          </cell>
          <cell r="I586" t="str">
            <v>Mihael Khan</v>
          </cell>
          <cell r="S586">
            <v>19</v>
          </cell>
          <cell r="Y586">
            <v>70.375399999999985</v>
          </cell>
        </row>
        <row r="587">
          <cell r="C587" t="str">
            <v>2015</v>
          </cell>
          <cell r="G587" t="str">
            <v>NSW</v>
          </cell>
          <cell r="H587" t="str">
            <v>Corporate</v>
          </cell>
          <cell r="I587" t="str">
            <v>Tina Carlton</v>
          </cell>
          <cell r="S587">
            <v>17</v>
          </cell>
          <cell r="Y587">
            <v>33.187000000000005</v>
          </cell>
        </row>
        <row r="588">
          <cell r="C588" t="str">
            <v>2015</v>
          </cell>
          <cell r="G588" t="str">
            <v>VIC</v>
          </cell>
          <cell r="H588" t="str">
            <v>Consumer</v>
          </cell>
          <cell r="I588" t="str">
            <v>Connor Betts</v>
          </cell>
          <cell r="S588">
            <v>49</v>
          </cell>
          <cell r="Y588">
            <v>349.27000000000004</v>
          </cell>
        </row>
        <row r="589">
          <cell r="C589" t="str">
            <v>2015</v>
          </cell>
          <cell r="G589" t="str">
            <v>VIC</v>
          </cell>
          <cell r="H589" t="str">
            <v>Corporate</v>
          </cell>
          <cell r="I589" t="str">
            <v>Yvette Biti</v>
          </cell>
          <cell r="S589">
            <v>8</v>
          </cell>
          <cell r="Y589">
            <v>22.367999999999999</v>
          </cell>
        </row>
        <row r="590">
          <cell r="C590" t="str">
            <v>2015</v>
          </cell>
          <cell r="G590" t="str">
            <v>NSW</v>
          </cell>
          <cell r="H590" t="str">
            <v>Small Business</v>
          </cell>
          <cell r="I590" t="str">
            <v>Mihael Khan</v>
          </cell>
          <cell r="S590">
            <v>7</v>
          </cell>
          <cell r="Y590">
            <v>131.27260000000001</v>
          </cell>
        </row>
        <row r="591">
          <cell r="C591" t="str">
            <v>2015</v>
          </cell>
          <cell r="G591" t="str">
            <v>NSW</v>
          </cell>
          <cell r="H591" t="str">
            <v>Corporate</v>
          </cell>
          <cell r="I591" t="str">
            <v>Samantha Chairs</v>
          </cell>
          <cell r="S591">
            <v>42</v>
          </cell>
          <cell r="Y591">
            <v>106.14000000000001</v>
          </cell>
        </row>
        <row r="592">
          <cell r="C592" t="str">
            <v>2015</v>
          </cell>
          <cell r="G592" t="str">
            <v>VIC</v>
          </cell>
          <cell r="H592" t="str">
            <v>Corporate</v>
          </cell>
          <cell r="I592" t="str">
            <v>Connor Betts</v>
          </cell>
          <cell r="S592">
            <v>24</v>
          </cell>
          <cell r="Y592">
            <v>65.271599999999992</v>
          </cell>
        </row>
        <row r="593">
          <cell r="C593" t="str">
            <v>2015</v>
          </cell>
          <cell r="G593" t="str">
            <v>VIC</v>
          </cell>
          <cell r="H593" t="str">
            <v>Corporate</v>
          </cell>
          <cell r="I593" t="str">
            <v>Yvette Biti</v>
          </cell>
          <cell r="S593">
            <v>18</v>
          </cell>
          <cell r="Y593">
            <v>382.63</v>
          </cell>
        </row>
        <row r="594">
          <cell r="C594" t="str">
            <v>2015</v>
          </cell>
          <cell r="G594" t="str">
            <v>VIC</v>
          </cell>
          <cell r="H594" t="str">
            <v>Consumer</v>
          </cell>
          <cell r="I594" t="str">
            <v>Connor Betts</v>
          </cell>
          <cell r="S594">
            <v>3</v>
          </cell>
          <cell r="Y594">
            <v>26.459200000000003</v>
          </cell>
        </row>
        <row r="595">
          <cell r="C595" t="str">
            <v>2015</v>
          </cell>
          <cell r="G595" t="str">
            <v>NSW</v>
          </cell>
          <cell r="H595" t="str">
            <v>Home Office</v>
          </cell>
          <cell r="I595" t="str">
            <v>Nicholas Fernandes</v>
          </cell>
          <cell r="S595">
            <v>43</v>
          </cell>
          <cell r="Y595">
            <v>1383.3255999999999</v>
          </cell>
        </row>
        <row r="596">
          <cell r="C596" t="str">
            <v>2015</v>
          </cell>
          <cell r="G596" t="str">
            <v>VIC</v>
          </cell>
          <cell r="H596" t="str">
            <v>Corporate</v>
          </cell>
          <cell r="I596" t="str">
            <v>Connor Betts</v>
          </cell>
          <cell r="S596">
            <v>35</v>
          </cell>
          <cell r="Y596">
            <v>359.14950000000005</v>
          </cell>
        </row>
        <row r="597">
          <cell r="C597" t="str">
            <v>2015</v>
          </cell>
          <cell r="G597" t="str">
            <v>NSW</v>
          </cell>
          <cell r="H597" t="str">
            <v>Consumer</v>
          </cell>
          <cell r="I597" t="str">
            <v>Samantha Chairs</v>
          </cell>
          <cell r="S597">
            <v>21</v>
          </cell>
          <cell r="Y597">
            <v>3021.8067999999998</v>
          </cell>
        </row>
        <row r="598">
          <cell r="C598" t="str">
            <v>2015</v>
          </cell>
          <cell r="G598" t="str">
            <v>NSW</v>
          </cell>
          <cell r="H598" t="str">
            <v>Home Office</v>
          </cell>
          <cell r="I598" t="str">
            <v>Mihael Khan</v>
          </cell>
          <cell r="S598">
            <v>41</v>
          </cell>
          <cell r="Y598">
            <v>22410.116900000001</v>
          </cell>
        </row>
        <row r="599">
          <cell r="C599" t="str">
            <v>2015</v>
          </cell>
          <cell r="G599" t="str">
            <v>NSW</v>
          </cell>
          <cell r="H599" t="str">
            <v>Corporate</v>
          </cell>
          <cell r="I599" t="str">
            <v>Preston Senome</v>
          </cell>
          <cell r="S599">
            <v>36</v>
          </cell>
          <cell r="Y599">
            <v>5357.5768000000007</v>
          </cell>
        </row>
        <row r="600">
          <cell r="C600" t="str">
            <v>2015</v>
          </cell>
          <cell r="G600" t="str">
            <v>VIC</v>
          </cell>
          <cell r="H600" t="str">
            <v>Corporate</v>
          </cell>
          <cell r="I600" t="str">
            <v>Connor Betts</v>
          </cell>
          <cell r="S600">
            <v>8</v>
          </cell>
          <cell r="Y600">
            <v>44.558</v>
          </cell>
        </row>
        <row r="601">
          <cell r="C601" t="str">
            <v>2015</v>
          </cell>
          <cell r="G601" t="str">
            <v>NSW</v>
          </cell>
          <cell r="H601" t="str">
            <v>Consumer</v>
          </cell>
          <cell r="I601" t="str">
            <v>Samantha Chairs</v>
          </cell>
          <cell r="S601">
            <v>22</v>
          </cell>
          <cell r="Y601">
            <v>175.82599999999999</v>
          </cell>
        </row>
        <row r="602">
          <cell r="C602" t="str">
            <v>2015</v>
          </cell>
          <cell r="G602" t="str">
            <v>NSW</v>
          </cell>
          <cell r="H602" t="str">
            <v>Consumer</v>
          </cell>
          <cell r="I602" t="str">
            <v>Phoebe Gour</v>
          </cell>
          <cell r="S602">
            <v>24</v>
          </cell>
          <cell r="Y602">
            <v>38.154000000000003</v>
          </cell>
        </row>
        <row r="603">
          <cell r="C603" t="str">
            <v>2015</v>
          </cell>
          <cell r="G603" t="str">
            <v>NSW</v>
          </cell>
          <cell r="H603" t="str">
            <v>Corporate</v>
          </cell>
          <cell r="I603" t="str">
            <v>Nicholas Fernandes</v>
          </cell>
          <cell r="S603">
            <v>8</v>
          </cell>
          <cell r="Y603">
            <v>90.834000000000003</v>
          </cell>
        </row>
        <row r="604">
          <cell r="C604" t="str">
            <v>2015</v>
          </cell>
          <cell r="G604" t="str">
            <v>VIC</v>
          </cell>
          <cell r="H604" t="str">
            <v>Home Office</v>
          </cell>
          <cell r="I604" t="str">
            <v>Connor Betts</v>
          </cell>
          <cell r="S604">
            <v>23</v>
          </cell>
          <cell r="Y604">
            <v>62.330799999999996</v>
          </cell>
        </row>
        <row r="605">
          <cell r="C605" t="str">
            <v>2015</v>
          </cell>
          <cell r="G605" t="str">
            <v>VIC</v>
          </cell>
          <cell r="H605" t="str">
            <v>Small Business</v>
          </cell>
          <cell r="I605" t="str">
            <v>Connor Betts</v>
          </cell>
          <cell r="S605">
            <v>16</v>
          </cell>
          <cell r="Y605">
            <v>119.47640000000001</v>
          </cell>
        </row>
        <row r="606">
          <cell r="C606" t="str">
            <v>2015</v>
          </cell>
          <cell r="G606" t="str">
            <v>NSW</v>
          </cell>
          <cell r="H606" t="str">
            <v>Corporate</v>
          </cell>
          <cell r="I606" t="str">
            <v>Aanya Zhang</v>
          </cell>
          <cell r="S606">
            <v>42</v>
          </cell>
          <cell r="Y606">
            <v>148.18119999999999</v>
          </cell>
        </row>
        <row r="607">
          <cell r="C607" t="str">
            <v>2015</v>
          </cell>
          <cell r="G607" t="str">
            <v>NSW</v>
          </cell>
          <cell r="H607" t="str">
            <v>Home Office</v>
          </cell>
          <cell r="I607" t="str">
            <v>Samantha Chairs</v>
          </cell>
          <cell r="S607">
            <v>26</v>
          </cell>
          <cell r="Y607">
            <v>64.592000000000013</v>
          </cell>
        </row>
        <row r="608">
          <cell r="C608" t="str">
            <v>2015</v>
          </cell>
          <cell r="G608" t="str">
            <v>NSW</v>
          </cell>
          <cell r="H608" t="str">
            <v>Home Office</v>
          </cell>
          <cell r="I608" t="str">
            <v>Samantha Chairs</v>
          </cell>
          <cell r="S608">
            <v>34</v>
          </cell>
          <cell r="Y608">
            <v>2705.4335999999998</v>
          </cell>
        </row>
        <row r="609">
          <cell r="C609" t="str">
            <v>2015</v>
          </cell>
          <cell r="G609" t="str">
            <v>NSW</v>
          </cell>
          <cell r="H609" t="str">
            <v>Consumer</v>
          </cell>
          <cell r="I609" t="str">
            <v>Tina Carlton</v>
          </cell>
          <cell r="S609">
            <v>5</v>
          </cell>
          <cell r="Y609">
            <v>10.137999999999998</v>
          </cell>
        </row>
        <row r="610">
          <cell r="C610" t="str">
            <v>2015</v>
          </cell>
          <cell r="G610" t="str">
            <v>VIC</v>
          </cell>
          <cell r="H610" t="str">
            <v>Corporate</v>
          </cell>
          <cell r="I610" t="str">
            <v>Connor Betts</v>
          </cell>
          <cell r="S610">
            <v>50</v>
          </cell>
          <cell r="Y610">
            <v>294.51</v>
          </cell>
        </row>
        <row r="611">
          <cell r="C611" t="str">
            <v>2015</v>
          </cell>
          <cell r="G611" t="str">
            <v>VIC</v>
          </cell>
          <cell r="H611" t="str">
            <v>Corporate</v>
          </cell>
          <cell r="I611" t="str">
            <v>Connor Betts</v>
          </cell>
          <cell r="S611">
            <v>44</v>
          </cell>
          <cell r="Y611">
            <v>115.0976</v>
          </cell>
        </row>
        <row r="612">
          <cell r="C612" t="str">
            <v>2015</v>
          </cell>
          <cell r="G612" t="str">
            <v>NSW</v>
          </cell>
          <cell r="H612" t="str">
            <v>Corporate</v>
          </cell>
          <cell r="I612" t="str">
            <v>Nicholas Fernandes</v>
          </cell>
          <cell r="S612">
            <v>1</v>
          </cell>
          <cell r="Y612">
            <v>10.209199999999999</v>
          </cell>
        </row>
        <row r="613">
          <cell r="C613" t="str">
            <v>2015</v>
          </cell>
          <cell r="G613" t="str">
            <v>NSW</v>
          </cell>
          <cell r="H613" t="str">
            <v>Small Business</v>
          </cell>
          <cell r="I613" t="str">
            <v>Aanya Zhang</v>
          </cell>
          <cell r="S613">
            <v>32</v>
          </cell>
          <cell r="Y613">
            <v>119.04200000000002</v>
          </cell>
        </row>
        <row r="614">
          <cell r="C614" t="str">
            <v>2015</v>
          </cell>
          <cell r="G614" t="str">
            <v>NSW</v>
          </cell>
          <cell r="H614" t="str">
            <v>Corporate</v>
          </cell>
          <cell r="I614" t="str">
            <v>Samantha Chairs</v>
          </cell>
          <cell r="S614">
            <v>6</v>
          </cell>
          <cell r="Y614">
            <v>190.52119999999999</v>
          </cell>
        </row>
        <row r="615">
          <cell r="C615" t="str">
            <v>2015</v>
          </cell>
          <cell r="G615" t="str">
            <v>NSW</v>
          </cell>
          <cell r="H615" t="str">
            <v>Home Office</v>
          </cell>
          <cell r="I615" t="str">
            <v>Samantha Chairs</v>
          </cell>
          <cell r="S615">
            <v>49</v>
          </cell>
          <cell r="Y615">
            <v>140.69880000000001</v>
          </cell>
        </row>
        <row r="616">
          <cell r="C616" t="str">
            <v>2015</v>
          </cell>
          <cell r="G616" t="str">
            <v>NSW</v>
          </cell>
          <cell r="H616" t="str">
            <v>Home Office</v>
          </cell>
          <cell r="I616" t="str">
            <v>Aanya Zhang</v>
          </cell>
          <cell r="S616">
            <v>1</v>
          </cell>
          <cell r="Y616">
            <v>22.948</v>
          </cell>
        </row>
        <row r="617">
          <cell r="C617" t="str">
            <v>2015</v>
          </cell>
          <cell r="G617" t="str">
            <v>NSW</v>
          </cell>
          <cell r="H617" t="str">
            <v>Corporate</v>
          </cell>
          <cell r="I617" t="str">
            <v>Tina Carlton</v>
          </cell>
          <cell r="S617">
            <v>44</v>
          </cell>
          <cell r="Y617">
            <v>799.75199999999995</v>
          </cell>
        </row>
        <row r="618">
          <cell r="C618" t="str">
            <v>2015</v>
          </cell>
          <cell r="G618" t="str">
            <v>VIC</v>
          </cell>
          <cell r="H618" t="str">
            <v>Corporate</v>
          </cell>
          <cell r="I618" t="str">
            <v>Yvette Biti</v>
          </cell>
          <cell r="S618">
            <v>15</v>
          </cell>
          <cell r="Y618">
            <v>65.472500000000011</v>
          </cell>
        </row>
        <row r="619">
          <cell r="C619" t="str">
            <v>2015</v>
          </cell>
          <cell r="G619" t="str">
            <v>NSW</v>
          </cell>
          <cell r="H619" t="str">
            <v>Home Office</v>
          </cell>
          <cell r="I619" t="str">
            <v>Tina Carlton</v>
          </cell>
          <cell r="S619">
            <v>49</v>
          </cell>
          <cell r="Y619">
            <v>971.60939999999994</v>
          </cell>
        </row>
        <row r="620">
          <cell r="C620" t="str">
            <v>2015</v>
          </cell>
          <cell r="G620" t="str">
            <v>NSW</v>
          </cell>
          <cell r="H620" t="str">
            <v>Home Office</v>
          </cell>
          <cell r="I620" t="str">
            <v>Natasha Song</v>
          </cell>
          <cell r="S620">
            <v>7</v>
          </cell>
          <cell r="Y620">
            <v>964.17279999999994</v>
          </cell>
        </row>
        <row r="621">
          <cell r="C621" t="str">
            <v>2015</v>
          </cell>
          <cell r="G621" t="str">
            <v>NSW</v>
          </cell>
          <cell r="H621" t="str">
            <v>Small Business</v>
          </cell>
          <cell r="I621" t="str">
            <v>Charlie Bui</v>
          </cell>
          <cell r="S621">
            <v>22</v>
          </cell>
          <cell r="Y621">
            <v>39.254799999999996</v>
          </cell>
        </row>
        <row r="622">
          <cell r="C622" t="str">
            <v>2015</v>
          </cell>
          <cell r="G622" t="str">
            <v>NSW</v>
          </cell>
          <cell r="H622" t="str">
            <v>Home Office</v>
          </cell>
          <cell r="I622" t="str">
            <v>Charlie Bui</v>
          </cell>
          <cell r="S622">
            <v>1</v>
          </cell>
          <cell r="Y622">
            <v>28.860600000000002</v>
          </cell>
        </row>
        <row r="623">
          <cell r="C623" t="str">
            <v>2015</v>
          </cell>
          <cell r="G623" t="str">
            <v>NSW</v>
          </cell>
          <cell r="H623" t="str">
            <v>Small Business</v>
          </cell>
          <cell r="I623" t="str">
            <v>Tina Carlton</v>
          </cell>
          <cell r="S623">
            <v>48</v>
          </cell>
          <cell r="Y623">
            <v>248.55799999999996</v>
          </cell>
        </row>
        <row r="624">
          <cell r="C624" t="str">
            <v>2015</v>
          </cell>
          <cell r="G624" t="str">
            <v>NSW</v>
          </cell>
          <cell r="H624" t="str">
            <v>Consumer</v>
          </cell>
          <cell r="I624" t="str">
            <v>Phoebe Gour</v>
          </cell>
          <cell r="S624">
            <v>21</v>
          </cell>
          <cell r="Y624">
            <v>190.98499999999999</v>
          </cell>
        </row>
        <row r="625">
          <cell r="C625" t="str">
            <v>2015</v>
          </cell>
          <cell r="G625" t="str">
            <v>VIC</v>
          </cell>
          <cell r="H625" t="str">
            <v>Corporate</v>
          </cell>
          <cell r="I625" t="str">
            <v>Connor Betts</v>
          </cell>
          <cell r="S625">
            <v>48</v>
          </cell>
          <cell r="Y625">
            <v>86.702399999999997</v>
          </cell>
        </row>
        <row r="626">
          <cell r="C626" t="str">
            <v>2015</v>
          </cell>
          <cell r="G626" t="str">
            <v>NSW</v>
          </cell>
          <cell r="H626" t="str">
            <v>Small Business</v>
          </cell>
          <cell r="I626" t="str">
            <v>Samantha Chairs</v>
          </cell>
          <cell r="S626">
            <v>13</v>
          </cell>
          <cell r="Y626">
            <v>47.266199999999998</v>
          </cell>
        </row>
        <row r="627">
          <cell r="C627" t="str">
            <v>2015</v>
          </cell>
          <cell r="G627" t="str">
            <v>NSW</v>
          </cell>
          <cell r="H627" t="str">
            <v>Corporate</v>
          </cell>
          <cell r="I627" t="str">
            <v>Natasha Song</v>
          </cell>
          <cell r="S627">
            <v>21</v>
          </cell>
          <cell r="Y627">
            <v>114.5304</v>
          </cell>
        </row>
        <row r="628">
          <cell r="C628" t="str">
            <v>2015</v>
          </cell>
          <cell r="G628" t="str">
            <v>VIC</v>
          </cell>
          <cell r="H628" t="str">
            <v>Corporate</v>
          </cell>
          <cell r="I628" t="str">
            <v>Yvette Biti</v>
          </cell>
          <cell r="S628">
            <v>43</v>
          </cell>
          <cell r="Y628">
            <v>147.09479999999999</v>
          </cell>
        </row>
        <row r="629">
          <cell r="C629" t="str">
            <v>2015</v>
          </cell>
          <cell r="G629" t="str">
            <v>VIC</v>
          </cell>
          <cell r="H629" t="str">
            <v>Small Business</v>
          </cell>
          <cell r="I629" t="str">
            <v>Connor Betts</v>
          </cell>
          <cell r="S629">
            <v>41</v>
          </cell>
          <cell r="Y629">
            <v>221.52279999999999</v>
          </cell>
        </row>
        <row r="630">
          <cell r="C630" t="str">
            <v>2015</v>
          </cell>
          <cell r="G630" t="str">
            <v>NSW</v>
          </cell>
          <cell r="H630" t="str">
            <v>Consumer</v>
          </cell>
          <cell r="I630" t="str">
            <v>Aanya Zhang</v>
          </cell>
          <cell r="S630">
            <v>26</v>
          </cell>
          <cell r="Y630">
            <v>231.5164</v>
          </cell>
        </row>
        <row r="631">
          <cell r="C631" t="str">
            <v>2015</v>
          </cell>
          <cell r="G631" t="str">
            <v>NSW</v>
          </cell>
          <cell r="H631" t="str">
            <v>Home Office</v>
          </cell>
          <cell r="I631" t="str">
            <v>Tina Carlton</v>
          </cell>
          <cell r="S631">
            <v>14</v>
          </cell>
          <cell r="Y631">
            <v>2074.6783999999998</v>
          </cell>
        </row>
        <row r="632">
          <cell r="C632" t="str">
            <v>2015</v>
          </cell>
          <cell r="G632" t="str">
            <v>NSW</v>
          </cell>
          <cell r="H632" t="str">
            <v>Corporate</v>
          </cell>
          <cell r="I632" t="str">
            <v>Tina Carlton</v>
          </cell>
          <cell r="S632">
            <v>1</v>
          </cell>
          <cell r="Y632">
            <v>7.22</v>
          </cell>
        </row>
        <row r="633">
          <cell r="C633" t="str">
            <v>2015</v>
          </cell>
          <cell r="G633" t="str">
            <v>VIC</v>
          </cell>
          <cell r="H633" t="str">
            <v>Consumer</v>
          </cell>
          <cell r="I633" t="str">
            <v>Connor Betts</v>
          </cell>
          <cell r="S633">
            <v>8</v>
          </cell>
          <cell r="Y633">
            <v>15.777999999999999</v>
          </cell>
        </row>
        <row r="634">
          <cell r="C634" t="str">
            <v>2015</v>
          </cell>
          <cell r="G634" t="str">
            <v>VIC</v>
          </cell>
          <cell r="H634" t="str">
            <v>Home Office</v>
          </cell>
          <cell r="I634" t="str">
            <v>Connor Betts</v>
          </cell>
          <cell r="S634">
            <v>21</v>
          </cell>
          <cell r="Y634">
            <v>45.934200000000004</v>
          </cell>
        </row>
        <row r="635">
          <cell r="C635" t="str">
            <v>2015</v>
          </cell>
          <cell r="G635" t="str">
            <v>NSW</v>
          </cell>
          <cell r="H635" t="str">
            <v>Corporate</v>
          </cell>
          <cell r="I635" t="str">
            <v>Samantha Chairs</v>
          </cell>
          <cell r="S635">
            <v>35</v>
          </cell>
          <cell r="Y635">
            <v>94.448999999999998</v>
          </cell>
        </row>
        <row r="636">
          <cell r="C636" t="str">
            <v>2015</v>
          </cell>
          <cell r="G636" t="str">
            <v>VIC</v>
          </cell>
          <cell r="H636" t="str">
            <v>Home Office</v>
          </cell>
          <cell r="I636" t="str">
            <v>Yvette Biti</v>
          </cell>
          <cell r="S636">
            <v>43</v>
          </cell>
          <cell r="Y636">
            <v>126.7086</v>
          </cell>
        </row>
        <row r="637">
          <cell r="C637" t="str">
            <v>2015</v>
          </cell>
          <cell r="G637" t="str">
            <v>VIC</v>
          </cell>
          <cell r="H637" t="str">
            <v>Home Office</v>
          </cell>
          <cell r="I637" t="str">
            <v>Yvette Biti</v>
          </cell>
          <cell r="S637">
            <v>19</v>
          </cell>
          <cell r="Y637">
            <v>66.573599999999999</v>
          </cell>
        </row>
        <row r="638">
          <cell r="C638" t="str">
            <v>2015</v>
          </cell>
          <cell r="G638" t="str">
            <v>VIC</v>
          </cell>
          <cell r="H638" t="str">
            <v>Home Office</v>
          </cell>
          <cell r="I638" t="str">
            <v>Yvette Biti</v>
          </cell>
          <cell r="S638">
            <v>17</v>
          </cell>
          <cell r="Y638">
            <v>51.362499999999997</v>
          </cell>
        </row>
        <row r="639">
          <cell r="C639" t="str">
            <v>2015</v>
          </cell>
          <cell r="G639" t="str">
            <v>NSW</v>
          </cell>
          <cell r="H639" t="str">
            <v>Consumer</v>
          </cell>
          <cell r="I639" t="str">
            <v>Mihael Khan</v>
          </cell>
          <cell r="S639">
            <v>20</v>
          </cell>
          <cell r="Y639">
            <v>142.19</v>
          </cell>
        </row>
        <row r="640">
          <cell r="C640" t="str">
            <v>2015</v>
          </cell>
          <cell r="G640" t="str">
            <v>NSW</v>
          </cell>
          <cell r="H640" t="str">
            <v>Corporate</v>
          </cell>
          <cell r="I640" t="str">
            <v>Samantha Chairs</v>
          </cell>
          <cell r="S640">
            <v>12</v>
          </cell>
          <cell r="Y640">
            <v>92.691999999999993</v>
          </cell>
        </row>
        <row r="641">
          <cell r="C641" t="str">
            <v>2015</v>
          </cell>
          <cell r="G641" t="str">
            <v>VIC</v>
          </cell>
          <cell r="H641" t="str">
            <v>Small Business</v>
          </cell>
          <cell r="I641" t="str">
            <v>Connor Betts</v>
          </cell>
          <cell r="S641">
            <v>37</v>
          </cell>
          <cell r="Y641">
            <v>53.269600000000004</v>
          </cell>
        </row>
        <row r="642">
          <cell r="C642" t="str">
            <v>2015</v>
          </cell>
          <cell r="G642" t="str">
            <v>VIC</v>
          </cell>
          <cell r="H642" t="str">
            <v>Small Business</v>
          </cell>
          <cell r="I642" t="str">
            <v>Connor Betts</v>
          </cell>
          <cell r="S642">
            <v>28</v>
          </cell>
          <cell r="Y642">
            <v>515.17840000000001</v>
          </cell>
        </row>
        <row r="643">
          <cell r="C643" t="str">
            <v>2015</v>
          </cell>
          <cell r="G643" t="str">
            <v>VIC</v>
          </cell>
          <cell r="H643" t="str">
            <v>Corporate</v>
          </cell>
          <cell r="I643" t="str">
            <v>Connor Betts</v>
          </cell>
          <cell r="S643">
            <v>38</v>
          </cell>
          <cell r="Y643">
            <v>96.415999999999997</v>
          </cell>
        </row>
        <row r="644">
          <cell r="C644" t="str">
            <v>2015</v>
          </cell>
          <cell r="G644" t="str">
            <v>NSW</v>
          </cell>
          <cell r="H644" t="str">
            <v>Home Office</v>
          </cell>
          <cell r="I644" t="str">
            <v>Mihael Khan</v>
          </cell>
          <cell r="S644">
            <v>15</v>
          </cell>
          <cell r="Y644">
            <v>1363.6180000000002</v>
          </cell>
        </row>
        <row r="645">
          <cell r="C645" t="str">
            <v>2015</v>
          </cell>
          <cell r="G645" t="str">
            <v>NSW</v>
          </cell>
          <cell r="H645" t="str">
            <v>Home Office</v>
          </cell>
          <cell r="I645" t="str">
            <v>Samantha Chairs</v>
          </cell>
          <cell r="S645">
            <v>48</v>
          </cell>
          <cell r="Y645">
            <v>159.90800000000002</v>
          </cell>
        </row>
        <row r="646">
          <cell r="C646" t="str">
            <v>2015</v>
          </cell>
          <cell r="G646" t="str">
            <v>NSW</v>
          </cell>
          <cell r="H646" t="str">
            <v>Home Office</v>
          </cell>
          <cell r="I646" t="str">
            <v>Natasha Song</v>
          </cell>
          <cell r="S646">
            <v>27</v>
          </cell>
          <cell r="Y646">
            <v>774.74349999999993</v>
          </cell>
        </row>
        <row r="647">
          <cell r="C647" t="str">
            <v>2015</v>
          </cell>
          <cell r="G647" t="str">
            <v>NSW</v>
          </cell>
          <cell r="H647" t="str">
            <v>Home Office</v>
          </cell>
          <cell r="I647" t="str">
            <v>Tina Carlton</v>
          </cell>
          <cell r="S647">
            <v>22</v>
          </cell>
          <cell r="Y647">
            <v>1610.5840000000003</v>
          </cell>
        </row>
        <row r="648">
          <cell r="C648" t="str">
            <v>2015</v>
          </cell>
          <cell r="G648" t="str">
            <v>NSW</v>
          </cell>
          <cell r="H648" t="str">
            <v>Home Office</v>
          </cell>
          <cell r="I648" t="str">
            <v>Nicholas Fernandes</v>
          </cell>
          <cell r="S648">
            <v>29</v>
          </cell>
          <cell r="Y648">
            <v>13074.2</v>
          </cell>
        </row>
        <row r="649">
          <cell r="C649" t="str">
            <v>2015</v>
          </cell>
          <cell r="G649" t="str">
            <v>VIC</v>
          </cell>
          <cell r="H649" t="str">
            <v>Consumer</v>
          </cell>
          <cell r="I649" t="str">
            <v>Connor Betts</v>
          </cell>
          <cell r="S649">
            <v>44</v>
          </cell>
          <cell r="Y649">
            <v>823.35159999999996</v>
          </cell>
        </row>
        <row r="650">
          <cell r="C650" t="str">
            <v>2015</v>
          </cell>
          <cell r="G650" t="str">
            <v>NSW</v>
          </cell>
          <cell r="H650" t="str">
            <v>Corporate</v>
          </cell>
          <cell r="I650" t="str">
            <v>Charlie Bui</v>
          </cell>
          <cell r="S650">
            <v>20</v>
          </cell>
          <cell r="Y650">
            <v>38.93</v>
          </cell>
        </row>
        <row r="651">
          <cell r="C651" t="str">
            <v>2015</v>
          </cell>
          <cell r="G651" t="str">
            <v>NSW</v>
          </cell>
          <cell r="H651" t="str">
            <v>Corporate</v>
          </cell>
          <cell r="I651" t="str">
            <v>Leighton Forrest</v>
          </cell>
          <cell r="S651">
            <v>16</v>
          </cell>
          <cell r="Y651">
            <v>60.918799999999997</v>
          </cell>
        </row>
        <row r="652">
          <cell r="C652" t="str">
            <v>2015</v>
          </cell>
          <cell r="G652" t="str">
            <v>VIC</v>
          </cell>
          <cell r="H652" t="str">
            <v>Corporate</v>
          </cell>
          <cell r="I652" t="str">
            <v>Yvette Biti</v>
          </cell>
          <cell r="S652">
            <v>15</v>
          </cell>
          <cell r="Y652">
            <v>130.03</v>
          </cell>
        </row>
        <row r="653">
          <cell r="C653" t="str">
            <v>2015</v>
          </cell>
          <cell r="G653" t="str">
            <v>NSW</v>
          </cell>
          <cell r="H653" t="str">
            <v>Small Business</v>
          </cell>
          <cell r="I653" t="str">
            <v>Preston Senome</v>
          </cell>
          <cell r="S653">
            <v>24</v>
          </cell>
          <cell r="Y653">
            <v>109.2276</v>
          </cell>
        </row>
        <row r="654">
          <cell r="C654" t="str">
            <v>2015</v>
          </cell>
          <cell r="G654" t="str">
            <v>NSW</v>
          </cell>
          <cell r="H654" t="str">
            <v>Small Business</v>
          </cell>
          <cell r="I654" t="str">
            <v>Preston Senome</v>
          </cell>
          <cell r="S654">
            <v>30</v>
          </cell>
          <cell r="Y654">
            <v>274.90100000000001</v>
          </cell>
        </row>
        <row r="655">
          <cell r="C655" t="str">
            <v>2015</v>
          </cell>
          <cell r="G655" t="str">
            <v>NSW</v>
          </cell>
          <cell r="H655" t="str">
            <v>Consumer</v>
          </cell>
          <cell r="I655" t="str">
            <v>Mihael Khan</v>
          </cell>
          <cell r="S655">
            <v>46</v>
          </cell>
          <cell r="Y655">
            <v>25692.062200000004</v>
          </cell>
        </row>
        <row r="656">
          <cell r="C656" t="str">
            <v>2015</v>
          </cell>
          <cell r="G656" t="str">
            <v>NSW</v>
          </cell>
          <cell r="H656" t="str">
            <v>Small Business</v>
          </cell>
          <cell r="I656" t="str">
            <v>Preston Senome</v>
          </cell>
          <cell r="S656">
            <v>39</v>
          </cell>
          <cell r="Y656">
            <v>110.8836</v>
          </cell>
        </row>
        <row r="657">
          <cell r="C657" t="str">
            <v>2015</v>
          </cell>
          <cell r="G657" t="str">
            <v>NSW</v>
          </cell>
          <cell r="H657" t="str">
            <v>Consumer</v>
          </cell>
          <cell r="I657" t="str">
            <v>Nicholas Fernandes</v>
          </cell>
          <cell r="S657">
            <v>7</v>
          </cell>
          <cell r="Y657">
            <v>111.3856</v>
          </cell>
        </row>
        <row r="658">
          <cell r="C658" t="str">
            <v>2015</v>
          </cell>
          <cell r="G658" t="str">
            <v>NSW</v>
          </cell>
          <cell r="H658" t="str">
            <v>Corporate</v>
          </cell>
          <cell r="I658" t="str">
            <v>Aanya Zhang</v>
          </cell>
          <cell r="S658">
            <v>8</v>
          </cell>
          <cell r="Y658">
            <v>239.46960000000001</v>
          </cell>
        </row>
        <row r="659">
          <cell r="C659" t="str">
            <v>2015</v>
          </cell>
          <cell r="G659" t="str">
            <v>VIC</v>
          </cell>
          <cell r="H659" t="str">
            <v>Corporate</v>
          </cell>
          <cell r="I659" t="str">
            <v>Connor Betts</v>
          </cell>
          <cell r="S659">
            <v>48</v>
          </cell>
          <cell r="Y659">
            <v>331.99480000000005</v>
          </cell>
        </row>
        <row r="660">
          <cell r="C660" t="str">
            <v>2015</v>
          </cell>
          <cell r="G660" t="str">
            <v>NSW</v>
          </cell>
          <cell r="H660" t="str">
            <v>Consumer</v>
          </cell>
          <cell r="I660" t="str">
            <v>Mihael Khan</v>
          </cell>
          <cell r="S660">
            <v>32</v>
          </cell>
          <cell r="Y660">
            <v>173.9956</v>
          </cell>
        </row>
        <row r="661">
          <cell r="C661" t="str">
            <v>2015</v>
          </cell>
          <cell r="G661" t="str">
            <v>NSW</v>
          </cell>
          <cell r="H661" t="str">
            <v>Home Office</v>
          </cell>
          <cell r="I661" t="str">
            <v>Nicholas Fernandes</v>
          </cell>
          <cell r="S661">
            <v>38</v>
          </cell>
          <cell r="Y661">
            <v>128.55160000000001</v>
          </cell>
        </row>
        <row r="662">
          <cell r="C662" t="str">
            <v>2015</v>
          </cell>
          <cell r="G662" t="str">
            <v>NSW</v>
          </cell>
          <cell r="H662" t="str">
            <v>Home Office</v>
          </cell>
          <cell r="I662" t="str">
            <v>Charlie Bui</v>
          </cell>
          <cell r="S662">
            <v>6</v>
          </cell>
          <cell r="Y662">
            <v>90.292000000000002</v>
          </cell>
        </row>
        <row r="663">
          <cell r="C663" t="str">
            <v>2015</v>
          </cell>
          <cell r="G663" t="str">
            <v>VIC</v>
          </cell>
          <cell r="H663" t="str">
            <v>Small Business</v>
          </cell>
          <cell r="I663" t="str">
            <v>Yvette Biti</v>
          </cell>
          <cell r="S663">
            <v>8</v>
          </cell>
          <cell r="Y663">
            <v>73.459999999999994</v>
          </cell>
        </row>
        <row r="664">
          <cell r="C664" t="str">
            <v>2015</v>
          </cell>
          <cell r="G664" t="str">
            <v>VIC</v>
          </cell>
          <cell r="H664" t="str">
            <v>Small Business</v>
          </cell>
          <cell r="I664" t="str">
            <v>Connor Betts</v>
          </cell>
          <cell r="S664">
            <v>2</v>
          </cell>
          <cell r="Y664">
            <v>410.03500000000003</v>
          </cell>
        </row>
        <row r="665">
          <cell r="C665" t="str">
            <v>2015</v>
          </cell>
          <cell r="G665" t="str">
            <v>NSW</v>
          </cell>
          <cell r="H665" t="str">
            <v>Corporate</v>
          </cell>
          <cell r="I665" t="str">
            <v>Aanya Zhang</v>
          </cell>
          <cell r="S665">
            <v>42</v>
          </cell>
          <cell r="Y665">
            <v>71.324799999999996</v>
          </cell>
        </row>
        <row r="666">
          <cell r="C666" t="str">
            <v>2015</v>
          </cell>
          <cell r="G666" t="str">
            <v>NSW</v>
          </cell>
          <cell r="H666" t="str">
            <v>Small Business</v>
          </cell>
          <cell r="I666" t="str">
            <v>Leighton Forrest</v>
          </cell>
          <cell r="S666">
            <v>28</v>
          </cell>
          <cell r="Y666">
            <v>1110.2635999999998</v>
          </cell>
        </row>
        <row r="667">
          <cell r="C667" t="str">
            <v>2015</v>
          </cell>
          <cell r="G667" t="str">
            <v>VIC</v>
          </cell>
          <cell r="H667" t="str">
            <v>Corporate</v>
          </cell>
          <cell r="I667" t="str">
            <v>Yvette Biti</v>
          </cell>
          <cell r="S667">
            <v>3</v>
          </cell>
          <cell r="Y667">
            <v>271.78000000000003</v>
          </cell>
        </row>
        <row r="668">
          <cell r="C668" t="str">
            <v>2015</v>
          </cell>
          <cell r="G668" t="str">
            <v>NSW</v>
          </cell>
          <cell r="H668" t="str">
            <v>Corporate</v>
          </cell>
          <cell r="I668" t="str">
            <v>Samantha Chairs</v>
          </cell>
          <cell r="S668">
            <v>39</v>
          </cell>
          <cell r="Y668">
            <v>140.09270000000001</v>
          </cell>
        </row>
        <row r="669">
          <cell r="C669" t="str">
            <v>2015</v>
          </cell>
          <cell r="G669" t="str">
            <v>NSW</v>
          </cell>
          <cell r="H669" t="str">
            <v>Small Business</v>
          </cell>
          <cell r="I669" t="str">
            <v>Nicholas Fernandes</v>
          </cell>
          <cell r="S669">
            <v>6</v>
          </cell>
          <cell r="Y669">
            <v>19.1004</v>
          </cell>
        </row>
        <row r="670">
          <cell r="C670" t="str">
            <v>2015</v>
          </cell>
          <cell r="G670" t="str">
            <v>NSW</v>
          </cell>
          <cell r="H670" t="str">
            <v>Corporate</v>
          </cell>
          <cell r="I670" t="str">
            <v>Leighton Forrest</v>
          </cell>
          <cell r="S670">
            <v>26</v>
          </cell>
          <cell r="Y670">
            <v>2454.8151999999995</v>
          </cell>
        </row>
        <row r="671">
          <cell r="C671" t="str">
            <v>2015</v>
          </cell>
          <cell r="G671" t="str">
            <v>WA</v>
          </cell>
          <cell r="H671" t="str">
            <v>Consumer</v>
          </cell>
          <cell r="I671" t="str">
            <v>Mihael Khan</v>
          </cell>
          <cell r="S671">
            <v>14</v>
          </cell>
          <cell r="Y671">
            <v>81.868000000000009</v>
          </cell>
        </row>
        <row r="672">
          <cell r="C672" t="str">
            <v>2015</v>
          </cell>
          <cell r="G672" t="str">
            <v>VIC</v>
          </cell>
          <cell r="H672" t="str">
            <v>Home Office</v>
          </cell>
          <cell r="I672" t="str">
            <v>Yvette Biti</v>
          </cell>
          <cell r="S672">
            <v>50</v>
          </cell>
          <cell r="Y672">
            <v>499.995</v>
          </cell>
        </row>
        <row r="673">
          <cell r="C673" t="str">
            <v>2015</v>
          </cell>
          <cell r="G673" t="str">
            <v>NSW</v>
          </cell>
          <cell r="H673" t="str">
            <v>Home Office</v>
          </cell>
          <cell r="I673" t="str">
            <v>Tina Carlton</v>
          </cell>
          <cell r="S673">
            <v>9</v>
          </cell>
          <cell r="Y673">
            <v>825.11800000000005</v>
          </cell>
        </row>
        <row r="674">
          <cell r="C674" t="str">
            <v>2015</v>
          </cell>
          <cell r="G674" t="str">
            <v>NSW</v>
          </cell>
          <cell r="H674" t="str">
            <v>Corporate</v>
          </cell>
          <cell r="I674" t="str">
            <v>Leighton Forrest</v>
          </cell>
          <cell r="S674">
            <v>20</v>
          </cell>
          <cell r="Y674">
            <v>5725.6100000000006</v>
          </cell>
        </row>
        <row r="675">
          <cell r="C675" t="str">
            <v>2015</v>
          </cell>
          <cell r="G675" t="str">
            <v>NSW</v>
          </cell>
          <cell r="H675" t="str">
            <v>Corporate</v>
          </cell>
          <cell r="I675" t="str">
            <v>Natasha Song</v>
          </cell>
          <cell r="S675">
            <v>3</v>
          </cell>
          <cell r="Y675">
            <v>34.556399999999996</v>
          </cell>
        </row>
        <row r="676">
          <cell r="C676" t="str">
            <v>2015</v>
          </cell>
          <cell r="G676" t="str">
            <v>VIC</v>
          </cell>
          <cell r="H676" t="str">
            <v>Consumer</v>
          </cell>
          <cell r="I676" t="str">
            <v>Connor Betts</v>
          </cell>
          <cell r="S676">
            <v>46</v>
          </cell>
          <cell r="Y676">
            <v>5201.3966</v>
          </cell>
        </row>
        <row r="677">
          <cell r="C677" t="str">
            <v>2015</v>
          </cell>
          <cell r="G677" t="str">
            <v>WA</v>
          </cell>
          <cell r="H677" t="str">
            <v>Corporate</v>
          </cell>
          <cell r="I677" t="str">
            <v>Natasha Song</v>
          </cell>
          <cell r="S677">
            <v>44</v>
          </cell>
          <cell r="Y677">
            <v>4050.4191999999998</v>
          </cell>
        </row>
        <row r="678">
          <cell r="C678" t="str">
            <v>2015</v>
          </cell>
          <cell r="G678" t="str">
            <v>NSW</v>
          </cell>
          <cell r="H678" t="str">
            <v>Small Business</v>
          </cell>
          <cell r="I678" t="str">
            <v>Leighton Forrest</v>
          </cell>
          <cell r="S678">
            <v>48</v>
          </cell>
          <cell r="Y678">
            <v>568.87879999999996</v>
          </cell>
        </row>
        <row r="679">
          <cell r="C679" t="str">
            <v>2015</v>
          </cell>
          <cell r="G679" t="str">
            <v>NSW</v>
          </cell>
          <cell r="H679" t="str">
            <v>Corporate</v>
          </cell>
          <cell r="I679" t="str">
            <v>Mihael Khan</v>
          </cell>
          <cell r="S679">
            <v>20</v>
          </cell>
          <cell r="Y679">
            <v>99.424000000000007</v>
          </cell>
        </row>
        <row r="680">
          <cell r="C680" t="str">
            <v>2015</v>
          </cell>
          <cell r="G680" t="str">
            <v>VIC</v>
          </cell>
          <cell r="H680" t="str">
            <v>Small Business</v>
          </cell>
          <cell r="I680" t="str">
            <v>Connor Betts</v>
          </cell>
          <cell r="S680">
            <v>31</v>
          </cell>
          <cell r="Y680">
            <v>37.416400000000003</v>
          </cell>
        </row>
        <row r="681">
          <cell r="C681" t="str">
            <v>2015</v>
          </cell>
          <cell r="G681" t="str">
            <v>NSW</v>
          </cell>
          <cell r="H681" t="str">
            <v>Corporate</v>
          </cell>
          <cell r="I681" t="str">
            <v>Charlie Bui</v>
          </cell>
          <cell r="S681">
            <v>23</v>
          </cell>
          <cell r="Y681">
            <v>85.672600000000003</v>
          </cell>
        </row>
        <row r="682">
          <cell r="C682" t="str">
            <v>2015</v>
          </cell>
          <cell r="G682" t="str">
            <v>NSW</v>
          </cell>
          <cell r="H682" t="str">
            <v>Consumer</v>
          </cell>
          <cell r="I682" t="str">
            <v>Nicholas Fernandes</v>
          </cell>
          <cell r="S682">
            <v>47</v>
          </cell>
          <cell r="Y682">
            <v>133.46280000000002</v>
          </cell>
        </row>
        <row r="683">
          <cell r="C683" t="str">
            <v>2015</v>
          </cell>
          <cell r="G683" t="str">
            <v>VIC</v>
          </cell>
          <cell r="H683" t="str">
            <v>Small Business</v>
          </cell>
          <cell r="I683" t="str">
            <v>Connor Betts</v>
          </cell>
          <cell r="S683">
            <v>6</v>
          </cell>
          <cell r="Y683">
            <v>10.8498</v>
          </cell>
        </row>
        <row r="684">
          <cell r="C684" t="str">
            <v>2015</v>
          </cell>
          <cell r="G684" t="str">
            <v>NSW</v>
          </cell>
          <cell r="H684" t="str">
            <v>Corporate</v>
          </cell>
          <cell r="I684" t="str">
            <v>Natasha Song</v>
          </cell>
          <cell r="S684">
            <v>1</v>
          </cell>
          <cell r="Y684">
            <v>2.1652</v>
          </cell>
        </row>
        <row r="685">
          <cell r="C685" t="str">
            <v>2015</v>
          </cell>
          <cell r="G685" t="str">
            <v>NSW</v>
          </cell>
          <cell r="H685" t="str">
            <v>Corporate</v>
          </cell>
          <cell r="I685" t="str">
            <v>Tina Carlton</v>
          </cell>
          <cell r="S685">
            <v>49</v>
          </cell>
          <cell r="Y685">
            <v>421.8707</v>
          </cell>
        </row>
        <row r="686">
          <cell r="C686" t="str">
            <v>2015</v>
          </cell>
          <cell r="G686" t="str">
            <v>NSW</v>
          </cell>
          <cell r="H686" t="str">
            <v>Small Business</v>
          </cell>
          <cell r="I686" t="str">
            <v>Leighton Forrest</v>
          </cell>
          <cell r="S686">
            <v>3</v>
          </cell>
          <cell r="Y686">
            <v>10.1624</v>
          </cell>
        </row>
        <row r="687">
          <cell r="C687" t="str">
            <v>2015</v>
          </cell>
          <cell r="G687" t="str">
            <v>VIC</v>
          </cell>
          <cell r="H687" t="str">
            <v>Home Office</v>
          </cell>
          <cell r="I687" t="str">
            <v>Connor Betts</v>
          </cell>
          <cell r="S687">
            <v>10</v>
          </cell>
          <cell r="Y687">
            <v>198.70200000000003</v>
          </cell>
        </row>
        <row r="688">
          <cell r="C688" t="str">
            <v>2015</v>
          </cell>
          <cell r="G688" t="str">
            <v>VIC</v>
          </cell>
          <cell r="H688" t="str">
            <v>Corporate</v>
          </cell>
          <cell r="I688" t="str">
            <v>Connor Betts</v>
          </cell>
          <cell r="S688">
            <v>13</v>
          </cell>
          <cell r="Y688">
            <v>48.929199999999994</v>
          </cell>
        </row>
        <row r="689">
          <cell r="C689" t="str">
            <v>2015</v>
          </cell>
          <cell r="G689" t="str">
            <v>NSW</v>
          </cell>
          <cell r="H689" t="str">
            <v>Corporate</v>
          </cell>
          <cell r="I689" t="str">
            <v>Tina Carlton</v>
          </cell>
          <cell r="S689">
            <v>10</v>
          </cell>
          <cell r="Y689">
            <v>59.620000000000005</v>
          </cell>
        </row>
        <row r="690">
          <cell r="C690" t="str">
            <v>2015</v>
          </cell>
          <cell r="G690" t="str">
            <v>NSW</v>
          </cell>
          <cell r="H690" t="str">
            <v>Small Business</v>
          </cell>
          <cell r="I690" t="str">
            <v>Tina Carlton</v>
          </cell>
          <cell r="S690">
            <v>20</v>
          </cell>
          <cell r="Y690">
            <v>385.39</v>
          </cell>
        </row>
        <row r="691">
          <cell r="C691" t="str">
            <v>2015</v>
          </cell>
          <cell r="G691" t="str">
            <v>VIC</v>
          </cell>
          <cell r="H691" t="str">
            <v>Corporate</v>
          </cell>
          <cell r="I691" t="str">
            <v>Yvette Biti</v>
          </cell>
          <cell r="S691">
            <v>34</v>
          </cell>
          <cell r="Y691">
            <v>644.33080000000007</v>
          </cell>
        </row>
        <row r="692">
          <cell r="C692" t="str">
            <v>2015</v>
          </cell>
          <cell r="G692" t="str">
            <v>NSW</v>
          </cell>
          <cell r="H692" t="str">
            <v>Home Office</v>
          </cell>
          <cell r="I692" t="str">
            <v>Tina Carlton</v>
          </cell>
          <cell r="S692">
            <v>37</v>
          </cell>
          <cell r="Y692">
            <v>243.35319999999999</v>
          </cell>
        </row>
        <row r="693">
          <cell r="C693" t="str">
            <v>2015</v>
          </cell>
          <cell r="G693" t="str">
            <v>VIC</v>
          </cell>
          <cell r="H693" t="str">
            <v>Small Business</v>
          </cell>
          <cell r="I693" t="str">
            <v>Connor Betts</v>
          </cell>
          <cell r="S693">
            <v>26</v>
          </cell>
          <cell r="Y693">
            <v>149.77279999999999</v>
          </cell>
        </row>
        <row r="694">
          <cell r="C694" t="str">
            <v>2015</v>
          </cell>
          <cell r="G694" t="str">
            <v>NSW</v>
          </cell>
          <cell r="H694" t="str">
            <v>Corporate</v>
          </cell>
          <cell r="I694" t="str">
            <v>Nicholas Fernandes</v>
          </cell>
          <cell r="S694">
            <v>4</v>
          </cell>
          <cell r="Y694">
            <v>8.7279999999999998</v>
          </cell>
        </row>
        <row r="695">
          <cell r="C695" t="str">
            <v>2015</v>
          </cell>
          <cell r="G695" t="str">
            <v>NSW</v>
          </cell>
          <cell r="H695" t="str">
            <v>Consumer</v>
          </cell>
          <cell r="I695" t="str">
            <v>Tina Carlton</v>
          </cell>
          <cell r="S695">
            <v>25</v>
          </cell>
          <cell r="Y695">
            <v>12343.064999999999</v>
          </cell>
        </row>
        <row r="696">
          <cell r="C696" t="str">
            <v>2015</v>
          </cell>
          <cell r="G696" t="str">
            <v>NSW</v>
          </cell>
          <cell r="H696" t="str">
            <v>Corporate</v>
          </cell>
          <cell r="I696" t="str">
            <v>Mihael Khan</v>
          </cell>
          <cell r="S696">
            <v>29</v>
          </cell>
          <cell r="Y696">
            <v>50.558</v>
          </cell>
        </row>
        <row r="697">
          <cell r="C697" t="str">
            <v>2015</v>
          </cell>
          <cell r="G697" t="str">
            <v>NSW</v>
          </cell>
          <cell r="H697" t="str">
            <v>Small Business</v>
          </cell>
          <cell r="I697" t="str">
            <v>Radhya Staples</v>
          </cell>
          <cell r="S697">
            <v>47</v>
          </cell>
          <cell r="Y697">
            <v>20775.539399999998</v>
          </cell>
        </row>
        <row r="698">
          <cell r="C698" t="str">
            <v>2015</v>
          </cell>
          <cell r="G698" t="str">
            <v>VIC</v>
          </cell>
          <cell r="H698" t="str">
            <v>Small Business</v>
          </cell>
          <cell r="I698" t="str">
            <v>Connor Betts</v>
          </cell>
          <cell r="S698">
            <v>8</v>
          </cell>
          <cell r="Y698">
            <v>50.980000000000004</v>
          </cell>
        </row>
        <row r="699">
          <cell r="C699" t="str">
            <v>2015</v>
          </cell>
          <cell r="G699" t="str">
            <v>NSW</v>
          </cell>
          <cell r="H699" t="str">
            <v>Home Office</v>
          </cell>
          <cell r="I699" t="str">
            <v>Nicholas Fernandes</v>
          </cell>
          <cell r="S699">
            <v>4</v>
          </cell>
          <cell r="Y699">
            <v>12.0564</v>
          </cell>
        </row>
        <row r="700">
          <cell r="C700" t="str">
            <v>2015</v>
          </cell>
          <cell r="G700" t="str">
            <v>NSW</v>
          </cell>
          <cell r="H700" t="str">
            <v>Home Office</v>
          </cell>
          <cell r="I700" t="str">
            <v>Aanya Zhang</v>
          </cell>
          <cell r="S700">
            <v>3</v>
          </cell>
          <cell r="Y700">
            <v>11.125300000000001</v>
          </cell>
        </row>
        <row r="701">
          <cell r="C701" t="str">
            <v>2015</v>
          </cell>
          <cell r="G701" t="str">
            <v>NSW</v>
          </cell>
          <cell r="H701" t="str">
            <v>Corporate</v>
          </cell>
          <cell r="I701" t="str">
            <v>Leighton Forrest</v>
          </cell>
          <cell r="S701">
            <v>6</v>
          </cell>
          <cell r="Y701">
            <v>11.980399999999999</v>
          </cell>
        </row>
        <row r="702">
          <cell r="C702" t="str">
            <v>2015</v>
          </cell>
          <cell r="G702" t="str">
            <v>VIC</v>
          </cell>
          <cell r="H702" t="str">
            <v>Consumer</v>
          </cell>
          <cell r="I702" t="str">
            <v>Yvette Biti</v>
          </cell>
          <cell r="S702">
            <v>34</v>
          </cell>
          <cell r="Y702">
            <v>248.47399999999999</v>
          </cell>
        </row>
        <row r="703">
          <cell r="C703" t="str">
            <v>2015</v>
          </cell>
          <cell r="G703" t="str">
            <v>NSW</v>
          </cell>
          <cell r="H703" t="str">
            <v>Small Business</v>
          </cell>
          <cell r="I703" t="str">
            <v>Natasha Song</v>
          </cell>
          <cell r="S703">
            <v>47</v>
          </cell>
          <cell r="Y703">
            <v>175.93</v>
          </cell>
        </row>
        <row r="704">
          <cell r="C704" t="str">
            <v>2015</v>
          </cell>
          <cell r="G704" t="str">
            <v>VIC</v>
          </cell>
          <cell r="H704" t="str">
            <v>Corporate</v>
          </cell>
          <cell r="I704" t="str">
            <v>Yvette Biti</v>
          </cell>
          <cell r="S704">
            <v>46</v>
          </cell>
          <cell r="Y704">
            <v>601.00459999999998</v>
          </cell>
        </row>
        <row r="705">
          <cell r="C705" t="str">
            <v>2015</v>
          </cell>
          <cell r="G705" t="str">
            <v>NSW</v>
          </cell>
          <cell r="H705" t="str">
            <v>Home Office</v>
          </cell>
          <cell r="I705" t="str">
            <v>Mihael Khan</v>
          </cell>
          <cell r="S705">
            <v>21</v>
          </cell>
          <cell r="Y705">
            <v>7958.8367999999991</v>
          </cell>
        </row>
        <row r="706">
          <cell r="C706" t="str">
            <v>2015</v>
          </cell>
          <cell r="G706" t="str">
            <v>NSW</v>
          </cell>
          <cell r="H706" t="str">
            <v>Corporate</v>
          </cell>
          <cell r="I706" t="str">
            <v>Charlie Bui</v>
          </cell>
          <cell r="S706">
            <v>23</v>
          </cell>
          <cell r="Y706">
            <v>6514.1514000000006</v>
          </cell>
        </row>
        <row r="707">
          <cell r="C707" t="str">
            <v>2015</v>
          </cell>
          <cell r="G707" t="str">
            <v>NSW</v>
          </cell>
          <cell r="H707" t="str">
            <v>Small Business</v>
          </cell>
          <cell r="I707" t="str">
            <v>Mihael Khan</v>
          </cell>
          <cell r="S707">
            <v>47</v>
          </cell>
          <cell r="Y707">
            <v>187.40459999999999</v>
          </cell>
        </row>
        <row r="708">
          <cell r="C708" t="str">
            <v>2015</v>
          </cell>
          <cell r="G708" t="str">
            <v>NSW</v>
          </cell>
          <cell r="H708" t="str">
            <v>Small Business</v>
          </cell>
          <cell r="I708" t="str">
            <v>Mihael Khan</v>
          </cell>
          <cell r="S708">
            <v>17</v>
          </cell>
          <cell r="Y708">
            <v>45.563600000000001</v>
          </cell>
        </row>
        <row r="709">
          <cell r="C709" t="str">
            <v>2015</v>
          </cell>
          <cell r="G709" t="str">
            <v>VIC</v>
          </cell>
          <cell r="H709" t="str">
            <v>Corporate</v>
          </cell>
          <cell r="I709" t="str">
            <v>Connor Betts</v>
          </cell>
          <cell r="S709">
            <v>20</v>
          </cell>
          <cell r="Y709">
            <v>581.30799999999999</v>
          </cell>
        </row>
        <row r="710">
          <cell r="C710" t="str">
            <v>2015</v>
          </cell>
          <cell r="G710" t="str">
            <v>NSW</v>
          </cell>
          <cell r="H710" t="str">
            <v>Small Business</v>
          </cell>
          <cell r="I710" t="str">
            <v>Mihael Khan</v>
          </cell>
          <cell r="S710">
            <v>49</v>
          </cell>
          <cell r="Y710">
            <v>4231.8339999999998</v>
          </cell>
        </row>
        <row r="711">
          <cell r="C711" t="str">
            <v>2015</v>
          </cell>
          <cell r="G711" t="str">
            <v>VIC</v>
          </cell>
          <cell r="H711" t="str">
            <v>Corporate</v>
          </cell>
          <cell r="I711" t="str">
            <v>Connor Betts</v>
          </cell>
          <cell r="S711">
            <v>12</v>
          </cell>
          <cell r="Y711">
            <v>76.850399999999993</v>
          </cell>
        </row>
        <row r="712">
          <cell r="C712" t="str">
            <v>2015</v>
          </cell>
          <cell r="G712" t="str">
            <v>NSW</v>
          </cell>
          <cell r="H712" t="str">
            <v>Corporate</v>
          </cell>
          <cell r="I712" t="str">
            <v>Preston Senome</v>
          </cell>
          <cell r="S712">
            <v>19</v>
          </cell>
          <cell r="Y712">
            <v>28.82</v>
          </cell>
        </row>
        <row r="713">
          <cell r="C713" t="str">
            <v>2015</v>
          </cell>
          <cell r="G713" t="str">
            <v>WA</v>
          </cell>
          <cell r="H713" t="str">
            <v>Corporate</v>
          </cell>
          <cell r="I713" t="str">
            <v>Tina Carlton</v>
          </cell>
          <cell r="S713">
            <v>24</v>
          </cell>
          <cell r="Y713">
            <v>221.14400000000001</v>
          </cell>
        </row>
        <row r="714">
          <cell r="C714" t="str">
            <v>2015</v>
          </cell>
          <cell r="G714" t="str">
            <v>NSW</v>
          </cell>
          <cell r="H714" t="str">
            <v>Home Office</v>
          </cell>
          <cell r="I714" t="str">
            <v>Preston Senome</v>
          </cell>
          <cell r="S714">
            <v>40</v>
          </cell>
          <cell r="Y714">
            <v>101.76799999999999</v>
          </cell>
        </row>
        <row r="715">
          <cell r="C715" t="str">
            <v>2015</v>
          </cell>
          <cell r="G715" t="str">
            <v>VIC</v>
          </cell>
          <cell r="H715" t="str">
            <v>Small Business</v>
          </cell>
          <cell r="I715" t="str">
            <v>Connor Betts</v>
          </cell>
          <cell r="S715">
            <v>46</v>
          </cell>
          <cell r="Y715">
            <v>437.61360000000002</v>
          </cell>
        </row>
        <row r="716">
          <cell r="C716" t="str">
            <v>2015</v>
          </cell>
          <cell r="G716" t="str">
            <v>VIC</v>
          </cell>
          <cell r="H716" t="str">
            <v>Corporate</v>
          </cell>
          <cell r="I716" t="str">
            <v>Yvette Biti</v>
          </cell>
          <cell r="S716">
            <v>41</v>
          </cell>
          <cell r="Y716">
            <v>243.6216</v>
          </cell>
        </row>
        <row r="717">
          <cell r="C717" t="str">
            <v>2015</v>
          </cell>
          <cell r="G717" t="str">
            <v>NSW</v>
          </cell>
          <cell r="H717" t="str">
            <v>Consumer</v>
          </cell>
          <cell r="I717" t="str">
            <v>Tina Carlton</v>
          </cell>
          <cell r="S717">
            <v>22</v>
          </cell>
          <cell r="Y717">
            <v>137.8664</v>
          </cell>
        </row>
        <row r="718">
          <cell r="C718" t="str">
            <v>2015</v>
          </cell>
          <cell r="G718" t="str">
            <v>NSW</v>
          </cell>
          <cell r="H718" t="str">
            <v>Small Business</v>
          </cell>
          <cell r="I718" t="str">
            <v>Phoebe Gour</v>
          </cell>
          <cell r="S718">
            <v>16</v>
          </cell>
          <cell r="Y718">
            <v>165.08640000000003</v>
          </cell>
        </row>
        <row r="719">
          <cell r="C719" t="str">
            <v>2015</v>
          </cell>
          <cell r="G719" t="str">
            <v>NSW</v>
          </cell>
          <cell r="H719" t="str">
            <v>Small Business</v>
          </cell>
          <cell r="I719" t="str">
            <v>Natasha Song</v>
          </cell>
          <cell r="S719">
            <v>10</v>
          </cell>
          <cell r="Y719">
            <v>102.51</v>
          </cell>
        </row>
        <row r="720">
          <cell r="C720" t="str">
            <v>2015</v>
          </cell>
          <cell r="G720" t="str">
            <v>NSW</v>
          </cell>
          <cell r="H720" t="str">
            <v>Home Office</v>
          </cell>
          <cell r="I720" t="str">
            <v>Samantha Chairs</v>
          </cell>
          <cell r="S720">
            <v>11</v>
          </cell>
          <cell r="Y720">
            <v>31.820800000000002</v>
          </cell>
        </row>
        <row r="721">
          <cell r="C721" t="str">
            <v>2015</v>
          </cell>
          <cell r="G721" t="str">
            <v>NSW</v>
          </cell>
          <cell r="H721" t="str">
            <v>Corporate</v>
          </cell>
          <cell r="I721" t="str">
            <v>Tina Carlton</v>
          </cell>
          <cell r="S721">
            <v>21</v>
          </cell>
          <cell r="Y721">
            <v>56.217199999999998</v>
          </cell>
        </row>
        <row r="722">
          <cell r="C722" t="str">
            <v>2015</v>
          </cell>
          <cell r="G722" t="str">
            <v>VIC</v>
          </cell>
          <cell r="H722" t="str">
            <v>Small Business</v>
          </cell>
          <cell r="I722" t="str">
            <v>Yvette Biti</v>
          </cell>
          <cell r="S722">
            <v>17</v>
          </cell>
          <cell r="Y722">
            <v>2494.9735999999998</v>
          </cell>
        </row>
        <row r="723">
          <cell r="C723" t="str">
            <v>2015</v>
          </cell>
          <cell r="G723" t="str">
            <v>NSW</v>
          </cell>
          <cell r="H723" t="str">
            <v>Small Business</v>
          </cell>
          <cell r="I723" t="str">
            <v>Leighton Forrest</v>
          </cell>
          <cell r="S723">
            <v>16</v>
          </cell>
          <cell r="Y723">
            <v>103.70479999999999</v>
          </cell>
        </row>
        <row r="724">
          <cell r="C724" t="str">
            <v>2015</v>
          </cell>
          <cell r="G724" t="str">
            <v>VIC</v>
          </cell>
          <cell r="H724" t="str">
            <v>Corporate</v>
          </cell>
          <cell r="I724" t="str">
            <v>Yvette Biti</v>
          </cell>
          <cell r="S724">
            <v>27</v>
          </cell>
          <cell r="Y724">
            <v>1460.3810000000001</v>
          </cell>
        </row>
        <row r="725">
          <cell r="C725" t="str">
            <v>2015</v>
          </cell>
          <cell r="G725" t="str">
            <v>NSW</v>
          </cell>
          <cell r="H725" t="str">
            <v>Corporate</v>
          </cell>
          <cell r="I725" t="str">
            <v>Mihael Khan</v>
          </cell>
          <cell r="S725">
            <v>30</v>
          </cell>
          <cell r="Y725">
            <v>267.35099999999994</v>
          </cell>
        </row>
        <row r="726">
          <cell r="C726" t="str">
            <v>2015</v>
          </cell>
          <cell r="G726" t="str">
            <v>NSW</v>
          </cell>
          <cell r="H726" t="str">
            <v>Small Business</v>
          </cell>
          <cell r="I726" t="str">
            <v>Phoebe Gour</v>
          </cell>
          <cell r="S726">
            <v>28</v>
          </cell>
          <cell r="Y726">
            <v>73.565999999999988</v>
          </cell>
        </row>
        <row r="727">
          <cell r="C727" t="str">
            <v>2015</v>
          </cell>
          <cell r="G727" t="str">
            <v>NSW</v>
          </cell>
          <cell r="H727" t="str">
            <v>Corporate</v>
          </cell>
          <cell r="I727" t="str">
            <v>Aanya Zhang</v>
          </cell>
          <cell r="S727">
            <v>39</v>
          </cell>
          <cell r="Y727">
            <v>104.199</v>
          </cell>
        </row>
        <row r="728">
          <cell r="C728" t="str">
            <v>2015</v>
          </cell>
          <cell r="G728" t="str">
            <v>NSW</v>
          </cell>
          <cell r="H728" t="str">
            <v>Corporate</v>
          </cell>
          <cell r="I728" t="str">
            <v>Nicholas Fernandes</v>
          </cell>
          <cell r="S728">
            <v>20</v>
          </cell>
          <cell r="Y728">
            <v>36.457999999999998</v>
          </cell>
        </row>
        <row r="729">
          <cell r="C729" t="str">
            <v>2015</v>
          </cell>
          <cell r="G729" t="str">
            <v>WA</v>
          </cell>
          <cell r="H729" t="str">
            <v>Corporate</v>
          </cell>
          <cell r="I729" t="str">
            <v>Tina Carlton</v>
          </cell>
          <cell r="S729">
            <v>26</v>
          </cell>
          <cell r="Y729">
            <v>63.470399999999998</v>
          </cell>
        </row>
        <row r="730">
          <cell r="C730" t="str">
            <v>2015</v>
          </cell>
          <cell r="G730" t="str">
            <v>VIC</v>
          </cell>
          <cell r="H730" t="str">
            <v>Corporate</v>
          </cell>
          <cell r="I730" t="str">
            <v>Connor Betts</v>
          </cell>
          <cell r="S730">
            <v>14</v>
          </cell>
          <cell r="Y730">
            <v>35.887999999999998</v>
          </cell>
        </row>
        <row r="731">
          <cell r="C731" t="str">
            <v>2015</v>
          </cell>
          <cell r="G731" t="str">
            <v>VIC</v>
          </cell>
          <cell r="H731" t="str">
            <v>Home Office</v>
          </cell>
          <cell r="I731" t="str">
            <v>Connor Betts</v>
          </cell>
          <cell r="S731">
            <v>6</v>
          </cell>
          <cell r="Y731">
            <v>10.596</v>
          </cell>
        </row>
        <row r="732">
          <cell r="C732" t="str">
            <v>2015</v>
          </cell>
          <cell r="G732" t="str">
            <v>WA</v>
          </cell>
          <cell r="H732" t="str">
            <v>Home Office</v>
          </cell>
          <cell r="I732" t="str">
            <v>Tina Carlton</v>
          </cell>
          <cell r="S732">
            <v>18</v>
          </cell>
          <cell r="Y732">
            <v>349.25439999999998</v>
          </cell>
        </row>
        <row r="733">
          <cell r="C733" t="str">
            <v>2015</v>
          </cell>
          <cell r="G733" t="str">
            <v>WA</v>
          </cell>
          <cell r="H733" t="str">
            <v>Home Office</v>
          </cell>
          <cell r="I733" t="str">
            <v>Tina Carlton</v>
          </cell>
          <cell r="S733">
            <v>46</v>
          </cell>
          <cell r="Y733">
            <v>1463.2735999999998</v>
          </cell>
        </row>
        <row r="734">
          <cell r="C734" t="str">
            <v>2015</v>
          </cell>
          <cell r="G734" t="str">
            <v>NSW</v>
          </cell>
          <cell r="H734" t="str">
            <v>Consumer</v>
          </cell>
          <cell r="I734" t="str">
            <v>Phoebe Gour</v>
          </cell>
          <cell r="S734">
            <v>41</v>
          </cell>
          <cell r="Y734">
            <v>6633.3186999999998</v>
          </cell>
        </row>
        <row r="735">
          <cell r="C735" t="str">
            <v>2015</v>
          </cell>
          <cell r="G735" t="str">
            <v>VIC</v>
          </cell>
          <cell r="H735" t="str">
            <v>Home Office</v>
          </cell>
          <cell r="I735" t="str">
            <v>Yvette Biti</v>
          </cell>
          <cell r="S735">
            <v>25</v>
          </cell>
          <cell r="Y735">
            <v>118.59</v>
          </cell>
        </row>
        <row r="736">
          <cell r="C736" t="str">
            <v>2015</v>
          </cell>
          <cell r="G736" t="str">
            <v>NSW</v>
          </cell>
          <cell r="H736" t="str">
            <v>Corporate</v>
          </cell>
          <cell r="I736" t="str">
            <v>Samantha Chairs</v>
          </cell>
          <cell r="S736">
            <v>30</v>
          </cell>
          <cell r="Y736">
            <v>305.06400000000002</v>
          </cell>
        </row>
        <row r="737">
          <cell r="C737" t="str">
            <v>2015</v>
          </cell>
          <cell r="G737" t="str">
            <v>WA</v>
          </cell>
          <cell r="H737" t="str">
            <v>Home Office</v>
          </cell>
          <cell r="I737" t="str">
            <v>Radhya Staples</v>
          </cell>
          <cell r="S737">
            <v>11</v>
          </cell>
          <cell r="Y737">
            <v>475.46770000000004</v>
          </cell>
        </row>
        <row r="738">
          <cell r="C738" t="str">
            <v>2015</v>
          </cell>
          <cell r="G738" t="str">
            <v>NSW</v>
          </cell>
          <cell r="H738" t="str">
            <v>Corporate</v>
          </cell>
          <cell r="I738" t="str">
            <v>Phoebe Gour</v>
          </cell>
          <cell r="S738">
            <v>39</v>
          </cell>
          <cell r="Y738">
            <v>69.677599999999984</v>
          </cell>
        </row>
        <row r="739">
          <cell r="C739" t="str">
            <v>2015</v>
          </cell>
          <cell r="G739" t="str">
            <v>NSW</v>
          </cell>
          <cell r="H739" t="str">
            <v>Corporate</v>
          </cell>
          <cell r="I739" t="str">
            <v>Leighton Forrest</v>
          </cell>
          <cell r="S739">
            <v>17</v>
          </cell>
          <cell r="Y739">
            <v>9408.3335999999999</v>
          </cell>
        </row>
        <row r="740">
          <cell r="C740" t="str">
            <v>2015</v>
          </cell>
          <cell r="G740" t="str">
            <v>NSW</v>
          </cell>
          <cell r="H740" t="str">
            <v>Corporate</v>
          </cell>
          <cell r="I740" t="str">
            <v>Tina Carlton</v>
          </cell>
          <cell r="S740">
            <v>24</v>
          </cell>
          <cell r="Y740">
            <v>39.304000000000002</v>
          </cell>
        </row>
        <row r="741">
          <cell r="C741" t="str">
            <v>2015</v>
          </cell>
          <cell r="G741" t="str">
            <v>VIC</v>
          </cell>
          <cell r="H741" t="str">
            <v>Home Office</v>
          </cell>
          <cell r="I741" t="str">
            <v>Yvette Biti</v>
          </cell>
          <cell r="S741">
            <v>30</v>
          </cell>
          <cell r="Y741">
            <v>615.61899999999991</v>
          </cell>
        </row>
        <row r="742">
          <cell r="C742" t="str">
            <v>2015</v>
          </cell>
          <cell r="G742" t="str">
            <v>NSW</v>
          </cell>
          <cell r="H742" t="str">
            <v>Small Business</v>
          </cell>
          <cell r="I742" t="str">
            <v>Tina Carlton</v>
          </cell>
          <cell r="S742">
            <v>1</v>
          </cell>
          <cell r="Y742">
            <v>3.2008000000000001</v>
          </cell>
        </row>
        <row r="743">
          <cell r="C743" t="str">
            <v>2015</v>
          </cell>
          <cell r="G743" t="str">
            <v>WA</v>
          </cell>
          <cell r="H743" t="str">
            <v>Corporate</v>
          </cell>
          <cell r="I743" t="str">
            <v>Mihael Khan</v>
          </cell>
          <cell r="S743">
            <v>49</v>
          </cell>
          <cell r="Y743">
            <v>1815.7670000000001</v>
          </cell>
        </row>
        <row r="744">
          <cell r="C744" t="str">
            <v>2015</v>
          </cell>
          <cell r="G744" t="str">
            <v>WA</v>
          </cell>
          <cell r="H744" t="str">
            <v>Home Office</v>
          </cell>
          <cell r="I744" t="str">
            <v>Natasha Song</v>
          </cell>
          <cell r="S744">
            <v>38</v>
          </cell>
          <cell r="Y744">
            <v>271.25</v>
          </cell>
        </row>
        <row r="745">
          <cell r="C745" t="str">
            <v>2015</v>
          </cell>
          <cell r="G745" t="str">
            <v>WA</v>
          </cell>
          <cell r="H745" t="str">
            <v>Home Office</v>
          </cell>
          <cell r="I745" t="str">
            <v>Natasha Song</v>
          </cell>
          <cell r="S745">
            <v>41</v>
          </cell>
          <cell r="Y745">
            <v>150.27709999999999</v>
          </cell>
        </row>
        <row r="746">
          <cell r="C746" t="str">
            <v>2015</v>
          </cell>
          <cell r="G746" t="str">
            <v>WA</v>
          </cell>
          <cell r="H746" t="str">
            <v>Home Office</v>
          </cell>
          <cell r="I746" t="str">
            <v>Natasha Song</v>
          </cell>
          <cell r="S746">
            <v>21</v>
          </cell>
          <cell r="Y746">
            <v>187.82069999999999</v>
          </cell>
        </row>
        <row r="747">
          <cell r="C747" t="str">
            <v>2016</v>
          </cell>
          <cell r="G747" t="str">
            <v>NSW</v>
          </cell>
          <cell r="H747" t="str">
            <v>Corporate</v>
          </cell>
          <cell r="I747" t="str">
            <v>Preston Senome</v>
          </cell>
          <cell r="S747">
            <v>14</v>
          </cell>
          <cell r="Y747">
            <v>408.56559999999996</v>
          </cell>
        </row>
        <row r="748">
          <cell r="C748" t="str">
            <v>2016</v>
          </cell>
          <cell r="G748" t="str">
            <v>NSW</v>
          </cell>
          <cell r="H748" t="str">
            <v>Home Office</v>
          </cell>
          <cell r="I748" t="str">
            <v>Samantha Chairs</v>
          </cell>
          <cell r="S748">
            <v>10</v>
          </cell>
          <cell r="Y748">
            <v>62.955999999999996</v>
          </cell>
        </row>
        <row r="749">
          <cell r="C749" t="str">
            <v>2016</v>
          </cell>
          <cell r="G749" t="str">
            <v>NSW</v>
          </cell>
          <cell r="H749" t="str">
            <v>Home Office</v>
          </cell>
          <cell r="I749" t="str">
            <v>Charlie Bui</v>
          </cell>
          <cell r="S749">
            <v>34</v>
          </cell>
          <cell r="Y749">
            <v>664.87760000000003</v>
          </cell>
        </row>
        <row r="750">
          <cell r="C750" t="str">
            <v>2016</v>
          </cell>
          <cell r="G750" t="str">
            <v>NSW</v>
          </cell>
          <cell r="H750" t="str">
            <v>Home Office</v>
          </cell>
          <cell r="I750" t="str">
            <v>Stevie Bacata</v>
          </cell>
          <cell r="S750">
            <v>47</v>
          </cell>
          <cell r="Y750">
            <v>357.75519999999995</v>
          </cell>
        </row>
        <row r="751">
          <cell r="C751" t="str">
            <v>2016</v>
          </cell>
          <cell r="G751" t="str">
            <v>NSW</v>
          </cell>
          <cell r="H751" t="str">
            <v>Consumer</v>
          </cell>
          <cell r="I751" t="str">
            <v>Nicholas Fernandes</v>
          </cell>
          <cell r="S751">
            <v>36</v>
          </cell>
          <cell r="Y751">
            <v>265.91799999999995</v>
          </cell>
        </row>
        <row r="752">
          <cell r="C752" t="str">
            <v>2016</v>
          </cell>
          <cell r="G752" t="str">
            <v>NSW</v>
          </cell>
          <cell r="H752" t="str">
            <v>Home Office</v>
          </cell>
          <cell r="I752" t="str">
            <v>Tina Carlton</v>
          </cell>
          <cell r="S752">
            <v>28</v>
          </cell>
          <cell r="Y752">
            <v>330.91520000000003</v>
          </cell>
        </row>
        <row r="753">
          <cell r="C753" t="str">
            <v>2016</v>
          </cell>
          <cell r="G753" t="str">
            <v>NSW</v>
          </cell>
          <cell r="H753" t="str">
            <v>Home Office</v>
          </cell>
          <cell r="I753" t="str">
            <v>Aanya Zhang</v>
          </cell>
          <cell r="S753">
            <v>4</v>
          </cell>
          <cell r="Y753">
            <v>64.667200000000008</v>
          </cell>
        </row>
        <row r="754">
          <cell r="C754" t="str">
            <v>2016</v>
          </cell>
          <cell r="G754" t="str">
            <v>NSW</v>
          </cell>
          <cell r="H754" t="str">
            <v>Corporate</v>
          </cell>
          <cell r="I754" t="str">
            <v>Phoebe Gour</v>
          </cell>
          <cell r="S754">
            <v>25</v>
          </cell>
          <cell r="Y754">
            <v>268.58249999999998</v>
          </cell>
        </row>
        <row r="755">
          <cell r="C755" t="str">
            <v>2016</v>
          </cell>
          <cell r="G755" t="str">
            <v>NSW</v>
          </cell>
          <cell r="H755" t="str">
            <v>Consumer</v>
          </cell>
          <cell r="I755" t="str">
            <v>Samantha Chairs</v>
          </cell>
          <cell r="S755">
            <v>33</v>
          </cell>
          <cell r="Y755">
            <v>67.768000000000001</v>
          </cell>
        </row>
        <row r="756">
          <cell r="C756" t="str">
            <v>2016</v>
          </cell>
          <cell r="G756" t="str">
            <v>NSW</v>
          </cell>
          <cell r="H756" t="str">
            <v>Corporate</v>
          </cell>
          <cell r="I756" t="str">
            <v>Tina Carlton</v>
          </cell>
          <cell r="S756">
            <v>43</v>
          </cell>
          <cell r="Y756">
            <v>11913.553200000002</v>
          </cell>
        </row>
        <row r="757">
          <cell r="C757" t="str">
            <v>2016</v>
          </cell>
          <cell r="G757" t="str">
            <v>NSW</v>
          </cell>
          <cell r="H757" t="str">
            <v>Home Office</v>
          </cell>
          <cell r="I757" t="str">
            <v>Preston Senome</v>
          </cell>
          <cell r="S757">
            <v>50</v>
          </cell>
          <cell r="Y757">
            <v>600.22</v>
          </cell>
        </row>
        <row r="758">
          <cell r="C758" t="str">
            <v>2016</v>
          </cell>
          <cell r="G758" t="str">
            <v>WA</v>
          </cell>
          <cell r="H758" t="str">
            <v>Corporate</v>
          </cell>
          <cell r="I758" t="str">
            <v>Tina Carlton</v>
          </cell>
          <cell r="S758">
            <v>16</v>
          </cell>
          <cell r="Y758">
            <v>55.353999999999999</v>
          </cell>
        </row>
        <row r="759">
          <cell r="C759" t="str">
            <v>2016</v>
          </cell>
          <cell r="G759" t="str">
            <v>NSW</v>
          </cell>
          <cell r="H759" t="str">
            <v>Home Office</v>
          </cell>
          <cell r="I759" t="str">
            <v>Aanya Zhang</v>
          </cell>
          <cell r="S759">
            <v>27</v>
          </cell>
          <cell r="Y759">
            <v>3711.7640000000001</v>
          </cell>
        </row>
        <row r="760">
          <cell r="C760" t="str">
            <v>2016</v>
          </cell>
          <cell r="G760" t="str">
            <v>WA</v>
          </cell>
          <cell r="H760" t="str">
            <v>Home Office</v>
          </cell>
          <cell r="I760" t="str">
            <v>Mihael Khan</v>
          </cell>
          <cell r="S760">
            <v>41</v>
          </cell>
          <cell r="Y760">
            <v>149.83199999999999</v>
          </cell>
        </row>
        <row r="761">
          <cell r="C761" t="str">
            <v>2016</v>
          </cell>
          <cell r="G761" t="str">
            <v>NSW</v>
          </cell>
          <cell r="H761" t="str">
            <v>Home Office</v>
          </cell>
          <cell r="I761" t="str">
            <v>Charlie Bui</v>
          </cell>
          <cell r="S761">
            <v>38</v>
          </cell>
          <cell r="Y761">
            <v>106.97999999999999</v>
          </cell>
        </row>
        <row r="762">
          <cell r="C762" t="str">
            <v>2016</v>
          </cell>
          <cell r="G762" t="str">
            <v>VIC</v>
          </cell>
          <cell r="H762" t="str">
            <v>Consumer</v>
          </cell>
          <cell r="I762" t="str">
            <v>Connor Betts</v>
          </cell>
          <cell r="S762">
            <v>12</v>
          </cell>
          <cell r="Y762">
            <v>26.866799999999998</v>
          </cell>
        </row>
        <row r="763">
          <cell r="C763" t="str">
            <v>2016</v>
          </cell>
          <cell r="G763" t="str">
            <v>NSW</v>
          </cell>
          <cell r="H763" t="str">
            <v>Corporate</v>
          </cell>
          <cell r="I763" t="str">
            <v>Leighton Forrest</v>
          </cell>
          <cell r="S763">
            <v>16</v>
          </cell>
          <cell r="Y763">
            <v>6600.8544000000002</v>
          </cell>
        </row>
        <row r="764">
          <cell r="C764" t="str">
            <v>2016</v>
          </cell>
          <cell r="G764" t="str">
            <v>VIC</v>
          </cell>
          <cell r="H764" t="str">
            <v>Small Business</v>
          </cell>
          <cell r="I764" t="str">
            <v>Yvette Biti</v>
          </cell>
          <cell r="S764">
            <v>42</v>
          </cell>
          <cell r="Y764">
            <v>234.19759999999999</v>
          </cell>
        </row>
        <row r="765">
          <cell r="C765" t="str">
            <v>2016</v>
          </cell>
          <cell r="G765" t="str">
            <v>WA</v>
          </cell>
          <cell r="H765" t="str">
            <v>Small Business</v>
          </cell>
          <cell r="I765" t="str">
            <v>Phoebe Gour</v>
          </cell>
          <cell r="S765">
            <v>49</v>
          </cell>
          <cell r="Y765">
            <v>1936.2187999999999</v>
          </cell>
        </row>
        <row r="766">
          <cell r="C766" t="str">
            <v>2016</v>
          </cell>
          <cell r="G766" t="str">
            <v>VIC</v>
          </cell>
          <cell r="H766" t="str">
            <v>Home Office</v>
          </cell>
          <cell r="I766" t="str">
            <v>Yvette Biti</v>
          </cell>
          <cell r="S766">
            <v>6</v>
          </cell>
          <cell r="Y766">
            <v>230.99699999999996</v>
          </cell>
        </row>
        <row r="767">
          <cell r="C767" t="str">
            <v>2016</v>
          </cell>
          <cell r="G767" t="str">
            <v>NSW</v>
          </cell>
          <cell r="H767" t="str">
            <v>Corporate</v>
          </cell>
          <cell r="I767" t="str">
            <v>Samantha Chairs</v>
          </cell>
          <cell r="S767">
            <v>50</v>
          </cell>
          <cell r="Y767">
            <v>186.05</v>
          </cell>
        </row>
        <row r="768">
          <cell r="C768" t="str">
            <v>2016</v>
          </cell>
          <cell r="G768" t="str">
            <v>NSW</v>
          </cell>
          <cell r="H768" t="str">
            <v>Corporate</v>
          </cell>
          <cell r="I768" t="str">
            <v>Samantha Chairs</v>
          </cell>
          <cell r="S768">
            <v>10</v>
          </cell>
          <cell r="Y768">
            <v>192.58</v>
          </cell>
        </row>
        <row r="769">
          <cell r="C769" t="str">
            <v>2016</v>
          </cell>
          <cell r="G769" t="str">
            <v>NSW</v>
          </cell>
          <cell r="H769" t="str">
            <v>Consumer</v>
          </cell>
          <cell r="I769" t="str">
            <v>Charlie Bui</v>
          </cell>
          <cell r="S769">
            <v>14</v>
          </cell>
          <cell r="Y769">
            <v>1299.0955999999999</v>
          </cell>
        </row>
        <row r="770">
          <cell r="C770" t="str">
            <v>2016</v>
          </cell>
          <cell r="G770" t="str">
            <v>NSW</v>
          </cell>
          <cell r="H770" t="str">
            <v>Home Office</v>
          </cell>
          <cell r="I770" t="str">
            <v>Nicholas Fernandes</v>
          </cell>
          <cell r="S770">
            <v>22</v>
          </cell>
          <cell r="Y770">
            <v>3353.5377999999996</v>
          </cell>
        </row>
        <row r="771">
          <cell r="C771" t="str">
            <v>2016</v>
          </cell>
          <cell r="G771" t="str">
            <v>VIC</v>
          </cell>
          <cell r="H771" t="str">
            <v>Small Business</v>
          </cell>
          <cell r="I771" t="str">
            <v>Connor Betts</v>
          </cell>
          <cell r="S771">
            <v>48</v>
          </cell>
          <cell r="Y771">
            <v>435.06799999999993</v>
          </cell>
        </row>
        <row r="772">
          <cell r="C772" t="str">
            <v>2016</v>
          </cell>
          <cell r="G772" t="str">
            <v>VIC</v>
          </cell>
          <cell r="H772" t="str">
            <v>Small Business</v>
          </cell>
          <cell r="I772" t="str">
            <v>Connor Betts</v>
          </cell>
          <cell r="S772">
            <v>18</v>
          </cell>
          <cell r="Y772">
            <v>53.200800000000001</v>
          </cell>
        </row>
        <row r="773">
          <cell r="C773" t="str">
            <v>2016</v>
          </cell>
          <cell r="G773" t="str">
            <v>NSW</v>
          </cell>
          <cell r="H773" t="str">
            <v>Consumer</v>
          </cell>
          <cell r="I773" t="str">
            <v>Leighton Forrest</v>
          </cell>
          <cell r="S773">
            <v>10</v>
          </cell>
          <cell r="Y773">
            <v>112.83</v>
          </cell>
        </row>
        <row r="774">
          <cell r="C774" t="str">
            <v>2016</v>
          </cell>
          <cell r="G774" t="str">
            <v>NSW</v>
          </cell>
          <cell r="H774" t="str">
            <v>Corporate</v>
          </cell>
          <cell r="I774" t="str">
            <v>Nicholas Fernandes</v>
          </cell>
          <cell r="S774">
            <v>19</v>
          </cell>
          <cell r="Y774">
            <v>183.50040000000001</v>
          </cell>
        </row>
        <row r="775">
          <cell r="C775" t="str">
            <v>2016</v>
          </cell>
          <cell r="G775" t="str">
            <v>VIC</v>
          </cell>
          <cell r="H775" t="str">
            <v>Consumer</v>
          </cell>
          <cell r="I775" t="str">
            <v>Connor Betts</v>
          </cell>
          <cell r="S775">
            <v>33</v>
          </cell>
          <cell r="Y775">
            <v>148.53519999999997</v>
          </cell>
        </row>
        <row r="776">
          <cell r="C776" t="str">
            <v>2016</v>
          </cell>
          <cell r="G776" t="str">
            <v>NSW</v>
          </cell>
          <cell r="H776" t="str">
            <v>Small Business</v>
          </cell>
          <cell r="I776" t="str">
            <v>Mihael Khan</v>
          </cell>
          <cell r="S776">
            <v>36</v>
          </cell>
          <cell r="Y776">
            <v>244.24</v>
          </cell>
        </row>
        <row r="777">
          <cell r="C777" t="str">
            <v>2016</v>
          </cell>
          <cell r="G777" t="str">
            <v>NSW</v>
          </cell>
          <cell r="H777" t="str">
            <v>Corporate</v>
          </cell>
          <cell r="I777" t="str">
            <v>Nicholas Fernandes</v>
          </cell>
          <cell r="S777">
            <v>11</v>
          </cell>
          <cell r="Y777">
            <v>46.312199999999997</v>
          </cell>
        </row>
        <row r="778">
          <cell r="C778" t="str">
            <v>2016</v>
          </cell>
          <cell r="G778" t="str">
            <v>VIC</v>
          </cell>
          <cell r="H778" t="str">
            <v>Home Office</v>
          </cell>
          <cell r="I778" t="str">
            <v>Yvette Biti</v>
          </cell>
          <cell r="S778">
            <v>48</v>
          </cell>
          <cell r="Y778">
            <v>113.98399999999999</v>
          </cell>
        </row>
        <row r="779">
          <cell r="C779" t="str">
            <v>2016</v>
          </cell>
          <cell r="G779" t="str">
            <v>VIC</v>
          </cell>
          <cell r="H779" t="str">
            <v>Corporate</v>
          </cell>
          <cell r="I779" t="str">
            <v>Yvette Biti</v>
          </cell>
          <cell r="S779">
            <v>11</v>
          </cell>
          <cell r="Y779">
            <v>308.99879999999996</v>
          </cell>
        </row>
        <row r="780">
          <cell r="C780" t="str">
            <v>2016</v>
          </cell>
          <cell r="G780" t="str">
            <v>NSW</v>
          </cell>
          <cell r="H780" t="str">
            <v>Small Business</v>
          </cell>
          <cell r="I780" t="str">
            <v>Nicholas Fernandes</v>
          </cell>
          <cell r="S780">
            <v>38</v>
          </cell>
          <cell r="Y780">
            <v>16977.623799999998</v>
          </cell>
        </row>
        <row r="781">
          <cell r="C781" t="str">
            <v>2016</v>
          </cell>
          <cell r="G781" t="str">
            <v>NSW</v>
          </cell>
          <cell r="H781" t="str">
            <v>Small Business</v>
          </cell>
          <cell r="I781" t="str">
            <v>Samantha Chairs</v>
          </cell>
          <cell r="S781">
            <v>48</v>
          </cell>
          <cell r="Y781">
            <v>1569.9503999999999</v>
          </cell>
        </row>
        <row r="782">
          <cell r="C782" t="str">
            <v>2016</v>
          </cell>
          <cell r="G782" t="str">
            <v>NSW</v>
          </cell>
          <cell r="H782" t="str">
            <v>Consumer</v>
          </cell>
          <cell r="I782" t="str">
            <v>Phoebe Gour</v>
          </cell>
          <cell r="S782">
            <v>19</v>
          </cell>
          <cell r="Y782">
            <v>110.68039999999999</v>
          </cell>
        </row>
        <row r="783">
          <cell r="C783" t="str">
            <v>2016</v>
          </cell>
          <cell r="G783" t="str">
            <v>WA</v>
          </cell>
          <cell r="H783" t="str">
            <v>Small Business</v>
          </cell>
          <cell r="I783" t="str">
            <v>Phoebe Gour</v>
          </cell>
          <cell r="S783">
            <v>16</v>
          </cell>
          <cell r="Y783">
            <v>1467.67</v>
          </cell>
        </row>
        <row r="784">
          <cell r="C784" t="str">
            <v>2016</v>
          </cell>
          <cell r="G784" t="str">
            <v>NSW</v>
          </cell>
          <cell r="H784" t="str">
            <v>Home Office</v>
          </cell>
          <cell r="I784" t="str">
            <v>Aanya Zhang</v>
          </cell>
          <cell r="S784">
            <v>43</v>
          </cell>
          <cell r="Y784">
            <v>69.402000000000001</v>
          </cell>
        </row>
        <row r="785">
          <cell r="C785" t="str">
            <v>2016</v>
          </cell>
          <cell r="G785" t="str">
            <v>NSW</v>
          </cell>
          <cell r="H785" t="str">
            <v>Small Business</v>
          </cell>
          <cell r="I785" t="str">
            <v>Tina Carlton</v>
          </cell>
          <cell r="S785">
            <v>40</v>
          </cell>
          <cell r="Y785">
            <v>3656.6099999999997</v>
          </cell>
        </row>
        <row r="786">
          <cell r="C786" t="str">
            <v>2016</v>
          </cell>
          <cell r="G786" t="str">
            <v>NSW</v>
          </cell>
          <cell r="H786" t="str">
            <v>Corporate</v>
          </cell>
          <cell r="I786" t="str">
            <v>Preston Senome</v>
          </cell>
          <cell r="S786">
            <v>33</v>
          </cell>
          <cell r="Y786">
            <v>196.11279999999999</v>
          </cell>
        </row>
        <row r="787">
          <cell r="C787" t="str">
            <v>2016</v>
          </cell>
          <cell r="G787" t="str">
            <v>NSW</v>
          </cell>
          <cell r="H787" t="str">
            <v>Home Office</v>
          </cell>
          <cell r="I787" t="str">
            <v>Nicholas Fernandes</v>
          </cell>
          <cell r="S787">
            <v>14</v>
          </cell>
          <cell r="Y787">
            <v>582.56999999999994</v>
          </cell>
        </row>
        <row r="788">
          <cell r="C788" t="str">
            <v>2016</v>
          </cell>
          <cell r="G788" t="str">
            <v>VIC</v>
          </cell>
          <cell r="H788" t="str">
            <v>Corporate</v>
          </cell>
          <cell r="I788" t="str">
            <v>Yvette Biti</v>
          </cell>
          <cell r="S788">
            <v>39</v>
          </cell>
          <cell r="Y788">
            <v>744.25900000000001</v>
          </cell>
        </row>
        <row r="789">
          <cell r="C789" t="str">
            <v>2016</v>
          </cell>
          <cell r="G789" t="str">
            <v>NSW</v>
          </cell>
          <cell r="H789" t="str">
            <v>Small Business</v>
          </cell>
          <cell r="I789" t="str">
            <v>Aanya Zhang</v>
          </cell>
          <cell r="S789">
            <v>27</v>
          </cell>
          <cell r="Y789">
            <v>852.88800000000003</v>
          </cell>
        </row>
        <row r="790">
          <cell r="C790" t="str">
            <v>2016</v>
          </cell>
          <cell r="G790" t="str">
            <v>NSW</v>
          </cell>
          <cell r="H790" t="str">
            <v>Home Office</v>
          </cell>
          <cell r="I790" t="str">
            <v>Tina Carlton</v>
          </cell>
          <cell r="S790">
            <v>36</v>
          </cell>
          <cell r="Y790">
            <v>65.762799999999999</v>
          </cell>
        </row>
        <row r="791">
          <cell r="C791" t="str">
            <v>2016</v>
          </cell>
          <cell r="G791" t="str">
            <v>NSW</v>
          </cell>
          <cell r="H791" t="str">
            <v>Corporate</v>
          </cell>
          <cell r="I791" t="str">
            <v>Phoebe Gour</v>
          </cell>
          <cell r="S791">
            <v>40</v>
          </cell>
          <cell r="Y791">
            <v>64.650000000000006</v>
          </cell>
        </row>
        <row r="792">
          <cell r="C792" t="str">
            <v>2016</v>
          </cell>
          <cell r="G792" t="str">
            <v>NSW</v>
          </cell>
          <cell r="H792" t="str">
            <v>Home Office</v>
          </cell>
          <cell r="I792" t="str">
            <v>Phoebe Gour</v>
          </cell>
          <cell r="S792">
            <v>47</v>
          </cell>
          <cell r="Y792">
            <v>944.83</v>
          </cell>
        </row>
        <row r="793">
          <cell r="C793" t="str">
            <v>2016</v>
          </cell>
          <cell r="G793" t="str">
            <v>NSW</v>
          </cell>
          <cell r="H793" t="str">
            <v>Consumer</v>
          </cell>
          <cell r="I793" t="str">
            <v>Phoebe Gour</v>
          </cell>
          <cell r="S793">
            <v>2</v>
          </cell>
          <cell r="Y793">
            <v>84.796999999999997</v>
          </cell>
        </row>
        <row r="794">
          <cell r="C794" t="str">
            <v>2016</v>
          </cell>
          <cell r="G794" t="str">
            <v>NSW</v>
          </cell>
          <cell r="H794" t="str">
            <v>Corporate</v>
          </cell>
          <cell r="I794" t="str">
            <v>Charlie Bui</v>
          </cell>
          <cell r="S794">
            <v>47</v>
          </cell>
          <cell r="Y794">
            <v>55.7746</v>
          </cell>
        </row>
        <row r="795">
          <cell r="C795" t="str">
            <v>2016</v>
          </cell>
          <cell r="G795" t="str">
            <v>VIC</v>
          </cell>
          <cell r="H795" t="str">
            <v>Small Business</v>
          </cell>
          <cell r="I795" t="str">
            <v>Yvette Biti</v>
          </cell>
          <cell r="S795">
            <v>37</v>
          </cell>
          <cell r="Y795">
            <v>300.26560000000001</v>
          </cell>
        </row>
        <row r="796">
          <cell r="C796" t="str">
            <v>2016</v>
          </cell>
          <cell r="G796" t="str">
            <v>NSW</v>
          </cell>
          <cell r="H796" t="str">
            <v>Corporate</v>
          </cell>
          <cell r="I796" t="str">
            <v>Preston Senome</v>
          </cell>
          <cell r="S796">
            <v>18</v>
          </cell>
          <cell r="Y796">
            <v>56.133199999999995</v>
          </cell>
        </row>
        <row r="797">
          <cell r="C797" t="str">
            <v>2016</v>
          </cell>
          <cell r="G797" t="str">
            <v>VIC</v>
          </cell>
          <cell r="H797" t="str">
            <v>Home Office</v>
          </cell>
          <cell r="I797" t="str">
            <v>Yvette Biti</v>
          </cell>
          <cell r="S797">
            <v>16</v>
          </cell>
          <cell r="Y797">
            <v>113.36439999999999</v>
          </cell>
        </row>
        <row r="798">
          <cell r="C798" t="str">
            <v>2016</v>
          </cell>
          <cell r="G798" t="str">
            <v>NSW</v>
          </cell>
          <cell r="H798" t="str">
            <v>Corporate</v>
          </cell>
          <cell r="I798" t="str">
            <v>Leighton Forrest</v>
          </cell>
          <cell r="S798">
            <v>23</v>
          </cell>
          <cell r="Y798">
            <v>104.88599999999998</v>
          </cell>
        </row>
        <row r="799">
          <cell r="C799" t="str">
            <v>2016</v>
          </cell>
          <cell r="G799" t="str">
            <v>VIC</v>
          </cell>
          <cell r="H799" t="str">
            <v>Corporate</v>
          </cell>
          <cell r="I799" t="str">
            <v>Connor Betts</v>
          </cell>
          <cell r="S799">
            <v>2</v>
          </cell>
          <cell r="Y799">
            <v>43.851399999999998</v>
          </cell>
        </row>
        <row r="800">
          <cell r="C800" t="str">
            <v>2016</v>
          </cell>
          <cell r="G800" t="str">
            <v>VIC</v>
          </cell>
          <cell r="H800" t="str">
            <v>Corporate</v>
          </cell>
          <cell r="I800" t="str">
            <v>Connor Betts</v>
          </cell>
          <cell r="S800">
            <v>28</v>
          </cell>
          <cell r="Y800">
            <v>106.54999999999998</v>
          </cell>
        </row>
        <row r="801">
          <cell r="C801" t="str">
            <v>2016</v>
          </cell>
          <cell r="G801" t="str">
            <v>NSW</v>
          </cell>
          <cell r="H801" t="str">
            <v>Corporate</v>
          </cell>
          <cell r="I801" t="str">
            <v>Phoebe Gour</v>
          </cell>
          <cell r="S801">
            <v>45</v>
          </cell>
          <cell r="Y801">
            <v>256.64400000000001</v>
          </cell>
        </row>
        <row r="802">
          <cell r="C802" t="str">
            <v>2016</v>
          </cell>
          <cell r="G802" t="str">
            <v>WA</v>
          </cell>
          <cell r="H802" t="str">
            <v>Small Business</v>
          </cell>
          <cell r="I802" t="str">
            <v>Phoebe Gour</v>
          </cell>
          <cell r="S802">
            <v>8</v>
          </cell>
          <cell r="Y802">
            <v>20.962399999999999</v>
          </cell>
        </row>
        <row r="803">
          <cell r="C803" t="str">
            <v>2016</v>
          </cell>
          <cell r="G803" t="str">
            <v>VIC</v>
          </cell>
          <cell r="H803" t="str">
            <v>Consumer</v>
          </cell>
          <cell r="I803" t="str">
            <v>Connor Betts</v>
          </cell>
          <cell r="S803">
            <v>49</v>
          </cell>
          <cell r="Y803">
            <v>20751.029400000003</v>
          </cell>
        </row>
        <row r="804">
          <cell r="C804" t="str">
            <v>2016</v>
          </cell>
          <cell r="G804" t="str">
            <v>NSW</v>
          </cell>
          <cell r="H804" t="str">
            <v>Home Office</v>
          </cell>
          <cell r="I804" t="str">
            <v>Natasha Song</v>
          </cell>
          <cell r="S804">
            <v>42</v>
          </cell>
          <cell r="Y804">
            <v>5107.04</v>
          </cell>
        </row>
        <row r="805">
          <cell r="C805" t="str">
            <v>2016</v>
          </cell>
          <cell r="G805" t="str">
            <v>NSW</v>
          </cell>
          <cell r="H805" t="str">
            <v>Corporate</v>
          </cell>
          <cell r="I805" t="str">
            <v>Leighton Forrest</v>
          </cell>
          <cell r="S805">
            <v>45</v>
          </cell>
          <cell r="Y805">
            <v>558.03499999999997</v>
          </cell>
        </row>
        <row r="806">
          <cell r="C806" t="str">
            <v>2016</v>
          </cell>
          <cell r="G806" t="str">
            <v>VIC</v>
          </cell>
          <cell r="H806" t="str">
            <v>Corporate</v>
          </cell>
          <cell r="I806" t="str">
            <v>Yvette Biti</v>
          </cell>
          <cell r="S806">
            <v>42</v>
          </cell>
          <cell r="Y806">
            <v>118.70760000000001</v>
          </cell>
        </row>
        <row r="807">
          <cell r="C807" t="str">
            <v>2016</v>
          </cell>
          <cell r="G807" t="str">
            <v>NSW</v>
          </cell>
          <cell r="H807" t="str">
            <v>Corporate</v>
          </cell>
          <cell r="I807" t="str">
            <v>Tina Carlton</v>
          </cell>
          <cell r="S807">
            <v>2</v>
          </cell>
          <cell r="Y807">
            <v>6.6783999999999999</v>
          </cell>
        </row>
        <row r="808">
          <cell r="C808" t="str">
            <v>2016</v>
          </cell>
          <cell r="G808" t="str">
            <v>NSW</v>
          </cell>
          <cell r="H808" t="str">
            <v>Corporate</v>
          </cell>
          <cell r="I808" t="str">
            <v>Tina Carlton</v>
          </cell>
          <cell r="S808">
            <v>16</v>
          </cell>
          <cell r="Y808">
            <v>340.95280000000002</v>
          </cell>
        </row>
        <row r="809">
          <cell r="C809" t="str">
            <v>2016</v>
          </cell>
          <cell r="G809" t="str">
            <v>NSW</v>
          </cell>
          <cell r="H809" t="str">
            <v>Small Business</v>
          </cell>
          <cell r="I809" t="str">
            <v>Tina Carlton</v>
          </cell>
          <cell r="S809">
            <v>40</v>
          </cell>
          <cell r="Y809">
            <v>49.084000000000003</v>
          </cell>
        </row>
        <row r="810">
          <cell r="C810" t="str">
            <v>2016</v>
          </cell>
          <cell r="G810" t="str">
            <v>NSW</v>
          </cell>
          <cell r="H810" t="str">
            <v>Consumer</v>
          </cell>
          <cell r="I810" t="str">
            <v>Phoebe Gour</v>
          </cell>
          <cell r="S810">
            <v>35</v>
          </cell>
          <cell r="Y810">
            <v>313.53750000000002</v>
          </cell>
        </row>
        <row r="811">
          <cell r="C811" t="str">
            <v>2016</v>
          </cell>
          <cell r="G811" t="str">
            <v>WA</v>
          </cell>
          <cell r="H811" t="str">
            <v>Home Office</v>
          </cell>
          <cell r="I811" t="str">
            <v>Phoebe Gour</v>
          </cell>
          <cell r="S811">
            <v>10</v>
          </cell>
          <cell r="Y811">
            <v>28.861999999999998</v>
          </cell>
        </row>
        <row r="812">
          <cell r="C812" t="str">
            <v>2016</v>
          </cell>
          <cell r="G812" t="str">
            <v>NSW</v>
          </cell>
          <cell r="H812" t="str">
            <v>Small Business</v>
          </cell>
          <cell r="I812" t="str">
            <v>Aanya Zhang</v>
          </cell>
          <cell r="S812">
            <v>35</v>
          </cell>
          <cell r="Y812">
            <v>633.37000000000012</v>
          </cell>
        </row>
        <row r="813">
          <cell r="C813" t="str">
            <v>2016</v>
          </cell>
          <cell r="G813" t="str">
            <v>NSW</v>
          </cell>
          <cell r="H813" t="str">
            <v>Corporate</v>
          </cell>
          <cell r="I813" t="str">
            <v>Charlie Bui</v>
          </cell>
          <cell r="S813">
            <v>21</v>
          </cell>
          <cell r="Y813">
            <v>131.25850000000003</v>
          </cell>
        </row>
        <row r="814">
          <cell r="C814" t="str">
            <v>2016</v>
          </cell>
          <cell r="G814" t="str">
            <v>VIC</v>
          </cell>
          <cell r="H814" t="str">
            <v>Corporate</v>
          </cell>
          <cell r="I814" t="str">
            <v>Connor Betts</v>
          </cell>
          <cell r="S814">
            <v>22</v>
          </cell>
          <cell r="Y814">
            <v>37.796199999999999</v>
          </cell>
        </row>
        <row r="815">
          <cell r="C815" t="str">
            <v>2016</v>
          </cell>
          <cell r="G815" t="str">
            <v>NSW</v>
          </cell>
          <cell r="H815" t="str">
            <v>Home Office</v>
          </cell>
          <cell r="I815" t="str">
            <v>Nicholas Fernandes</v>
          </cell>
          <cell r="S815">
            <v>34</v>
          </cell>
          <cell r="Y815">
            <v>141.69479999999999</v>
          </cell>
        </row>
        <row r="816">
          <cell r="C816" t="str">
            <v>2016</v>
          </cell>
          <cell r="G816" t="str">
            <v>VIC</v>
          </cell>
          <cell r="H816" t="str">
            <v>Corporate</v>
          </cell>
          <cell r="I816" t="str">
            <v>Connor Betts</v>
          </cell>
          <cell r="S816">
            <v>43</v>
          </cell>
          <cell r="Y816">
            <v>18237.595799999999</v>
          </cell>
        </row>
        <row r="817">
          <cell r="C817" t="str">
            <v>2016</v>
          </cell>
          <cell r="G817" t="str">
            <v>NSW</v>
          </cell>
          <cell r="H817" t="str">
            <v>Consumer</v>
          </cell>
          <cell r="I817" t="str">
            <v>Phoebe Gour</v>
          </cell>
          <cell r="S817">
            <v>23</v>
          </cell>
          <cell r="Y817">
            <v>42.443500000000007</v>
          </cell>
        </row>
        <row r="818">
          <cell r="C818" t="str">
            <v>2016</v>
          </cell>
          <cell r="G818" t="str">
            <v>NSW</v>
          </cell>
          <cell r="H818" t="str">
            <v>Corporate</v>
          </cell>
          <cell r="I818" t="str">
            <v>Aanya Zhang</v>
          </cell>
          <cell r="S818">
            <v>14</v>
          </cell>
          <cell r="Y818">
            <v>1942.2099999999998</v>
          </cell>
        </row>
        <row r="819">
          <cell r="C819" t="str">
            <v>2016</v>
          </cell>
          <cell r="G819" t="str">
            <v>NSW</v>
          </cell>
          <cell r="H819" t="str">
            <v>Corporate</v>
          </cell>
          <cell r="I819" t="str">
            <v>Aanya Zhang</v>
          </cell>
          <cell r="S819">
            <v>3</v>
          </cell>
          <cell r="Y819">
            <v>4.6959999999999997</v>
          </cell>
        </row>
        <row r="820">
          <cell r="C820" t="str">
            <v>2016</v>
          </cell>
          <cell r="G820" t="str">
            <v>WA</v>
          </cell>
          <cell r="H820" t="str">
            <v>Corporate</v>
          </cell>
          <cell r="I820" t="str">
            <v>Tina Carlton</v>
          </cell>
          <cell r="S820">
            <v>11</v>
          </cell>
          <cell r="Y820">
            <v>14.559999999999999</v>
          </cell>
        </row>
        <row r="821">
          <cell r="C821" t="str">
            <v>2016</v>
          </cell>
          <cell r="G821" t="str">
            <v>VIC</v>
          </cell>
          <cell r="H821" t="str">
            <v>Home Office</v>
          </cell>
          <cell r="I821" t="str">
            <v>Yvette Biti</v>
          </cell>
          <cell r="S821">
            <v>17</v>
          </cell>
          <cell r="Y821">
            <v>579.31849999999986</v>
          </cell>
        </row>
        <row r="822">
          <cell r="C822" t="str">
            <v>2016</v>
          </cell>
          <cell r="G822" t="str">
            <v>VIC</v>
          </cell>
          <cell r="H822" t="str">
            <v>Consumer</v>
          </cell>
          <cell r="I822" t="str">
            <v>Yvette Biti</v>
          </cell>
          <cell r="S822">
            <v>32</v>
          </cell>
          <cell r="Y822">
            <v>95.986400000000003</v>
          </cell>
        </row>
        <row r="823">
          <cell r="C823" t="str">
            <v>2016</v>
          </cell>
          <cell r="G823" t="str">
            <v>NSW</v>
          </cell>
          <cell r="H823" t="str">
            <v>Home Office</v>
          </cell>
          <cell r="I823" t="str">
            <v>Phoebe Gour</v>
          </cell>
          <cell r="S823">
            <v>32</v>
          </cell>
          <cell r="Y823">
            <v>111.5852</v>
          </cell>
        </row>
        <row r="824">
          <cell r="C824" t="str">
            <v>2016</v>
          </cell>
          <cell r="G824" t="str">
            <v>NSW</v>
          </cell>
          <cell r="H824" t="str">
            <v>Home Office</v>
          </cell>
          <cell r="I824" t="str">
            <v>Leighton Forrest</v>
          </cell>
          <cell r="S824">
            <v>18</v>
          </cell>
          <cell r="Y824">
            <v>265.37599999999998</v>
          </cell>
        </row>
        <row r="825">
          <cell r="C825" t="str">
            <v>2016</v>
          </cell>
          <cell r="G825" t="str">
            <v>NSW</v>
          </cell>
          <cell r="H825" t="str">
            <v>Consumer</v>
          </cell>
          <cell r="I825" t="str">
            <v>Natasha Song</v>
          </cell>
          <cell r="S825">
            <v>37</v>
          </cell>
          <cell r="Y825">
            <v>183.77809999999999</v>
          </cell>
        </row>
        <row r="826">
          <cell r="C826" t="str">
            <v>2016</v>
          </cell>
          <cell r="G826" t="str">
            <v>VIC</v>
          </cell>
          <cell r="H826" t="str">
            <v>Consumer</v>
          </cell>
          <cell r="I826" t="str">
            <v>Yvette Biti</v>
          </cell>
          <cell r="S826">
            <v>46</v>
          </cell>
          <cell r="Y826">
            <v>165.4504</v>
          </cell>
        </row>
        <row r="827">
          <cell r="C827" t="str">
            <v>2016</v>
          </cell>
          <cell r="G827" t="str">
            <v>WA</v>
          </cell>
          <cell r="H827" t="str">
            <v>Consumer</v>
          </cell>
          <cell r="I827" t="str">
            <v>Mihael Khan</v>
          </cell>
          <cell r="S827">
            <v>45</v>
          </cell>
          <cell r="Y827">
            <v>128.49799999999999</v>
          </cell>
        </row>
        <row r="828">
          <cell r="C828" t="str">
            <v>2016</v>
          </cell>
          <cell r="G828" t="str">
            <v>WA</v>
          </cell>
          <cell r="H828" t="str">
            <v>Consumer</v>
          </cell>
          <cell r="I828" t="str">
            <v>Mihael Khan</v>
          </cell>
          <cell r="S828">
            <v>39</v>
          </cell>
          <cell r="Y828">
            <v>403.72740000000005</v>
          </cell>
        </row>
        <row r="829">
          <cell r="C829" t="str">
            <v>2016</v>
          </cell>
          <cell r="G829" t="str">
            <v>VIC</v>
          </cell>
          <cell r="H829" t="str">
            <v>Home Office</v>
          </cell>
          <cell r="I829" t="str">
            <v>Yvette Biti</v>
          </cell>
          <cell r="S829">
            <v>46</v>
          </cell>
          <cell r="Y829">
            <v>531.24279999999999</v>
          </cell>
        </row>
        <row r="830">
          <cell r="C830" t="str">
            <v>2016</v>
          </cell>
          <cell r="G830" t="str">
            <v>VIC</v>
          </cell>
          <cell r="H830" t="str">
            <v>Home Office</v>
          </cell>
          <cell r="I830" t="str">
            <v>Yvette Biti</v>
          </cell>
          <cell r="S830">
            <v>8</v>
          </cell>
          <cell r="Y830">
            <v>31.532399999999999</v>
          </cell>
        </row>
        <row r="831">
          <cell r="C831" t="str">
            <v>2016</v>
          </cell>
          <cell r="G831" t="str">
            <v>VIC</v>
          </cell>
          <cell r="H831" t="str">
            <v>Consumer</v>
          </cell>
          <cell r="I831" t="str">
            <v>Connor Betts</v>
          </cell>
          <cell r="S831">
            <v>25</v>
          </cell>
          <cell r="Y831">
            <v>131.4</v>
          </cell>
        </row>
        <row r="832">
          <cell r="C832" t="str">
            <v>2016</v>
          </cell>
          <cell r="G832" t="str">
            <v>NSW</v>
          </cell>
          <cell r="H832" t="str">
            <v>Home Office</v>
          </cell>
          <cell r="I832" t="str">
            <v>Aanya Zhang</v>
          </cell>
          <cell r="S832">
            <v>13</v>
          </cell>
          <cell r="Y832">
            <v>71.177599999999998</v>
          </cell>
        </row>
        <row r="833">
          <cell r="C833" t="str">
            <v>2016</v>
          </cell>
          <cell r="G833" t="str">
            <v>NSW</v>
          </cell>
          <cell r="H833" t="str">
            <v>Corporate</v>
          </cell>
          <cell r="I833" t="str">
            <v>Aanya Zhang</v>
          </cell>
          <cell r="S833">
            <v>27</v>
          </cell>
          <cell r="Y833">
            <v>101.8424</v>
          </cell>
        </row>
        <row r="834">
          <cell r="C834" t="str">
            <v>2016</v>
          </cell>
          <cell r="G834" t="str">
            <v>NSW</v>
          </cell>
          <cell r="H834" t="str">
            <v>Corporate</v>
          </cell>
          <cell r="I834" t="str">
            <v>Samantha Chairs</v>
          </cell>
          <cell r="S834">
            <v>20</v>
          </cell>
          <cell r="Y834">
            <v>21.447999999999997</v>
          </cell>
        </row>
        <row r="835">
          <cell r="C835" t="str">
            <v>2016</v>
          </cell>
          <cell r="G835" t="str">
            <v>NSW</v>
          </cell>
          <cell r="H835" t="str">
            <v>Corporate</v>
          </cell>
          <cell r="I835" t="str">
            <v>Leighton Forrest</v>
          </cell>
          <cell r="S835">
            <v>4</v>
          </cell>
          <cell r="Y835">
            <v>810.08</v>
          </cell>
        </row>
        <row r="836">
          <cell r="C836" t="str">
            <v>2016</v>
          </cell>
          <cell r="G836" t="str">
            <v>WA</v>
          </cell>
          <cell r="H836" t="str">
            <v>Corporate</v>
          </cell>
          <cell r="I836" t="str">
            <v>Natasha Song</v>
          </cell>
          <cell r="S836">
            <v>34</v>
          </cell>
          <cell r="Y836">
            <v>182.9228</v>
          </cell>
        </row>
        <row r="837">
          <cell r="C837" t="str">
            <v>2016</v>
          </cell>
          <cell r="G837" t="str">
            <v>VIC</v>
          </cell>
          <cell r="H837" t="str">
            <v>Corporate</v>
          </cell>
          <cell r="I837" t="str">
            <v>Connor Betts</v>
          </cell>
          <cell r="S837">
            <v>42</v>
          </cell>
          <cell r="Y837">
            <v>148.75640000000001</v>
          </cell>
        </row>
        <row r="838">
          <cell r="C838" t="str">
            <v>2016</v>
          </cell>
          <cell r="G838" t="str">
            <v>NSW</v>
          </cell>
          <cell r="H838" t="str">
            <v>Corporate</v>
          </cell>
          <cell r="I838" t="str">
            <v>Preston Senome</v>
          </cell>
          <cell r="S838">
            <v>47</v>
          </cell>
          <cell r="Y838">
            <v>165.2585</v>
          </cell>
        </row>
        <row r="839">
          <cell r="C839" t="str">
            <v>2016</v>
          </cell>
          <cell r="G839" t="str">
            <v>VIC</v>
          </cell>
          <cell r="H839" t="str">
            <v>Small Business</v>
          </cell>
          <cell r="I839" t="str">
            <v>Connor Betts</v>
          </cell>
          <cell r="S839">
            <v>43</v>
          </cell>
          <cell r="Y839">
            <v>86.457999999999998</v>
          </cell>
        </row>
        <row r="840">
          <cell r="C840" t="str">
            <v>2016</v>
          </cell>
          <cell r="G840" t="str">
            <v>NSW</v>
          </cell>
          <cell r="H840" t="str">
            <v>Small Business</v>
          </cell>
          <cell r="I840" t="str">
            <v>Leighton Forrest</v>
          </cell>
          <cell r="S840">
            <v>7</v>
          </cell>
          <cell r="Y840">
            <v>45.604199999999999</v>
          </cell>
        </row>
        <row r="841">
          <cell r="C841" t="str">
            <v>2016</v>
          </cell>
          <cell r="G841" t="str">
            <v>VIC</v>
          </cell>
          <cell r="H841" t="str">
            <v>Corporate</v>
          </cell>
          <cell r="I841" t="str">
            <v>Connor Betts</v>
          </cell>
          <cell r="S841">
            <v>8</v>
          </cell>
          <cell r="Y841">
            <v>286.3</v>
          </cell>
        </row>
        <row r="842">
          <cell r="C842" t="str">
            <v>2016</v>
          </cell>
          <cell r="G842" t="str">
            <v>NSW</v>
          </cell>
          <cell r="H842" t="str">
            <v>Home Office</v>
          </cell>
          <cell r="I842" t="str">
            <v>Stevie Bacata</v>
          </cell>
          <cell r="S842">
            <v>31</v>
          </cell>
          <cell r="Y842">
            <v>88.304400000000001</v>
          </cell>
        </row>
        <row r="843">
          <cell r="C843" t="str">
            <v>2016</v>
          </cell>
          <cell r="G843" t="str">
            <v>NSW</v>
          </cell>
          <cell r="H843" t="str">
            <v>Corporate</v>
          </cell>
          <cell r="I843" t="str">
            <v>Tina Carlton</v>
          </cell>
          <cell r="S843">
            <v>10</v>
          </cell>
          <cell r="Y843">
            <v>123.828</v>
          </cell>
        </row>
        <row r="844">
          <cell r="C844" t="str">
            <v>2016</v>
          </cell>
          <cell r="G844" t="str">
            <v>WA</v>
          </cell>
          <cell r="H844" t="str">
            <v>Small Business</v>
          </cell>
          <cell r="I844" t="str">
            <v>Phoebe Gour</v>
          </cell>
          <cell r="S844">
            <v>46</v>
          </cell>
          <cell r="Y844">
            <v>3636.3052000000007</v>
          </cell>
        </row>
        <row r="845">
          <cell r="C845" t="str">
            <v>2016</v>
          </cell>
          <cell r="G845" t="str">
            <v>NSW</v>
          </cell>
          <cell r="H845" t="str">
            <v>Corporate</v>
          </cell>
          <cell r="I845" t="str">
            <v>Tina Carlton</v>
          </cell>
          <cell r="S845">
            <v>47</v>
          </cell>
          <cell r="Y845">
            <v>1494.9051999999999</v>
          </cell>
        </row>
        <row r="846">
          <cell r="C846" t="str">
            <v>2016</v>
          </cell>
          <cell r="G846" t="str">
            <v>WA</v>
          </cell>
          <cell r="H846" t="str">
            <v>Corporate</v>
          </cell>
          <cell r="I846" t="str">
            <v>Tina Carlton</v>
          </cell>
          <cell r="S846">
            <v>1</v>
          </cell>
          <cell r="Y846">
            <v>15.39</v>
          </cell>
        </row>
        <row r="847">
          <cell r="C847" t="str">
            <v>2016</v>
          </cell>
          <cell r="G847" t="str">
            <v>NSW</v>
          </cell>
          <cell r="H847" t="str">
            <v>Home Office</v>
          </cell>
          <cell r="I847" t="str">
            <v>Nicholas Fernandes</v>
          </cell>
          <cell r="S847">
            <v>22</v>
          </cell>
          <cell r="Y847">
            <v>39.127600000000001</v>
          </cell>
        </row>
        <row r="848">
          <cell r="C848" t="str">
            <v>2016</v>
          </cell>
          <cell r="G848" t="str">
            <v>NSW</v>
          </cell>
          <cell r="H848" t="str">
            <v>Small Business</v>
          </cell>
          <cell r="I848" t="str">
            <v>Mihael Khan</v>
          </cell>
          <cell r="S848">
            <v>5</v>
          </cell>
          <cell r="Y848">
            <v>22.286999999999995</v>
          </cell>
        </row>
        <row r="849">
          <cell r="C849" t="str">
            <v>2016</v>
          </cell>
          <cell r="G849" t="str">
            <v>NSW</v>
          </cell>
          <cell r="H849" t="str">
            <v>Small Business</v>
          </cell>
          <cell r="I849" t="str">
            <v>Aanya Zhang</v>
          </cell>
          <cell r="S849">
            <v>5</v>
          </cell>
          <cell r="Y849">
            <v>422.85400000000004</v>
          </cell>
        </row>
        <row r="850">
          <cell r="C850" t="str">
            <v>2016</v>
          </cell>
          <cell r="G850" t="str">
            <v>NSW</v>
          </cell>
          <cell r="H850" t="str">
            <v>Corporate</v>
          </cell>
          <cell r="I850" t="str">
            <v>Aanya Zhang</v>
          </cell>
          <cell r="S850">
            <v>1</v>
          </cell>
          <cell r="Y850">
            <v>14.274000000000001</v>
          </cell>
        </row>
        <row r="851">
          <cell r="C851" t="str">
            <v>2016</v>
          </cell>
          <cell r="G851" t="str">
            <v>NSW</v>
          </cell>
          <cell r="H851" t="str">
            <v>Consumer</v>
          </cell>
          <cell r="I851" t="str">
            <v>Nicholas Fernandes</v>
          </cell>
          <cell r="S851">
            <v>32</v>
          </cell>
          <cell r="Y851">
            <v>1098.2936</v>
          </cell>
        </row>
        <row r="852">
          <cell r="C852" t="str">
            <v>2016</v>
          </cell>
          <cell r="G852" t="str">
            <v>WA</v>
          </cell>
          <cell r="H852" t="str">
            <v>Home Office</v>
          </cell>
          <cell r="I852" t="str">
            <v>Phoebe Gour</v>
          </cell>
          <cell r="S852">
            <v>24</v>
          </cell>
          <cell r="Y852">
            <v>688.03840000000002</v>
          </cell>
        </row>
        <row r="853">
          <cell r="C853" t="str">
            <v>2016</v>
          </cell>
          <cell r="G853" t="str">
            <v>NSW</v>
          </cell>
          <cell r="H853" t="str">
            <v>Consumer</v>
          </cell>
          <cell r="I853" t="str">
            <v>Mihael Khan</v>
          </cell>
          <cell r="S853">
            <v>49</v>
          </cell>
          <cell r="Y853">
            <v>96.326400000000007</v>
          </cell>
        </row>
        <row r="854">
          <cell r="C854" t="str">
            <v>2016</v>
          </cell>
          <cell r="G854" t="str">
            <v>WA</v>
          </cell>
          <cell r="H854" t="str">
            <v>Small Business</v>
          </cell>
          <cell r="I854" t="str">
            <v>Phoebe Gour</v>
          </cell>
          <cell r="S854">
            <v>1</v>
          </cell>
          <cell r="Y854">
            <v>34.290399999999998</v>
          </cell>
        </row>
        <row r="855">
          <cell r="C855" t="str">
            <v>2016</v>
          </cell>
          <cell r="G855" t="str">
            <v>NSW</v>
          </cell>
          <cell r="H855" t="str">
            <v>Consumer</v>
          </cell>
          <cell r="I855" t="str">
            <v>Mihael Khan</v>
          </cell>
          <cell r="S855">
            <v>50</v>
          </cell>
          <cell r="Y855">
            <v>278.45999999999998</v>
          </cell>
        </row>
        <row r="856">
          <cell r="C856" t="str">
            <v>2016</v>
          </cell>
          <cell r="G856" t="str">
            <v>NSW</v>
          </cell>
          <cell r="H856" t="str">
            <v>Small Business</v>
          </cell>
          <cell r="I856" t="str">
            <v>Nicholas Fernandes</v>
          </cell>
          <cell r="S856">
            <v>11</v>
          </cell>
          <cell r="Y856">
            <v>33.853600000000007</v>
          </cell>
        </row>
        <row r="857">
          <cell r="C857" t="str">
            <v>2016</v>
          </cell>
          <cell r="G857" t="str">
            <v>NSW</v>
          </cell>
          <cell r="H857" t="str">
            <v>Small Business</v>
          </cell>
          <cell r="I857" t="str">
            <v>Radhya Staples</v>
          </cell>
          <cell r="S857">
            <v>3</v>
          </cell>
          <cell r="Y857">
            <v>3.7779999999999996</v>
          </cell>
        </row>
        <row r="858">
          <cell r="C858" t="str">
            <v>2016</v>
          </cell>
          <cell r="G858" t="str">
            <v>WA</v>
          </cell>
          <cell r="H858" t="str">
            <v>Corporate</v>
          </cell>
          <cell r="I858" t="str">
            <v>Tina Carlton</v>
          </cell>
          <cell r="S858">
            <v>9</v>
          </cell>
          <cell r="Y858">
            <v>24.4452</v>
          </cell>
        </row>
        <row r="859">
          <cell r="C859" t="str">
            <v>2016</v>
          </cell>
          <cell r="G859" t="str">
            <v>NSW</v>
          </cell>
          <cell r="H859" t="str">
            <v>Home Office</v>
          </cell>
          <cell r="I859" t="str">
            <v>Samantha Chairs</v>
          </cell>
          <cell r="S859">
            <v>12</v>
          </cell>
          <cell r="Y859">
            <v>1650.7839999999997</v>
          </cell>
        </row>
        <row r="860">
          <cell r="C860" t="str">
            <v>2016</v>
          </cell>
          <cell r="G860" t="str">
            <v>VIC</v>
          </cell>
          <cell r="H860" t="str">
            <v>Home Office</v>
          </cell>
          <cell r="I860" t="str">
            <v>Connor Betts</v>
          </cell>
          <cell r="S860">
            <v>2</v>
          </cell>
          <cell r="Y860">
            <v>46.370199999999997</v>
          </cell>
        </row>
        <row r="861">
          <cell r="C861" t="str">
            <v>2016</v>
          </cell>
          <cell r="G861" t="str">
            <v>NSW</v>
          </cell>
          <cell r="H861" t="str">
            <v>Home Office</v>
          </cell>
          <cell r="I861" t="str">
            <v>Phoebe Gour</v>
          </cell>
          <cell r="S861">
            <v>37</v>
          </cell>
          <cell r="Y861">
            <v>5081.5839999999989</v>
          </cell>
        </row>
        <row r="862">
          <cell r="C862" t="str">
            <v>2016</v>
          </cell>
          <cell r="G862" t="str">
            <v>NSW</v>
          </cell>
          <cell r="H862" t="str">
            <v>Home Office</v>
          </cell>
          <cell r="I862" t="str">
            <v>Phoebe Gour</v>
          </cell>
          <cell r="S862">
            <v>30</v>
          </cell>
          <cell r="Y862">
            <v>979.30599999999993</v>
          </cell>
        </row>
        <row r="863">
          <cell r="C863" t="str">
            <v>2016</v>
          </cell>
          <cell r="G863" t="str">
            <v>NSW</v>
          </cell>
          <cell r="H863" t="str">
            <v>Corporate</v>
          </cell>
          <cell r="I863" t="str">
            <v>Natasha Song</v>
          </cell>
          <cell r="S863">
            <v>36</v>
          </cell>
          <cell r="Y863">
            <v>5592.1959999999999</v>
          </cell>
        </row>
        <row r="864">
          <cell r="C864" t="str">
            <v>2016</v>
          </cell>
          <cell r="G864" t="str">
            <v>VIC</v>
          </cell>
          <cell r="H864" t="str">
            <v>Home Office</v>
          </cell>
          <cell r="I864" t="str">
            <v>Connor Betts</v>
          </cell>
          <cell r="S864">
            <v>31</v>
          </cell>
          <cell r="Y864">
            <v>33.566200000000002</v>
          </cell>
        </row>
        <row r="865">
          <cell r="C865" t="str">
            <v>2016</v>
          </cell>
          <cell r="G865" t="str">
            <v>NSW</v>
          </cell>
          <cell r="H865" t="str">
            <v>Home Office</v>
          </cell>
          <cell r="I865" t="str">
            <v>Phoebe Gour</v>
          </cell>
          <cell r="S865">
            <v>11</v>
          </cell>
          <cell r="Y865">
            <v>258.81819999999999</v>
          </cell>
        </row>
        <row r="866">
          <cell r="C866" t="str">
            <v>2016</v>
          </cell>
          <cell r="G866" t="str">
            <v>NSW</v>
          </cell>
          <cell r="H866" t="str">
            <v>Corporate</v>
          </cell>
          <cell r="I866" t="str">
            <v>Tina Carlton</v>
          </cell>
          <cell r="S866">
            <v>31</v>
          </cell>
          <cell r="Y866">
            <v>60.592000000000013</v>
          </cell>
        </row>
        <row r="867">
          <cell r="C867" t="str">
            <v>2016</v>
          </cell>
          <cell r="G867" t="str">
            <v>NSW</v>
          </cell>
          <cell r="H867" t="str">
            <v>Home Office</v>
          </cell>
          <cell r="I867" t="str">
            <v>Aanya Zhang</v>
          </cell>
          <cell r="S867">
            <v>31</v>
          </cell>
          <cell r="Y867">
            <v>4915.5931</v>
          </cell>
        </row>
        <row r="868">
          <cell r="C868" t="str">
            <v>2016</v>
          </cell>
          <cell r="G868" t="str">
            <v>NSW</v>
          </cell>
          <cell r="H868" t="str">
            <v>Consumer</v>
          </cell>
          <cell r="I868" t="str">
            <v>Samantha Chairs</v>
          </cell>
          <cell r="S868">
            <v>27</v>
          </cell>
          <cell r="Y868">
            <v>152.35919999999999</v>
          </cell>
        </row>
        <row r="869">
          <cell r="C869" t="str">
            <v>2016</v>
          </cell>
          <cell r="G869" t="str">
            <v>NSW</v>
          </cell>
          <cell r="H869" t="str">
            <v>Consumer</v>
          </cell>
          <cell r="I869" t="str">
            <v>Preston Senome</v>
          </cell>
          <cell r="S869">
            <v>34</v>
          </cell>
          <cell r="Y869">
            <v>1132.32</v>
          </cell>
        </row>
        <row r="870">
          <cell r="C870" t="str">
            <v>2016</v>
          </cell>
          <cell r="G870" t="str">
            <v>NSW</v>
          </cell>
          <cell r="H870" t="str">
            <v>Consumer</v>
          </cell>
          <cell r="I870" t="str">
            <v>Tina Carlton</v>
          </cell>
          <cell r="S870">
            <v>47</v>
          </cell>
          <cell r="Y870">
            <v>118.934</v>
          </cell>
        </row>
        <row r="871">
          <cell r="C871" t="str">
            <v>2016</v>
          </cell>
          <cell r="G871" t="str">
            <v>NSW</v>
          </cell>
          <cell r="H871" t="str">
            <v>Consumer</v>
          </cell>
          <cell r="I871" t="str">
            <v>Tina Carlton</v>
          </cell>
          <cell r="S871">
            <v>30</v>
          </cell>
          <cell r="Y871">
            <v>75.47</v>
          </cell>
        </row>
        <row r="872">
          <cell r="C872" t="str">
            <v>2016</v>
          </cell>
          <cell r="G872" t="str">
            <v>WA</v>
          </cell>
          <cell r="H872" t="str">
            <v>Corporate</v>
          </cell>
          <cell r="I872" t="str">
            <v>Tina Carlton</v>
          </cell>
          <cell r="S872">
            <v>5</v>
          </cell>
          <cell r="Y872">
            <v>22.537999999999997</v>
          </cell>
        </row>
        <row r="873">
          <cell r="C873" t="str">
            <v>2016</v>
          </cell>
          <cell r="G873" t="str">
            <v>NSW</v>
          </cell>
          <cell r="H873" t="str">
            <v>Corporate</v>
          </cell>
          <cell r="I873" t="str">
            <v>Natasha Song</v>
          </cell>
          <cell r="S873">
            <v>25</v>
          </cell>
          <cell r="Y873">
            <v>70.61</v>
          </cell>
        </row>
        <row r="874">
          <cell r="C874" t="str">
            <v>2016</v>
          </cell>
          <cell r="G874" t="str">
            <v>WA</v>
          </cell>
          <cell r="H874" t="str">
            <v>Small Business</v>
          </cell>
          <cell r="I874" t="str">
            <v>Phoebe Gour</v>
          </cell>
          <cell r="S874">
            <v>1</v>
          </cell>
          <cell r="Y874">
            <v>7.1163999999999996</v>
          </cell>
        </row>
        <row r="875">
          <cell r="C875" t="str">
            <v>2016</v>
          </cell>
          <cell r="G875" t="str">
            <v>WA</v>
          </cell>
          <cell r="H875" t="str">
            <v>Small Business</v>
          </cell>
          <cell r="I875" t="str">
            <v>Phoebe Gour</v>
          </cell>
          <cell r="S875">
            <v>4</v>
          </cell>
          <cell r="Y875">
            <v>22.087599999999998</v>
          </cell>
        </row>
        <row r="876">
          <cell r="C876" t="str">
            <v>2016</v>
          </cell>
          <cell r="G876" t="str">
            <v>NSW</v>
          </cell>
          <cell r="H876" t="str">
            <v>Corporate</v>
          </cell>
          <cell r="I876" t="str">
            <v>Aanya Zhang</v>
          </cell>
          <cell r="S876">
            <v>28</v>
          </cell>
          <cell r="Y876">
            <v>126.98160000000001</v>
          </cell>
        </row>
        <row r="877">
          <cell r="C877" t="str">
            <v>2016</v>
          </cell>
          <cell r="G877" t="str">
            <v>NSW</v>
          </cell>
          <cell r="H877" t="str">
            <v>Consumer</v>
          </cell>
          <cell r="I877" t="str">
            <v>Nicholas Fernandes</v>
          </cell>
          <cell r="S877">
            <v>9</v>
          </cell>
          <cell r="Y877">
            <v>210.47739999999999</v>
          </cell>
        </row>
        <row r="878">
          <cell r="C878" t="str">
            <v>2016</v>
          </cell>
          <cell r="G878" t="str">
            <v>NSW</v>
          </cell>
          <cell r="H878" t="str">
            <v>Corporate</v>
          </cell>
          <cell r="I878" t="str">
            <v>Phoebe Gour</v>
          </cell>
          <cell r="S878">
            <v>47</v>
          </cell>
          <cell r="Y878">
            <v>59.92</v>
          </cell>
        </row>
        <row r="879">
          <cell r="C879" t="str">
            <v>2016</v>
          </cell>
          <cell r="G879" t="str">
            <v>NSW</v>
          </cell>
          <cell r="H879" t="str">
            <v>Home Office</v>
          </cell>
          <cell r="I879" t="str">
            <v>Phoebe Gour</v>
          </cell>
          <cell r="S879">
            <v>18</v>
          </cell>
          <cell r="Y879">
            <v>51.274799999999999</v>
          </cell>
        </row>
        <row r="880">
          <cell r="C880" t="str">
            <v>2016</v>
          </cell>
          <cell r="G880" t="str">
            <v>NSW</v>
          </cell>
          <cell r="H880" t="str">
            <v>Corporate</v>
          </cell>
          <cell r="I880" t="str">
            <v>Leighton Forrest</v>
          </cell>
          <cell r="S880">
            <v>16</v>
          </cell>
          <cell r="Y880">
            <v>38.947199999999995</v>
          </cell>
        </row>
        <row r="881">
          <cell r="C881" t="str">
            <v>2016</v>
          </cell>
          <cell r="G881" t="str">
            <v>NSW</v>
          </cell>
          <cell r="H881" t="str">
            <v>Home Office</v>
          </cell>
          <cell r="I881" t="str">
            <v>Natasha Song</v>
          </cell>
          <cell r="S881">
            <v>46</v>
          </cell>
          <cell r="Y881">
            <v>548.10640000000001</v>
          </cell>
        </row>
        <row r="882">
          <cell r="C882" t="str">
            <v>2016</v>
          </cell>
          <cell r="G882" t="str">
            <v>NSW</v>
          </cell>
          <cell r="H882" t="str">
            <v>Home Office</v>
          </cell>
          <cell r="I882" t="str">
            <v>Tina Carlton</v>
          </cell>
          <cell r="S882">
            <v>50</v>
          </cell>
          <cell r="Y882">
            <v>84.01</v>
          </cell>
        </row>
        <row r="883">
          <cell r="C883" t="str">
            <v>2016</v>
          </cell>
          <cell r="G883" t="str">
            <v>NSW</v>
          </cell>
          <cell r="H883" t="str">
            <v>Home Office</v>
          </cell>
          <cell r="I883" t="str">
            <v>Samantha Chairs</v>
          </cell>
          <cell r="S883">
            <v>36</v>
          </cell>
          <cell r="Y883">
            <v>129.19480000000001</v>
          </cell>
        </row>
        <row r="884">
          <cell r="C884" t="str">
            <v>2016</v>
          </cell>
          <cell r="G884" t="str">
            <v>VIC</v>
          </cell>
          <cell r="H884" t="str">
            <v>Home Office</v>
          </cell>
          <cell r="I884" t="str">
            <v>Connor Betts</v>
          </cell>
          <cell r="S884">
            <v>50</v>
          </cell>
          <cell r="Y884">
            <v>77.44</v>
          </cell>
        </row>
        <row r="885">
          <cell r="C885" t="str">
            <v>2016</v>
          </cell>
          <cell r="G885" t="str">
            <v>NSW</v>
          </cell>
          <cell r="H885" t="str">
            <v>Home Office</v>
          </cell>
          <cell r="I885" t="str">
            <v>Nicholas Fernandes</v>
          </cell>
          <cell r="S885">
            <v>2</v>
          </cell>
          <cell r="Y885">
            <v>11.4842</v>
          </cell>
        </row>
        <row r="886">
          <cell r="C886" t="str">
            <v>2016</v>
          </cell>
          <cell r="G886" t="str">
            <v>VIC</v>
          </cell>
          <cell r="H886" t="str">
            <v>Small Business</v>
          </cell>
          <cell r="I886" t="str">
            <v>Connor Betts</v>
          </cell>
          <cell r="S886">
            <v>22</v>
          </cell>
          <cell r="Y886">
            <v>123.8408</v>
          </cell>
        </row>
        <row r="887">
          <cell r="C887" t="str">
            <v>2016</v>
          </cell>
          <cell r="G887" t="str">
            <v>VIC</v>
          </cell>
          <cell r="H887" t="str">
            <v>Home Office</v>
          </cell>
          <cell r="I887" t="str">
            <v>Connor Betts</v>
          </cell>
          <cell r="S887">
            <v>2</v>
          </cell>
          <cell r="Y887">
            <v>299.81119999999999</v>
          </cell>
        </row>
        <row r="888">
          <cell r="C888" t="str">
            <v>2016</v>
          </cell>
          <cell r="G888" t="str">
            <v>WA</v>
          </cell>
          <cell r="H888" t="str">
            <v>Corporate</v>
          </cell>
          <cell r="I888" t="str">
            <v>Natasha Song</v>
          </cell>
          <cell r="S888">
            <v>39</v>
          </cell>
          <cell r="Y888">
            <v>57.45</v>
          </cell>
        </row>
        <row r="889">
          <cell r="C889" t="str">
            <v>2016</v>
          </cell>
          <cell r="G889" t="str">
            <v>NSW</v>
          </cell>
          <cell r="H889" t="str">
            <v>Home Office</v>
          </cell>
          <cell r="I889" t="str">
            <v>Samantha Chairs</v>
          </cell>
          <cell r="S889">
            <v>3</v>
          </cell>
          <cell r="Y889">
            <v>1293.4618</v>
          </cell>
        </row>
        <row r="890">
          <cell r="C890" t="str">
            <v>2016</v>
          </cell>
          <cell r="G890" t="str">
            <v>NSW</v>
          </cell>
          <cell r="H890" t="str">
            <v>Home Office</v>
          </cell>
          <cell r="I890" t="str">
            <v>Aanya Zhang</v>
          </cell>
          <cell r="S890">
            <v>18</v>
          </cell>
          <cell r="Y890">
            <v>397.798</v>
          </cell>
        </row>
        <row r="891">
          <cell r="C891" t="str">
            <v>2016</v>
          </cell>
          <cell r="G891" t="str">
            <v>VIC</v>
          </cell>
          <cell r="H891" t="str">
            <v>Home Office</v>
          </cell>
          <cell r="I891" t="str">
            <v>Yvette Biti</v>
          </cell>
          <cell r="S891">
            <v>4</v>
          </cell>
          <cell r="Y891">
            <v>1608.3491999999999</v>
          </cell>
        </row>
        <row r="892">
          <cell r="C892" t="str">
            <v>2016</v>
          </cell>
          <cell r="G892" t="str">
            <v>NSW</v>
          </cell>
          <cell r="H892" t="str">
            <v>Small Business</v>
          </cell>
          <cell r="I892" t="str">
            <v>Aanya Zhang</v>
          </cell>
          <cell r="S892">
            <v>49</v>
          </cell>
          <cell r="Y892">
            <v>539.55230000000006</v>
          </cell>
        </row>
        <row r="893">
          <cell r="C893" t="str">
            <v>2016</v>
          </cell>
          <cell r="G893" t="str">
            <v>NSW</v>
          </cell>
          <cell r="H893" t="str">
            <v>Corporate</v>
          </cell>
          <cell r="I893" t="str">
            <v>Natasha Song</v>
          </cell>
          <cell r="S893">
            <v>41</v>
          </cell>
          <cell r="Y893">
            <v>4022.7568999999994</v>
          </cell>
        </row>
        <row r="894">
          <cell r="C894" t="str">
            <v>2016</v>
          </cell>
          <cell r="G894" t="str">
            <v>NSW</v>
          </cell>
          <cell r="H894" t="str">
            <v>Corporate</v>
          </cell>
          <cell r="I894" t="str">
            <v>Mihael Khan</v>
          </cell>
          <cell r="S894">
            <v>6</v>
          </cell>
          <cell r="Y894">
            <v>17.713200000000001</v>
          </cell>
        </row>
        <row r="895">
          <cell r="C895" t="str">
            <v>2016</v>
          </cell>
          <cell r="G895" t="str">
            <v>NSW</v>
          </cell>
          <cell r="H895" t="str">
            <v>Consumer</v>
          </cell>
          <cell r="I895" t="str">
            <v>Aanya Zhang</v>
          </cell>
          <cell r="S895">
            <v>37</v>
          </cell>
          <cell r="Y895">
            <v>3032.2377000000001</v>
          </cell>
        </row>
        <row r="896">
          <cell r="C896" t="str">
            <v>2016</v>
          </cell>
          <cell r="G896" t="str">
            <v>NSW</v>
          </cell>
          <cell r="H896" t="str">
            <v>Home Office</v>
          </cell>
          <cell r="I896" t="str">
            <v>Aanya Zhang</v>
          </cell>
          <cell r="S896">
            <v>18</v>
          </cell>
          <cell r="Y896">
            <v>74.229200000000006</v>
          </cell>
        </row>
        <row r="897">
          <cell r="C897" t="str">
            <v>2016</v>
          </cell>
          <cell r="G897" t="str">
            <v>NSW</v>
          </cell>
          <cell r="H897" t="str">
            <v>Consumer</v>
          </cell>
          <cell r="I897" t="str">
            <v>Leighton Forrest</v>
          </cell>
          <cell r="S897">
            <v>13</v>
          </cell>
          <cell r="Y897">
            <v>46.551200000000001</v>
          </cell>
        </row>
        <row r="898">
          <cell r="C898" t="str">
            <v>2016</v>
          </cell>
          <cell r="G898" t="str">
            <v>NSW</v>
          </cell>
          <cell r="H898" t="str">
            <v>Corporate</v>
          </cell>
          <cell r="I898" t="str">
            <v>Leighton Forrest</v>
          </cell>
          <cell r="S898">
            <v>34</v>
          </cell>
          <cell r="Y898">
            <v>43.540000000000006</v>
          </cell>
        </row>
        <row r="899">
          <cell r="C899" t="str">
            <v>2016</v>
          </cell>
          <cell r="G899" t="str">
            <v>NSW</v>
          </cell>
          <cell r="H899" t="str">
            <v>Corporate</v>
          </cell>
          <cell r="I899" t="str">
            <v>Charlie Bui</v>
          </cell>
          <cell r="S899">
            <v>30</v>
          </cell>
          <cell r="Y899">
            <v>113.20700000000001</v>
          </cell>
        </row>
        <row r="900">
          <cell r="C900" t="str">
            <v>2016</v>
          </cell>
          <cell r="G900" t="str">
            <v>VIC</v>
          </cell>
          <cell r="H900" t="str">
            <v>Consumer</v>
          </cell>
          <cell r="I900" t="str">
            <v>Connor Betts</v>
          </cell>
          <cell r="S900">
            <v>1</v>
          </cell>
          <cell r="Y900">
            <v>5.5447999999999995</v>
          </cell>
        </row>
        <row r="901">
          <cell r="C901" t="str">
            <v>2016</v>
          </cell>
          <cell r="G901" t="str">
            <v>WA</v>
          </cell>
          <cell r="H901" t="str">
            <v>Home Office</v>
          </cell>
          <cell r="I901" t="str">
            <v>Phoebe Gour</v>
          </cell>
          <cell r="S901">
            <v>41</v>
          </cell>
          <cell r="Y901">
            <v>292.05500000000006</v>
          </cell>
        </row>
        <row r="902">
          <cell r="C902" t="str">
            <v>2016</v>
          </cell>
          <cell r="G902" t="str">
            <v>VIC</v>
          </cell>
          <cell r="H902" t="str">
            <v>Home Office</v>
          </cell>
          <cell r="I902" t="str">
            <v>Connor Betts</v>
          </cell>
          <cell r="S902">
            <v>16</v>
          </cell>
          <cell r="Y902">
            <v>60.359200000000001</v>
          </cell>
        </row>
        <row r="903">
          <cell r="C903" t="str">
            <v>2016</v>
          </cell>
          <cell r="G903" t="str">
            <v>VIC</v>
          </cell>
          <cell r="H903" t="str">
            <v>Consumer</v>
          </cell>
          <cell r="I903" t="str">
            <v>Yvette Biti</v>
          </cell>
          <cell r="S903">
            <v>28</v>
          </cell>
          <cell r="Y903">
            <v>100.19959999999999</v>
          </cell>
        </row>
        <row r="904">
          <cell r="C904" t="str">
            <v>2016</v>
          </cell>
          <cell r="G904" t="str">
            <v>NSW</v>
          </cell>
          <cell r="H904" t="str">
            <v>Corporate</v>
          </cell>
          <cell r="I904" t="str">
            <v>Mihael Khan</v>
          </cell>
          <cell r="S904">
            <v>22</v>
          </cell>
          <cell r="Y904">
            <v>414.39120000000003</v>
          </cell>
        </row>
        <row r="905">
          <cell r="C905" t="str">
            <v>2016</v>
          </cell>
          <cell r="G905" t="str">
            <v>NSW</v>
          </cell>
          <cell r="H905" t="str">
            <v>Home Office</v>
          </cell>
          <cell r="I905" t="str">
            <v>Nicholas Fernandes</v>
          </cell>
          <cell r="S905">
            <v>46</v>
          </cell>
          <cell r="Y905">
            <v>1908.9759999999999</v>
          </cell>
        </row>
        <row r="906">
          <cell r="C906" t="str">
            <v>2016</v>
          </cell>
          <cell r="G906" t="str">
            <v>VIC</v>
          </cell>
          <cell r="H906" t="str">
            <v>Small Business</v>
          </cell>
          <cell r="I906" t="str">
            <v>Yvette Biti</v>
          </cell>
          <cell r="S906">
            <v>34</v>
          </cell>
          <cell r="Y906">
            <v>89.24</v>
          </cell>
        </row>
        <row r="907">
          <cell r="C907" t="str">
            <v>2016</v>
          </cell>
          <cell r="G907" t="str">
            <v>WA</v>
          </cell>
          <cell r="H907" t="str">
            <v>Home Office</v>
          </cell>
          <cell r="I907" t="str">
            <v>Radhya Staples</v>
          </cell>
          <cell r="S907">
            <v>16</v>
          </cell>
          <cell r="Y907">
            <v>9624.33</v>
          </cell>
        </row>
        <row r="908">
          <cell r="C908" t="str">
            <v>2016</v>
          </cell>
          <cell r="G908" t="str">
            <v>WA</v>
          </cell>
          <cell r="H908" t="str">
            <v>Home Office</v>
          </cell>
          <cell r="I908" t="str">
            <v>Radhya Staples</v>
          </cell>
          <cell r="S908">
            <v>39</v>
          </cell>
          <cell r="Y908">
            <v>770.12239999999997</v>
          </cell>
        </row>
        <row r="909">
          <cell r="C909" t="str">
            <v>2016</v>
          </cell>
          <cell r="G909" t="str">
            <v>NSW</v>
          </cell>
          <cell r="H909" t="str">
            <v>Small Business</v>
          </cell>
          <cell r="I909" t="str">
            <v>Samantha Chairs</v>
          </cell>
          <cell r="S909">
            <v>23</v>
          </cell>
          <cell r="Y909">
            <v>64.640599999999992</v>
          </cell>
        </row>
        <row r="910">
          <cell r="C910" t="str">
            <v>2016</v>
          </cell>
          <cell r="G910" t="str">
            <v>VIC</v>
          </cell>
          <cell r="H910" t="str">
            <v>Corporate</v>
          </cell>
          <cell r="I910" t="str">
            <v>Yvette Biti</v>
          </cell>
          <cell r="S910">
            <v>50</v>
          </cell>
          <cell r="Y910">
            <v>1340.05</v>
          </cell>
        </row>
        <row r="911">
          <cell r="C911" t="str">
            <v>2016</v>
          </cell>
          <cell r="G911" t="str">
            <v>NSW</v>
          </cell>
          <cell r="H911" t="str">
            <v>Corporate</v>
          </cell>
          <cell r="I911" t="str">
            <v>Samantha Chairs</v>
          </cell>
          <cell r="S911">
            <v>42</v>
          </cell>
          <cell r="Y911">
            <v>521.04199999999992</v>
          </cell>
        </row>
        <row r="912">
          <cell r="C912" t="str">
            <v>2016</v>
          </cell>
          <cell r="G912" t="str">
            <v>NSW</v>
          </cell>
          <cell r="H912" t="str">
            <v>Consumer</v>
          </cell>
          <cell r="I912" t="str">
            <v>Preston Senome</v>
          </cell>
          <cell r="S912">
            <v>32</v>
          </cell>
          <cell r="Y912">
            <v>157.85439999999997</v>
          </cell>
        </row>
        <row r="913">
          <cell r="C913" t="str">
            <v>2016</v>
          </cell>
          <cell r="G913" t="str">
            <v>NSW</v>
          </cell>
          <cell r="H913" t="str">
            <v>Corporate</v>
          </cell>
          <cell r="I913" t="str">
            <v>Preston Senome</v>
          </cell>
          <cell r="S913">
            <v>30</v>
          </cell>
          <cell r="Y913">
            <v>445.048</v>
          </cell>
        </row>
        <row r="914">
          <cell r="C914" t="str">
            <v>2016</v>
          </cell>
          <cell r="G914" t="str">
            <v>NSW</v>
          </cell>
          <cell r="H914" t="str">
            <v>Small Business</v>
          </cell>
          <cell r="I914" t="str">
            <v>Mihael Khan</v>
          </cell>
          <cell r="S914">
            <v>40</v>
          </cell>
          <cell r="Y914">
            <v>242.42</v>
          </cell>
        </row>
        <row r="915">
          <cell r="C915" t="str">
            <v>2016</v>
          </cell>
          <cell r="G915" t="str">
            <v>NSW</v>
          </cell>
          <cell r="H915" t="str">
            <v>Consumer</v>
          </cell>
          <cell r="I915" t="str">
            <v>Mihael Khan</v>
          </cell>
          <cell r="S915">
            <v>38</v>
          </cell>
          <cell r="Y915">
            <v>140.04079999999999</v>
          </cell>
        </row>
        <row r="916">
          <cell r="C916" t="str">
            <v>2016</v>
          </cell>
          <cell r="G916" t="str">
            <v>NSW</v>
          </cell>
          <cell r="H916" t="str">
            <v>Home Office</v>
          </cell>
          <cell r="I916" t="str">
            <v>Tina Carlton</v>
          </cell>
          <cell r="S916">
            <v>22</v>
          </cell>
          <cell r="Y916">
            <v>3371.2244000000001</v>
          </cell>
        </row>
        <row r="917">
          <cell r="C917" t="str">
            <v>2016</v>
          </cell>
          <cell r="G917" t="str">
            <v>NSW</v>
          </cell>
          <cell r="H917" t="str">
            <v>Small Business</v>
          </cell>
          <cell r="I917" t="str">
            <v>Tina Carlton</v>
          </cell>
          <cell r="S917">
            <v>38</v>
          </cell>
          <cell r="Y917">
            <v>123.2624</v>
          </cell>
        </row>
        <row r="918">
          <cell r="C918" t="str">
            <v>2016</v>
          </cell>
          <cell r="G918" t="str">
            <v>NSW</v>
          </cell>
          <cell r="H918" t="str">
            <v>Small Business</v>
          </cell>
          <cell r="I918" t="str">
            <v>Tina Carlton</v>
          </cell>
          <cell r="S918">
            <v>46</v>
          </cell>
          <cell r="Y918">
            <v>399.92680000000001</v>
          </cell>
        </row>
        <row r="919">
          <cell r="C919" t="str">
            <v>2016</v>
          </cell>
          <cell r="G919" t="str">
            <v>VIC</v>
          </cell>
          <cell r="H919" t="str">
            <v>Home Office</v>
          </cell>
          <cell r="I919" t="str">
            <v>Yvette Biti</v>
          </cell>
          <cell r="S919">
            <v>26</v>
          </cell>
          <cell r="Y919">
            <v>74.956800000000001</v>
          </cell>
        </row>
        <row r="920">
          <cell r="C920" t="str">
            <v>2016</v>
          </cell>
          <cell r="G920" t="str">
            <v>NSW</v>
          </cell>
          <cell r="H920" t="str">
            <v>Small Business</v>
          </cell>
          <cell r="I920" t="str">
            <v>Aanya Zhang</v>
          </cell>
          <cell r="S920">
            <v>44</v>
          </cell>
          <cell r="Y920">
            <v>22875.815200000001</v>
          </cell>
        </row>
        <row r="921">
          <cell r="C921" t="str">
            <v>2016</v>
          </cell>
          <cell r="G921" t="str">
            <v>NSW</v>
          </cell>
          <cell r="H921" t="str">
            <v>Home Office</v>
          </cell>
          <cell r="I921" t="str">
            <v>Tina Carlton</v>
          </cell>
          <cell r="S921">
            <v>44</v>
          </cell>
          <cell r="Y921">
            <v>856.74639999999999</v>
          </cell>
        </row>
        <row r="922">
          <cell r="C922" t="str">
            <v>2016</v>
          </cell>
          <cell r="G922" t="str">
            <v>NSW</v>
          </cell>
          <cell r="H922" t="str">
            <v>Consumer</v>
          </cell>
          <cell r="I922" t="str">
            <v>Natasha Song</v>
          </cell>
          <cell r="S922">
            <v>13</v>
          </cell>
          <cell r="Y922">
            <v>63.691699999999997</v>
          </cell>
        </row>
        <row r="923">
          <cell r="C923" t="str">
            <v>2016</v>
          </cell>
          <cell r="G923" t="str">
            <v>NSW</v>
          </cell>
          <cell r="H923" t="str">
            <v>Small Business</v>
          </cell>
          <cell r="I923" t="str">
            <v>Preston Senome</v>
          </cell>
          <cell r="S923">
            <v>2</v>
          </cell>
          <cell r="Y923">
            <v>22.873999999999999</v>
          </cell>
        </row>
        <row r="924">
          <cell r="C924" t="str">
            <v>2016</v>
          </cell>
          <cell r="G924" t="str">
            <v>NSW</v>
          </cell>
          <cell r="H924" t="str">
            <v>Small Business</v>
          </cell>
          <cell r="I924" t="str">
            <v>Preston Senome</v>
          </cell>
          <cell r="S924">
            <v>10</v>
          </cell>
          <cell r="Y924">
            <v>1539.83</v>
          </cell>
        </row>
        <row r="925">
          <cell r="C925" t="str">
            <v>2016</v>
          </cell>
          <cell r="G925" t="str">
            <v>VIC</v>
          </cell>
          <cell r="H925" t="str">
            <v>Small Business</v>
          </cell>
          <cell r="I925" t="str">
            <v>Connor Betts</v>
          </cell>
          <cell r="S925">
            <v>38</v>
          </cell>
          <cell r="Y925">
            <v>451.57280000000003</v>
          </cell>
        </row>
        <row r="926">
          <cell r="C926" t="str">
            <v>2016</v>
          </cell>
          <cell r="G926" t="str">
            <v>NSW</v>
          </cell>
          <cell r="H926" t="str">
            <v>Consumer</v>
          </cell>
          <cell r="I926" t="str">
            <v>Nicholas Fernandes</v>
          </cell>
          <cell r="S926">
            <v>12</v>
          </cell>
          <cell r="Y926">
            <v>65.458399999999997</v>
          </cell>
        </row>
        <row r="927">
          <cell r="C927" t="str">
            <v>2016</v>
          </cell>
          <cell r="G927" t="str">
            <v>NSW</v>
          </cell>
          <cell r="H927" t="str">
            <v>Corporate</v>
          </cell>
          <cell r="I927" t="str">
            <v>Leighton Forrest</v>
          </cell>
          <cell r="S927">
            <v>50</v>
          </cell>
          <cell r="Y927">
            <v>185.95</v>
          </cell>
        </row>
        <row r="928">
          <cell r="C928" t="str">
            <v>2016</v>
          </cell>
          <cell r="G928" t="str">
            <v>VIC</v>
          </cell>
          <cell r="H928" t="str">
            <v>Small Business</v>
          </cell>
          <cell r="I928" t="str">
            <v>Connor Betts</v>
          </cell>
          <cell r="S928">
            <v>22</v>
          </cell>
          <cell r="Y928">
            <v>81.38</v>
          </cell>
        </row>
        <row r="929">
          <cell r="C929" t="str">
            <v>2016</v>
          </cell>
          <cell r="G929" t="str">
            <v>NSW</v>
          </cell>
          <cell r="H929" t="str">
            <v>Small Business</v>
          </cell>
          <cell r="I929" t="str">
            <v>Aanya Zhang</v>
          </cell>
          <cell r="S929">
            <v>38</v>
          </cell>
          <cell r="Y929">
            <v>206.82400000000001</v>
          </cell>
        </row>
        <row r="930">
          <cell r="C930" t="str">
            <v>2016</v>
          </cell>
          <cell r="G930" t="str">
            <v>WA</v>
          </cell>
          <cell r="H930" t="str">
            <v>Corporate</v>
          </cell>
          <cell r="I930" t="str">
            <v>Tina Carlton</v>
          </cell>
          <cell r="S930">
            <v>19</v>
          </cell>
          <cell r="Y930">
            <v>196.92630000000003</v>
          </cell>
        </row>
        <row r="931">
          <cell r="C931" t="str">
            <v>2016</v>
          </cell>
          <cell r="G931" t="str">
            <v>WA</v>
          </cell>
          <cell r="H931" t="str">
            <v>Small Business</v>
          </cell>
          <cell r="I931" t="str">
            <v>Tina Carlton</v>
          </cell>
          <cell r="S931">
            <v>34</v>
          </cell>
          <cell r="Y931">
            <v>722.75559999999996</v>
          </cell>
        </row>
        <row r="932">
          <cell r="C932" t="str">
            <v>2016</v>
          </cell>
          <cell r="G932" t="str">
            <v>WA</v>
          </cell>
          <cell r="H932" t="str">
            <v>Small Business</v>
          </cell>
          <cell r="I932" t="str">
            <v>Tina Carlton</v>
          </cell>
          <cell r="S932">
            <v>36</v>
          </cell>
          <cell r="Y932">
            <v>1052.7507999999998</v>
          </cell>
        </row>
        <row r="933">
          <cell r="C933" t="str">
            <v>2016</v>
          </cell>
          <cell r="G933" t="str">
            <v>VIC</v>
          </cell>
          <cell r="H933" t="str">
            <v>Corporate</v>
          </cell>
          <cell r="I933" t="str">
            <v>Connor Betts</v>
          </cell>
          <cell r="S933">
            <v>44</v>
          </cell>
          <cell r="Y933">
            <v>1548.6864</v>
          </cell>
        </row>
        <row r="934">
          <cell r="C934" t="str">
            <v>2016</v>
          </cell>
          <cell r="G934" t="str">
            <v>NSW</v>
          </cell>
          <cell r="H934" t="str">
            <v>Small Business</v>
          </cell>
          <cell r="I934" t="str">
            <v>Aanya Zhang</v>
          </cell>
          <cell r="S934">
            <v>30</v>
          </cell>
          <cell r="Y934">
            <v>921.02800000000002</v>
          </cell>
        </row>
        <row r="935">
          <cell r="C935" t="str">
            <v>2016</v>
          </cell>
          <cell r="G935" t="str">
            <v>VIC</v>
          </cell>
          <cell r="H935" t="str">
            <v>Small Business</v>
          </cell>
          <cell r="I935" t="str">
            <v>Connor Betts</v>
          </cell>
          <cell r="S935">
            <v>50</v>
          </cell>
          <cell r="Y935">
            <v>371.51</v>
          </cell>
        </row>
        <row r="936">
          <cell r="C936" t="str">
            <v>2016</v>
          </cell>
          <cell r="G936" t="str">
            <v>NSW</v>
          </cell>
          <cell r="H936" t="str">
            <v>Small Business</v>
          </cell>
          <cell r="I936" t="str">
            <v>Nicholas Fernandes</v>
          </cell>
          <cell r="S936">
            <v>37</v>
          </cell>
          <cell r="Y936">
            <v>1154.3073999999999</v>
          </cell>
        </row>
        <row r="937">
          <cell r="C937" t="str">
            <v>2016</v>
          </cell>
          <cell r="G937" t="str">
            <v>NSW</v>
          </cell>
          <cell r="H937" t="str">
            <v>Home Office</v>
          </cell>
          <cell r="I937" t="str">
            <v>Nicholas Fernandes</v>
          </cell>
          <cell r="S937">
            <v>46</v>
          </cell>
          <cell r="Y937">
            <v>126.866</v>
          </cell>
        </row>
        <row r="938">
          <cell r="C938" t="str">
            <v>2016</v>
          </cell>
          <cell r="G938" t="str">
            <v>NSW</v>
          </cell>
          <cell r="H938" t="str">
            <v>Corporate</v>
          </cell>
          <cell r="I938" t="str">
            <v>Samantha Chairs</v>
          </cell>
          <cell r="S938">
            <v>23</v>
          </cell>
          <cell r="Y938">
            <v>129.41719999999998</v>
          </cell>
        </row>
        <row r="939">
          <cell r="C939" t="str">
            <v>2016</v>
          </cell>
          <cell r="G939" t="str">
            <v>WA</v>
          </cell>
          <cell r="H939" t="str">
            <v>Corporate</v>
          </cell>
          <cell r="I939" t="str">
            <v>Tina Carlton</v>
          </cell>
          <cell r="S939">
            <v>43</v>
          </cell>
          <cell r="Y939">
            <v>676.81740000000002</v>
          </cell>
        </row>
        <row r="940">
          <cell r="C940" t="str">
            <v>2016</v>
          </cell>
          <cell r="G940" t="str">
            <v>VIC</v>
          </cell>
          <cell r="H940" t="str">
            <v>Small Business</v>
          </cell>
          <cell r="I940" t="str">
            <v>Yvette Biti</v>
          </cell>
          <cell r="S940">
            <v>22</v>
          </cell>
          <cell r="Y940">
            <v>75.553999999999988</v>
          </cell>
        </row>
        <row r="941">
          <cell r="C941" t="str">
            <v>2016</v>
          </cell>
          <cell r="G941" t="str">
            <v>VIC</v>
          </cell>
          <cell r="H941" t="str">
            <v>Home Office</v>
          </cell>
          <cell r="I941" t="str">
            <v>Connor Betts</v>
          </cell>
          <cell r="S941">
            <v>25</v>
          </cell>
          <cell r="Y941">
            <v>2236.75</v>
          </cell>
        </row>
        <row r="942">
          <cell r="C942" t="str">
            <v>2016</v>
          </cell>
          <cell r="G942" t="str">
            <v>NSW</v>
          </cell>
          <cell r="H942" t="str">
            <v>Corporate</v>
          </cell>
          <cell r="I942" t="str">
            <v>Leighton Forrest</v>
          </cell>
          <cell r="S942">
            <v>38</v>
          </cell>
          <cell r="Y942">
            <v>1030.7415999999998</v>
          </cell>
        </row>
        <row r="943">
          <cell r="C943" t="str">
            <v>2016</v>
          </cell>
          <cell r="G943" t="str">
            <v>NSW</v>
          </cell>
          <cell r="H943" t="str">
            <v>Small Business</v>
          </cell>
          <cell r="I943" t="str">
            <v>Tina Carlton</v>
          </cell>
          <cell r="S943">
            <v>9</v>
          </cell>
          <cell r="Y943">
            <v>173.0308</v>
          </cell>
        </row>
        <row r="944">
          <cell r="C944" t="str">
            <v>2016</v>
          </cell>
          <cell r="G944" t="str">
            <v>VIC</v>
          </cell>
          <cell r="H944" t="str">
            <v>Corporate</v>
          </cell>
          <cell r="I944" t="str">
            <v>Yvette Biti</v>
          </cell>
          <cell r="S944">
            <v>27</v>
          </cell>
          <cell r="Y944">
            <v>3390.0885999999996</v>
          </cell>
        </row>
        <row r="945">
          <cell r="C945" t="str">
            <v>2016</v>
          </cell>
          <cell r="G945" t="str">
            <v>NSW</v>
          </cell>
          <cell r="H945" t="str">
            <v>Consumer</v>
          </cell>
          <cell r="I945" t="str">
            <v>Mihael Khan</v>
          </cell>
          <cell r="S945">
            <v>45</v>
          </cell>
          <cell r="Y945">
            <v>104.3895</v>
          </cell>
        </row>
        <row r="946">
          <cell r="C946" t="str">
            <v>2016</v>
          </cell>
          <cell r="G946" t="str">
            <v>NSW</v>
          </cell>
          <cell r="H946" t="str">
            <v>Consumer</v>
          </cell>
          <cell r="I946" t="str">
            <v>Mihael Khan</v>
          </cell>
          <cell r="S946">
            <v>11</v>
          </cell>
          <cell r="Y946">
            <v>60.68</v>
          </cell>
        </row>
        <row r="947">
          <cell r="C947" t="str">
            <v>2016</v>
          </cell>
          <cell r="G947" t="str">
            <v>NSW</v>
          </cell>
          <cell r="H947" t="str">
            <v>Small Business</v>
          </cell>
          <cell r="I947" t="str">
            <v>Aanya Zhang</v>
          </cell>
          <cell r="S947">
            <v>12</v>
          </cell>
          <cell r="Y947">
            <v>32.040000000000006</v>
          </cell>
        </row>
        <row r="948">
          <cell r="C948" t="str">
            <v>2016</v>
          </cell>
          <cell r="G948" t="str">
            <v>NSW</v>
          </cell>
          <cell r="H948" t="str">
            <v>Home Office</v>
          </cell>
          <cell r="I948" t="str">
            <v>Natasha Song</v>
          </cell>
          <cell r="S948">
            <v>21</v>
          </cell>
          <cell r="Y948">
            <v>2757.2409999999995</v>
          </cell>
        </row>
        <row r="949">
          <cell r="C949" t="str">
            <v>2016</v>
          </cell>
          <cell r="G949" t="str">
            <v>WA</v>
          </cell>
          <cell r="H949" t="str">
            <v>Corporate</v>
          </cell>
          <cell r="I949" t="str">
            <v>Tina Carlton</v>
          </cell>
          <cell r="S949">
            <v>49</v>
          </cell>
          <cell r="Y949">
            <v>581.91819999999996</v>
          </cell>
        </row>
        <row r="950">
          <cell r="C950" t="str">
            <v>2016</v>
          </cell>
          <cell r="G950" t="str">
            <v>NSW</v>
          </cell>
          <cell r="H950" t="str">
            <v>Home Office</v>
          </cell>
          <cell r="I950" t="str">
            <v>Phoebe Gour</v>
          </cell>
          <cell r="S950">
            <v>34</v>
          </cell>
          <cell r="Y950">
            <v>118.6696</v>
          </cell>
        </row>
        <row r="951">
          <cell r="C951" t="str">
            <v>2016</v>
          </cell>
          <cell r="G951" t="str">
            <v>NSW</v>
          </cell>
          <cell r="H951" t="str">
            <v>Small Business</v>
          </cell>
          <cell r="I951" t="str">
            <v>Preston Senome</v>
          </cell>
          <cell r="S951">
            <v>44</v>
          </cell>
          <cell r="Y951">
            <v>107.30119999999999</v>
          </cell>
        </row>
        <row r="952">
          <cell r="C952" t="str">
            <v>2016</v>
          </cell>
          <cell r="G952" t="str">
            <v>NSW</v>
          </cell>
          <cell r="H952" t="str">
            <v>Consumer</v>
          </cell>
          <cell r="I952" t="str">
            <v>Aanya Zhang</v>
          </cell>
          <cell r="S952">
            <v>17</v>
          </cell>
          <cell r="Y952">
            <v>361.64</v>
          </cell>
        </row>
        <row r="953">
          <cell r="C953" t="str">
            <v>2016</v>
          </cell>
          <cell r="G953" t="str">
            <v>VIC</v>
          </cell>
          <cell r="H953" t="str">
            <v>Corporate</v>
          </cell>
          <cell r="I953" t="str">
            <v>Yvette Biti</v>
          </cell>
          <cell r="S953">
            <v>3</v>
          </cell>
          <cell r="Y953">
            <v>394.33599999999996</v>
          </cell>
        </row>
        <row r="954">
          <cell r="C954" t="str">
            <v>2016</v>
          </cell>
          <cell r="G954" t="str">
            <v>NSW</v>
          </cell>
          <cell r="H954" t="str">
            <v>Consumer</v>
          </cell>
          <cell r="I954" t="str">
            <v>Preston Senome</v>
          </cell>
          <cell r="S954">
            <v>32</v>
          </cell>
          <cell r="Y954">
            <v>92.728399999999993</v>
          </cell>
        </row>
        <row r="955">
          <cell r="C955" t="str">
            <v>2016</v>
          </cell>
          <cell r="G955" t="str">
            <v>VIC</v>
          </cell>
          <cell r="H955" t="str">
            <v>Corporate</v>
          </cell>
          <cell r="I955" t="str">
            <v>Yvette Biti</v>
          </cell>
          <cell r="S955">
            <v>25</v>
          </cell>
          <cell r="Y955">
            <v>63.14</v>
          </cell>
        </row>
        <row r="956">
          <cell r="C956" t="str">
            <v>2016</v>
          </cell>
          <cell r="G956" t="str">
            <v>NSW</v>
          </cell>
          <cell r="H956" t="str">
            <v>Corporate</v>
          </cell>
          <cell r="I956" t="str">
            <v>Phoebe Gour</v>
          </cell>
          <cell r="S956">
            <v>33</v>
          </cell>
          <cell r="Y956">
            <v>66.534999999999997</v>
          </cell>
        </row>
        <row r="957">
          <cell r="C957" t="str">
            <v>2016</v>
          </cell>
          <cell r="G957" t="str">
            <v>VIC</v>
          </cell>
          <cell r="H957" t="str">
            <v>Home Office</v>
          </cell>
          <cell r="I957" t="str">
            <v>Yvette Biti</v>
          </cell>
          <cell r="S957">
            <v>29</v>
          </cell>
          <cell r="Y957">
            <v>2788.9034999999999</v>
          </cell>
        </row>
        <row r="958">
          <cell r="C958" t="str">
            <v>2016</v>
          </cell>
          <cell r="G958" t="str">
            <v>VIC</v>
          </cell>
          <cell r="H958" t="str">
            <v>Home Office</v>
          </cell>
          <cell r="I958" t="str">
            <v>Yvette Biti</v>
          </cell>
          <cell r="S958">
            <v>4</v>
          </cell>
          <cell r="Y958">
            <v>17.4572</v>
          </cell>
        </row>
        <row r="959">
          <cell r="C959" t="str">
            <v>2016</v>
          </cell>
          <cell r="G959" t="str">
            <v>VIC</v>
          </cell>
          <cell r="H959" t="str">
            <v>Home Office</v>
          </cell>
          <cell r="I959" t="str">
            <v>Connor Betts</v>
          </cell>
          <cell r="S959">
            <v>30</v>
          </cell>
          <cell r="Y959">
            <v>305.06400000000002</v>
          </cell>
        </row>
        <row r="960">
          <cell r="C960" t="str">
            <v>2016</v>
          </cell>
          <cell r="G960" t="str">
            <v>VIC</v>
          </cell>
          <cell r="H960" t="str">
            <v>Corporate</v>
          </cell>
          <cell r="I960" t="str">
            <v>Yvette Biti</v>
          </cell>
          <cell r="S960">
            <v>24</v>
          </cell>
          <cell r="Y960">
            <v>74.577999999999989</v>
          </cell>
        </row>
        <row r="961">
          <cell r="C961" t="str">
            <v>2016</v>
          </cell>
          <cell r="G961" t="str">
            <v>NSW</v>
          </cell>
          <cell r="H961" t="str">
            <v>Home Office</v>
          </cell>
          <cell r="I961" t="str">
            <v>Mihael Khan</v>
          </cell>
          <cell r="S961">
            <v>9</v>
          </cell>
          <cell r="Y961">
            <v>167.6362</v>
          </cell>
        </row>
        <row r="962">
          <cell r="C962" t="str">
            <v>2016</v>
          </cell>
          <cell r="G962" t="str">
            <v>NSW</v>
          </cell>
          <cell r="H962" t="str">
            <v>Corporate</v>
          </cell>
          <cell r="I962" t="str">
            <v>Samantha Chairs</v>
          </cell>
          <cell r="S962">
            <v>33</v>
          </cell>
          <cell r="Y962">
            <v>533.67329999999993</v>
          </cell>
        </row>
        <row r="963">
          <cell r="C963" t="str">
            <v>2016</v>
          </cell>
          <cell r="G963" t="str">
            <v>VIC</v>
          </cell>
          <cell r="H963" t="str">
            <v>Corporate</v>
          </cell>
          <cell r="I963" t="str">
            <v>Connor Betts</v>
          </cell>
          <cell r="S963">
            <v>23</v>
          </cell>
          <cell r="Y963">
            <v>137.65460000000002</v>
          </cell>
        </row>
        <row r="964">
          <cell r="C964" t="str">
            <v>2016</v>
          </cell>
          <cell r="G964" t="str">
            <v>NSW</v>
          </cell>
          <cell r="H964" t="str">
            <v>Home Office</v>
          </cell>
          <cell r="I964" t="str">
            <v>Samantha Chairs</v>
          </cell>
          <cell r="S964">
            <v>48</v>
          </cell>
          <cell r="Y964">
            <v>266.75399999999996</v>
          </cell>
        </row>
        <row r="965">
          <cell r="C965" t="str">
            <v>2016</v>
          </cell>
          <cell r="G965" t="str">
            <v>NSW</v>
          </cell>
          <cell r="H965" t="str">
            <v>Corporate</v>
          </cell>
          <cell r="I965" t="str">
            <v>Phoebe Gour</v>
          </cell>
          <cell r="S965">
            <v>44</v>
          </cell>
          <cell r="Y965">
            <v>6514.3464000000004</v>
          </cell>
        </row>
        <row r="966">
          <cell r="C966" t="str">
            <v>2016</v>
          </cell>
          <cell r="G966" t="str">
            <v>NSW</v>
          </cell>
          <cell r="H966" t="str">
            <v>Home Office</v>
          </cell>
          <cell r="I966" t="str">
            <v>Leighton Forrest</v>
          </cell>
          <cell r="S966">
            <v>34</v>
          </cell>
          <cell r="Y966">
            <v>196.72</v>
          </cell>
        </row>
        <row r="967">
          <cell r="C967" t="str">
            <v>2016</v>
          </cell>
          <cell r="G967" t="str">
            <v>WA</v>
          </cell>
          <cell r="H967" t="str">
            <v>Home Office</v>
          </cell>
          <cell r="I967" t="str">
            <v>Natasha Song</v>
          </cell>
          <cell r="S967">
            <v>26</v>
          </cell>
          <cell r="Y967">
            <v>1010.2968000000001</v>
          </cell>
        </row>
        <row r="968">
          <cell r="C968" t="str">
            <v>2016</v>
          </cell>
          <cell r="G968" t="str">
            <v>NSW</v>
          </cell>
          <cell r="H968" t="str">
            <v>Home Office</v>
          </cell>
          <cell r="I968" t="str">
            <v>Nicholas Fernandes</v>
          </cell>
          <cell r="S968">
            <v>41</v>
          </cell>
          <cell r="Y968">
            <v>107.282</v>
          </cell>
        </row>
        <row r="969">
          <cell r="C969" t="str">
            <v>2016</v>
          </cell>
          <cell r="G969" t="str">
            <v>NSW</v>
          </cell>
          <cell r="H969" t="str">
            <v>Corporate</v>
          </cell>
          <cell r="I969" t="str">
            <v>Tina Carlton</v>
          </cell>
          <cell r="S969">
            <v>35</v>
          </cell>
          <cell r="Y969">
            <v>214.38499999999999</v>
          </cell>
        </row>
        <row r="970">
          <cell r="C970" t="str">
            <v>2016</v>
          </cell>
          <cell r="G970" t="str">
            <v>NSW</v>
          </cell>
          <cell r="H970" t="str">
            <v>Small Business</v>
          </cell>
          <cell r="I970" t="str">
            <v>Natasha Song</v>
          </cell>
          <cell r="S970">
            <v>5</v>
          </cell>
          <cell r="Y970">
            <v>31.701000000000001</v>
          </cell>
        </row>
        <row r="971">
          <cell r="C971" t="str">
            <v>2016</v>
          </cell>
          <cell r="G971" t="str">
            <v>NSW</v>
          </cell>
          <cell r="H971" t="str">
            <v>Consumer</v>
          </cell>
          <cell r="I971" t="str">
            <v>Natasha Song</v>
          </cell>
          <cell r="S971">
            <v>31</v>
          </cell>
          <cell r="Y971">
            <v>928.57999999999993</v>
          </cell>
        </row>
        <row r="972">
          <cell r="C972" t="str">
            <v>2016</v>
          </cell>
          <cell r="G972" t="str">
            <v>WA</v>
          </cell>
          <cell r="H972" t="str">
            <v>Home Office</v>
          </cell>
          <cell r="I972" t="str">
            <v>Radhya Staples</v>
          </cell>
          <cell r="S972">
            <v>40</v>
          </cell>
          <cell r="Y972">
            <v>70.16</v>
          </cell>
        </row>
        <row r="973">
          <cell r="C973" t="str">
            <v>2016</v>
          </cell>
          <cell r="G973" t="str">
            <v>VIC</v>
          </cell>
          <cell r="H973" t="str">
            <v>Consumer</v>
          </cell>
          <cell r="I973" t="str">
            <v>Yvette Biti</v>
          </cell>
          <cell r="S973">
            <v>27</v>
          </cell>
          <cell r="Y973">
            <v>55.132000000000005</v>
          </cell>
        </row>
        <row r="974">
          <cell r="C974" t="str">
            <v>2016</v>
          </cell>
          <cell r="G974" t="str">
            <v>NSW</v>
          </cell>
          <cell r="H974" t="str">
            <v>Corporate</v>
          </cell>
          <cell r="I974" t="str">
            <v>Nicholas Fernandes</v>
          </cell>
          <cell r="S974">
            <v>39</v>
          </cell>
          <cell r="Y974">
            <v>80.435200000000009</v>
          </cell>
        </row>
        <row r="975">
          <cell r="C975" t="str">
            <v>2016</v>
          </cell>
          <cell r="G975" t="str">
            <v>NSW</v>
          </cell>
          <cell r="H975" t="str">
            <v>Consumer</v>
          </cell>
          <cell r="I975" t="str">
            <v>Nicholas Fernandes</v>
          </cell>
          <cell r="S975">
            <v>21</v>
          </cell>
          <cell r="Y975">
            <v>678.67509999999993</v>
          </cell>
        </row>
        <row r="976">
          <cell r="C976" t="str">
            <v>2016</v>
          </cell>
          <cell r="G976" t="str">
            <v>NSW</v>
          </cell>
          <cell r="H976" t="str">
            <v>Small Business</v>
          </cell>
          <cell r="I976" t="str">
            <v>Leighton Forrest</v>
          </cell>
          <cell r="S976">
            <v>15</v>
          </cell>
          <cell r="Y976">
            <v>484.21</v>
          </cell>
        </row>
        <row r="977">
          <cell r="C977" t="str">
            <v>2016</v>
          </cell>
          <cell r="G977" t="str">
            <v>NSW</v>
          </cell>
          <cell r="H977" t="str">
            <v>Small Business</v>
          </cell>
          <cell r="I977" t="str">
            <v>Mihael Khan</v>
          </cell>
          <cell r="S977">
            <v>41</v>
          </cell>
          <cell r="Y977">
            <v>121.89100000000001</v>
          </cell>
        </row>
        <row r="978">
          <cell r="C978" t="str">
            <v>2016</v>
          </cell>
          <cell r="G978" t="str">
            <v>NSW</v>
          </cell>
          <cell r="H978" t="str">
            <v>Corporate</v>
          </cell>
          <cell r="I978" t="str">
            <v>Natasha Song</v>
          </cell>
          <cell r="S978">
            <v>11</v>
          </cell>
          <cell r="Y978">
            <v>28.426000000000002</v>
          </cell>
        </row>
        <row r="979">
          <cell r="C979" t="str">
            <v>2016</v>
          </cell>
          <cell r="G979" t="str">
            <v>NSW</v>
          </cell>
          <cell r="H979" t="str">
            <v>Corporate</v>
          </cell>
          <cell r="I979" t="str">
            <v>Tina Carlton</v>
          </cell>
          <cell r="S979">
            <v>32</v>
          </cell>
          <cell r="Y979">
            <v>105.8796</v>
          </cell>
        </row>
        <row r="980">
          <cell r="C980" t="str">
            <v>2016</v>
          </cell>
          <cell r="G980" t="str">
            <v>VIC</v>
          </cell>
          <cell r="H980" t="str">
            <v>Small Business</v>
          </cell>
          <cell r="I980" t="str">
            <v>Connor Betts</v>
          </cell>
          <cell r="S980">
            <v>42</v>
          </cell>
          <cell r="Y980">
            <v>794.53399999999999</v>
          </cell>
        </row>
        <row r="981">
          <cell r="C981" t="str">
            <v>2016</v>
          </cell>
          <cell r="G981" t="str">
            <v>NSW</v>
          </cell>
          <cell r="H981" t="str">
            <v>Corporate</v>
          </cell>
          <cell r="I981" t="str">
            <v>Preston Senome</v>
          </cell>
          <cell r="S981">
            <v>46</v>
          </cell>
          <cell r="Y981">
            <v>723.17280000000005</v>
          </cell>
        </row>
        <row r="982">
          <cell r="C982" t="str">
            <v>2016</v>
          </cell>
          <cell r="G982" t="str">
            <v>VIC</v>
          </cell>
          <cell r="H982" t="str">
            <v>Home Office</v>
          </cell>
          <cell r="I982" t="str">
            <v>Yvette Biti</v>
          </cell>
          <cell r="S982">
            <v>20</v>
          </cell>
          <cell r="Y982">
            <v>38.29</v>
          </cell>
        </row>
        <row r="983">
          <cell r="C983" t="str">
            <v>2016</v>
          </cell>
          <cell r="G983" t="str">
            <v>NSW</v>
          </cell>
          <cell r="H983" t="str">
            <v>Corporate</v>
          </cell>
          <cell r="I983" t="str">
            <v>Aanya Zhang</v>
          </cell>
          <cell r="S983">
            <v>10</v>
          </cell>
          <cell r="Y983">
            <v>53.077999999999996</v>
          </cell>
        </row>
        <row r="984">
          <cell r="C984" t="str">
            <v>2016</v>
          </cell>
          <cell r="G984" t="str">
            <v>NSW</v>
          </cell>
          <cell r="H984" t="str">
            <v>Corporate</v>
          </cell>
          <cell r="I984" t="str">
            <v>Tina Carlton</v>
          </cell>
          <cell r="S984">
            <v>29</v>
          </cell>
          <cell r="Y984">
            <v>193.29759999999999</v>
          </cell>
        </row>
        <row r="985">
          <cell r="C985" t="str">
            <v>2016</v>
          </cell>
          <cell r="G985" t="str">
            <v>NSW</v>
          </cell>
          <cell r="H985" t="str">
            <v>Small Business</v>
          </cell>
          <cell r="I985" t="str">
            <v>Mihael Khan</v>
          </cell>
          <cell r="S985">
            <v>1</v>
          </cell>
          <cell r="Y985">
            <v>13.18</v>
          </cell>
        </row>
        <row r="986">
          <cell r="C986" t="str">
            <v>2016</v>
          </cell>
          <cell r="G986" t="str">
            <v>NSW</v>
          </cell>
          <cell r="H986" t="str">
            <v>Home Office</v>
          </cell>
          <cell r="I986" t="str">
            <v>Charlie Bui</v>
          </cell>
          <cell r="S986">
            <v>6</v>
          </cell>
          <cell r="Y986">
            <v>17.2332</v>
          </cell>
        </row>
        <row r="987">
          <cell r="C987" t="str">
            <v>2016</v>
          </cell>
          <cell r="G987" t="str">
            <v>NSW</v>
          </cell>
          <cell r="H987" t="str">
            <v>Consumer</v>
          </cell>
          <cell r="I987" t="str">
            <v>Leighton Forrest</v>
          </cell>
          <cell r="S987">
            <v>18</v>
          </cell>
          <cell r="Y987">
            <v>31.3752</v>
          </cell>
        </row>
        <row r="988">
          <cell r="C988" t="str">
            <v>2016</v>
          </cell>
          <cell r="G988" t="str">
            <v>NSW</v>
          </cell>
          <cell r="H988" t="str">
            <v>Corporate</v>
          </cell>
          <cell r="I988" t="str">
            <v>Samantha Chairs</v>
          </cell>
          <cell r="S988">
            <v>24</v>
          </cell>
          <cell r="Y988">
            <v>3602.0896000000002</v>
          </cell>
        </row>
        <row r="989">
          <cell r="C989" t="str">
            <v>2016</v>
          </cell>
          <cell r="G989" t="str">
            <v>NSW</v>
          </cell>
          <cell r="H989" t="str">
            <v>Small Business</v>
          </cell>
          <cell r="I989" t="str">
            <v>Phoebe Gour</v>
          </cell>
          <cell r="S989">
            <v>18</v>
          </cell>
          <cell r="Y989">
            <v>7419.8361999999997</v>
          </cell>
        </row>
        <row r="990">
          <cell r="C990" t="str">
            <v>2016</v>
          </cell>
          <cell r="G990" t="str">
            <v>NSW</v>
          </cell>
          <cell r="H990" t="str">
            <v>Small Business</v>
          </cell>
          <cell r="I990" t="str">
            <v>Charlie Bui</v>
          </cell>
          <cell r="S990">
            <v>18</v>
          </cell>
          <cell r="Y990">
            <v>55.321199999999997</v>
          </cell>
        </row>
        <row r="991">
          <cell r="C991" t="str">
            <v>2016</v>
          </cell>
          <cell r="G991" t="str">
            <v>NSW</v>
          </cell>
          <cell r="H991" t="str">
            <v>Corporate</v>
          </cell>
          <cell r="I991" t="str">
            <v>Mihael Khan</v>
          </cell>
          <cell r="S991">
            <v>11</v>
          </cell>
          <cell r="Y991">
            <v>43.685400000000001</v>
          </cell>
        </row>
        <row r="992">
          <cell r="C992" t="str">
            <v>2016</v>
          </cell>
          <cell r="G992" t="str">
            <v>NSW</v>
          </cell>
          <cell r="H992" t="str">
            <v>Small Business</v>
          </cell>
          <cell r="I992" t="str">
            <v>Aanya Zhang</v>
          </cell>
          <cell r="S992">
            <v>49</v>
          </cell>
          <cell r="Y992">
            <v>275.25640000000004</v>
          </cell>
        </row>
        <row r="993">
          <cell r="C993" t="str">
            <v>2016</v>
          </cell>
          <cell r="G993" t="str">
            <v>NSW</v>
          </cell>
          <cell r="H993" t="str">
            <v>Consumer</v>
          </cell>
          <cell r="I993" t="str">
            <v>Leighton Forrest</v>
          </cell>
          <cell r="S993">
            <v>42</v>
          </cell>
          <cell r="Y993">
            <v>3823.8459999999995</v>
          </cell>
        </row>
        <row r="994">
          <cell r="C994" t="str">
            <v>2016</v>
          </cell>
          <cell r="G994" t="str">
            <v>WA</v>
          </cell>
          <cell r="H994" t="str">
            <v>Small Business</v>
          </cell>
          <cell r="I994" t="str">
            <v>Mihael Khan</v>
          </cell>
          <cell r="S994">
            <v>40</v>
          </cell>
          <cell r="Y994">
            <v>116.68999999999998</v>
          </cell>
        </row>
        <row r="995">
          <cell r="C995" t="str">
            <v>2016</v>
          </cell>
          <cell r="G995" t="str">
            <v>VIC</v>
          </cell>
          <cell r="H995" t="str">
            <v>Home Office</v>
          </cell>
          <cell r="I995" t="str">
            <v>Connor Betts</v>
          </cell>
          <cell r="S995">
            <v>29</v>
          </cell>
          <cell r="Y995">
            <v>548.65480000000002</v>
          </cell>
        </row>
        <row r="996">
          <cell r="C996" t="str">
            <v>2016</v>
          </cell>
          <cell r="G996" t="str">
            <v>NSW</v>
          </cell>
          <cell r="H996" t="str">
            <v>Corporate</v>
          </cell>
          <cell r="I996" t="str">
            <v>Tina Carlton</v>
          </cell>
          <cell r="S996">
            <v>10</v>
          </cell>
          <cell r="Y996">
            <v>39.512999999999998</v>
          </cell>
        </row>
        <row r="997">
          <cell r="C997" t="str">
            <v>2016</v>
          </cell>
          <cell r="G997" t="str">
            <v>NSW</v>
          </cell>
          <cell r="H997" t="str">
            <v>Corporate</v>
          </cell>
          <cell r="I997" t="str">
            <v>Leighton Forrest</v>
          </cell>
          <cell r="S997">
            <v>46</v>
          </cell>
          <cell r="Y997">
            <v>6947.9391999999998</v>
          </cell>
        </row>
        <row r="998">
          <cell r="C998" t="str">
            <v>2016</v>
          </cell>
          <cell r="G998" t="str">
            <v>NSW</v>
          </cell>
          <cell r="H998" t="str">
            <v>Small Business</v>
          </cell>
          <cell r="I998" t="str">
            <v>Nicholas Fernandes</v>
          </cell>
          <cell r="S998">
            <v>18</v>
          </cell>
          <cell r="Y998">
            <v>130.3964</v>
          </cell>
        </row>
        <row r="999">
          <cell r="C999" t="str">
            <v>2016</v>
          </cell>
          <cell r="G999" t="str">
            <v>NSW</v>
          </cell>
          <cell r="H999" t="str">
            <v>Small Business</v>
          </cell>
          <cell r="I999" t="str">
            <v>Nicholas Fernandes</v>
          </cell>
          <cell r="S999">
            <v>28</v>
          </cell>
          <cell r="Y999">
            <v>29.747199999999996</v>
          </cell>
        </row>
        <row r="1000">
          <cell r="C1000" t="str">
            <v>2016</v>
          </cell>
          <cell r="G1000" t="str">
            <v>VIC</v>
          </cell>
          <cell r="H1000" t="str">
            <v>Small Business</v>
          </cell>
          <cell r="I1000" t="str">
            <v>Yvette Biti</v>
          </cell>
          <cell r="S1000">
            <v>10</v>
          </cell>
          <cell r="Y1000">
            <v>334.964</v>
          </cell>
        </row>
        <row r="1001">
          <cell r="C1001" t="str">
            <v>2016</v>
          </cell>
          <cell r="G1001" t="str">
            <v>NSW</v>
          </cell>
          <cell r="H1001" t="str">
            <v>Corporate</v>
          </cell>
          <cell r="I1001" t="str">
            <v>Samantha Chairs</v>
          </cell>
          <cell r="S1001">
            <v>8</v>
          </cell>
          <cell r="Y1001">
            <v>22.783999999999999</v>
          </cell>
        </row>
        <row r="1002">
          <cell r="C1002" t="str">
            <v>2016</v>
          </cell>
          <cell r="G1002" t="str">
            <v>WA</v>
          </cell>
          <cell r="H1002" t="str">
            <v>Corporate</v>
          </cell>
          <cell r="I1002" t="str">
            <v>Tina Carlton</v>
          </cell>
          <cell r="S1002">
            <v>37</v>
          </cell>
          <cell r="Y1002">
            <v>45.921399999999998</v>
          </cell>
        </row>
        <row r="1003">
          <cell r="C1003" t="str">
            <v>2016</v>
          </cell>
          <cell r="G1003" t="str">
            <v>VIC</v>
          </cell>
          <cell r="H1003" t="str">
            <v>Consumer</v>
          </cell>
          <cell r="I1003" t="str">
            <v>Connor Betts</v>
          </cell>
          <cell r="S1003">
            <v>44</v>
          </cell>
          <cell r="Y1003">
            <v>186.76559999999998</v>
          </cell>
        </row>
        <row r="1004">
          <cell r="C1004" t="str">
            <v>2016</v>
          </cell>
          <cell r="G1004" t="str">
            <v>NSW</v>
          </cell>
          <cell r="H1004" t="str">
            <v>Home Office</v>
          </cell>
          <cell r="I1004" t="str">
            <v>Charlie Bui</v>
          </cell>
          <cell r="S1004">
            <v>36</v>
          </cell>
          <cell r="Y1004">
            <v>69.951999999999998</v>
          </cell>
        </row>
        <row r="1005">
          <cell r="C1005" t="str">
            <v>2016</v>
          </cell>
          <cell r="G1005" t="str">
            <v>NSW</v>
          </cell>
          <cell r="H1005" t="str">
            <v>Corporate</v>
          </cell>
          <cell r="I1005" t="str">
            <v>Tina Carlton</v>
          </cell>
          <cell r="S1005">
            <v>45</v>
          </cell>
          <cell r="Y1005">
            <v>128.97499999999999</v>
          </cell>
        </row>
        <row r="1006">
          <cell r="C1006" t="str">
            <v>2016</v>
          </cell>
          <cell r="G1006" t="str">
            <v>NSW</v>
          </cell>
          <cell r="H1006" t="str">
            <v>Corporate</v>
          </cell>
          <cell r="I1006" t="str">
            <v>Leighton Forrest</v>
          </cell>
          <cell r="S1006">
            <v>8</v>
          </cell>
          <cell r="Y1006">
            <v>2294.5520000000001</v>
          </cell>
        </row>
        <row r="1007">
          <cell r="C1007" t="str">
            <v>2016</v>
          </cell>
          <cell r="G1007" t="str">
            <v>NSW</v>
          </cell>
          <cell r="H1007" t="str">
            <v>Home Office</v>
          </cell>
          <cell r="I1007" t="str">
            <v>Phoebe Gour</v>
          </cell>
          <cell r="S1007">
            <v>22</v>
          </cell>
          <cell r="Y1007">
            <v>615.1203999999999</v>
          </cell>
        </row>
        <row r="1008">
          <cell r="C1008" t="str">
            <v>2016</v>
          </cell>
          <cell r="G1008" t="str">
            <v>NSW</v>
          </cell>
          <cell r="H1008" t="str">
            <v>Corporate</v>
          </cell>
          <cell r="I1008" t="str">
            <v>Charlie Bui</v>
          </cell>
          <cell r="S1008">
            <v>17</v>
          </cell>
          <cell r="Y1008">
            <v>208.51259999999999</v>
          </cell>
        </row>
        <row r="1009">
          <cell r="C1009" t="str">
            <v>2016</v>
          </cell>
          <cell r="G1009" t="str">
            <v>NSW</v>
          </cell>
          <cell r="H1009" t="str">
            <v>Home Office</v>
          </cell>
          <cell r="I1009" t="str">
            <v>Tina Carlton</v>
          </cell>
          <cell r="S1009">
            <v>28</v>
          </cell>
          <cell r="Y1009">
            <v>108.82</v>
          </cell>
        </row>
        <row r="1010">
          <cell r="C1010" t="str">
            <v>2016</v>
          </cell>
          <cell r="G1010" t="str">
            <v>WA</v>
          </cell>
          <cell r="H1010" t="str">
            <v>Home Office</v>
          </cell>
          <cell r="I1010" t="str">
            <v>Tina Carlton</v>
          </cell>
          <cell r="S1010">
            <v>19</v>
          </cell>
          <cell r="Y1010">
            <v>189.33150000000001</v>
          </cell>
        </row>
        <row r="1011">
          <cell r="C1011" t="str">
            <v>2016</v>
          </cell>
          <cell r="G1011" t="str">
            <v>NSW</v>
          </cell>
          <cell r="H1011" t="str">
            <v>Home Office</v>
          </cell>
          <cell r="I1011" t="str">
            <v>Preston Senome</v>
          </cell>
          <cell r="S1011">
            <v>12</v>
          </cell>
          <cell r="Y1011">
            <v>1705.6767999999997</v>
          </cell>
        </row>
        <row r="1012">
          <cell r="C1012" t="str">
            <v>2016</v>
          </cell>
          <cell r="G1012" t="str">
            <v>NSW</v>
          </cell>
          <cell r="H1012" t="str">
            <v>Home Office</v>
          </cell>
          <cell r="I1012" t="str">
            <v>Tina Carlton</v>
          </cell>
          <cell r="S1012">
            <v>49</v>
          </cell>
          <cell r="Y1012">
            <v>97.345600000000005</v>
          </cell>
        </row>
        <row r="1013">
          <cell r="C1013" t="str">
            <v>2016</v>
          </cell>
          <cell r="G1013" t="str">
            <v>NSW</v>
          </cell>
          <cell r="H1013" t="str">
            <v>Home Office</v>
          </cell>
          <cell r="I1013" t="str">
            <v>Natasha Song</v>
          </cell>
          <cell r="S1013">
            <v>19</v>
          </cell>
          <cell r="Y1013">
            <v>35.066800000000001</v>
          </cell>
        </row>
        <row r="1014">
          <cell r="C1014" t="str">
            <v>2016</v>
          </cell>
          <cell r="G1014" t="str">
            <v>VIC</v>
          </cell>
          <cell r="H1014" t="str">
            <v>Home Office</v>
          </cell>
          <cell r="I1014" t="str">
            <v>Yvette Biti</v>
          </cell>
          <cell r="S1014">
            <v>3</v>
          </cell>
          <cell r="Y1014">
            <v>18.68</v>
          </cell>
        </row>
        <row r="1015">
          <cell r="C1015" t="str">
            <v>2016</v>
          </cell>
          <cell r="G1015" t="str">
            <v>NSW</v>
          </cell>
          <cell r="H1015" t="str">
            <v>Small Business</v>
          </cell>
          <cell r="I1015" t="str">
            <v>Leighton Forrest</v>
          </cell>
          <cell r="S1015">
            <v>38</v>
          </cell>
          <cell r="Y1015">
            <v>3196.2500000000005</v>
          </cell>
        </row>
        <row r="1016">
          <cell r="C1016" t="str">
            <v>2016</v>
          </cell>
          <cell r="G1016" t="str">
            <v>WA</v>
          </cell>
          <cell r="H1016" t="str">
            <v>Consumer</v>
          </cell>
          <cell r="I1016" t="str">
            <v>Tina Carlton</v>
          </cell>
          <cell r="S1016">
            <v>42</v>
          </cell>
          <cell r="Y1016">
            <v>247.30999999999997</v>
          </cell>
        </row>
        <row r="1017">
          <cell r="C1017" t="str">
            <v>2016</v>
          </cell>
          <cell r="G1017" t="str">
            <v>NSW</v>
          </cell>
          <cell r="H1017" t="str">
            <v>Consumer</v>
          </cell>
          <cell r="I1017" t="str">
            <v>Radhya Staples</v>
          </cell>
          <cell r="S1017">
            <v>48</v>
          </cell>
          <cell r="Y1017">
            <v>130.63679999999999</v>
          </cell>
        </row>
        <row r="1018">
          <cell r="C1018" t="str">
            <v>2016</v>
          </cell>
          <cell r="G1018" t="str">
            <v>NSW</v>
          </cell>
          <cell r="H1018" t="str">
            <v>Corporate</v>
          </cell>
          <cell r="I1018" t="str">
            <v>Samantha Chairs</v>
          </cell>
          <cell r="S1018">
            <v>14</v>
          </cell>
          <cell r="Y1018">
            <v>216.53399999999999</v>
          </cell>
        </row>
        <row r="1019">
          <cell r="C1019" t="str">
            <v>2016</v>
          </cell>
          <cell r="G1019" t="str">
            <v>NSW</v>
          </cell>
          <cell r="H1019" t="str">
            <v>Corporate</v>
          </cell>
          <cell r="I1019" t="str">
            <v>Mihael Khan</v>
          </cell>
          <cell r="S1019">
            <v>22</v>
          </cell>
          <cell r="Y1019">
            <v>41.195599999999999</v>
          </cell>
        </row>
        <row r="1020">
          <cell r="C1020" t="str">
            <v>2017</v>
          </cell>
          <cell r="G1020" t="str">
            <v>NSW</v>
          </cell>
          <cell r="H1020" t="str">
            <v>Home Office</v>
          </cell>
          <cell r="I1020" t="str">
            <v>Leighton Forrest</v>
          </cell>
          <cell r="S1020">
            <v>46</v>
          </cell>
          <cell r="Y1020">
            <v>6737.5168000000003</v>
          </cell>
        </row>
        <row r="1021">
          <cell r="C1021" t="str">
            <v>2017</v>
          </cell>
          <cell r="G1021" t="str">
            <v>NSW</v>
          </cell>
          <cell r="H1021" t="str">
            <v>Consumer</v>
          </cell>
          <cell r="I1021" t="str">
            <v>Nicholas Fernandes</v>
          </cell>
          <cell r="S1021">
            <v>26</v>
          </cell>
          <cell r="Y1021">
            <v>75.121199999999988</v>
          </cell>
        </row>
        <row r="1022">
          <cell r="C1022" t="str">
            <v>2017</v>
          </cell>
          <cell r="G1022" t="str">
            <v>NSW</v>
          </cell>
          <cell r="H1022" t="str">
            <v>Small Business</v>
          </cell>
          <cell r="I1022" t="str">
            <v>Tina Carlton</v>
          </cell>
          <cell r="S1022">
            <v>35</v>
          </cell>
          <cell r="Y1022">
            <v>88.831999999999994</v>
          </cell>
        </row>
        <row r="1023">
          <cell r="C1023" t="str">
            <v>2017</v>
          </cell>
          <cell r="G1023" t="str">
            <v>NSW</v>
          </cell>
          <cell r="H1023" t="str">
            <v>Consumer</v>
          </cell>
          <cell r="I1023" t="str">
            <v>Mihael Khan</v>
          </cell>
          <cell r="S1023">
            <v>12</v>
          </cell>
          <cell r="Y1023">
            <v>1218.94</v>
          </cell>
        </row>
        <row r="1024">
          <cell r="C1024" t="str">
            <v>2017</v>
          </cell>
          <cell r="G1024" t="str">
            <v>NSW</v>
          </cell>
          <cell r="H1024" t="str">
            <v>Home Office</v>
          </cell>
          <cell r="I1024" t="str">
            <v>Charlie Bui</v>
          </cell>
          <cell r="S1024">
            <v>22</v>
          </cell>
          <cell r="Y1024">
            <v>63.082799999999999</v>
          </cell>
        </row>
        <row r="1025">
          <cell r="C1025" t="str">
            <v>2017</v>
          </cell>
          <cell r="G1025" t="str">
            <v>NSW</v>
          </cell>
          <cell r="H1025" t="str">
            <v>Corporate</v>
          </cell>
          <cell r="I1025" t="str">
            <v>Nicholas Fernandes</v>
          </cell>
          <cell r="S1025">
            <v>49</v>
          </cell>
          <cell r="Y1025">
            <v>626.43959999999993</v>
          </cell>
        </row>
        <row r="1026">
          <cell r="C1026" t="str">
            <v>2017</v>
          </cell>
          <cell r="G1026" t="str">
            <v>NSW</v>
          </cell>
          <cell r="H1026" t="str">
            <v>Home Office</v>
          </cell>
          <cell r="I1026" t="str">
            <v>Aanya Zhang</v>
          </cell>
          <cell r="S1026">
            <v>38</v>
          </cell>
          <cell r="Y1026">
            <v>137.4288</v>
          </cell>
        </row>
        <row r="1027">
          <cell r="C1027" t="str">
            <v>2017</v>
          </cell>
          <cell r="G1027" t="str">
            <v>NSW</v>
          </cell>
          <cell r="H1027" t="str">
            <v>Corporate</v>
          </cell>
          <cell r="I1027" t="str">
            <v>Nicholas Fernandes</v>
          </cell>
          <cell r="S1027">
            <v>39</v>
          </cell>
          <cell r="Y1027">
            <v>272.35640000000001</v>
          </cell>
        </row>
        <row r="1028">
          <cell r="C1028" t="str">
            <v>2017</v>
          </cell>
          <cell r="G1028" t="str">
            <v>NSW</v>
          </cell>
          <cell r="H1028" t="str">
            <v>Home Office</v>
          </cell>
          <cell r="I1028" t="str">
            <v>Samantha Chairs</v>
          </cell>
          <cell r="S1028">
            <v>14</v>
          </cell>
          <cell r="Y1028">
            <v>16.66</v>
          </cell>
        </row>
        <row r="1029">
          <cell r="C1029" t="str">
            <v>2017</v>
          </cell>
          <cell r="G1029" t="str">
            <v>NSW</v>
          </cell>
          <cell r="H1029" t="str">
            <v>Corporate</v>
          </cell>
          <cell r="I1029" t="str">
            <v>Charlie Bui</v>
          </cell>
          <cell r="S1029">
            <v>29</v>
          </cell>
          <cell r="Y1029">
            <v>595.25869999999986</v>
          </cell>
        </row>
        <row r="1030">
          <cell r="C1030" t="str">
            <v>2017</v>
          </cell>
          <cell r="G1030" t="str">
            <v>NSW</v>
          </cell>
          <cell r="H1030" t="str">
            <v>Home Office</v>
          </cell>
          <cell r="I1030" t="str">
            <v>Natasha Song</v>
          </cell>
          <cell r="S1030">
            <v>10</v>
          </cell>
          <cell r="Y1030">
            <v>126.45000000000002</v>
          </cell>
        </row>
        <row r="1031">
          <cell r="C1031" t="str">
            <v>2017</v>
          </cell>
          <cell r="G1031" t="str">
            <v>VIC</v>
          </cell>
          <cell r="H1031" t="str">
            <v>Small Business</v>
          </cell>
          <cell r="I1031" t="str">
            <v>Yvette Biti</v>
          </cell>
          <cell r="S1031">
            <v>41</v>
          </cell>
          <cell r="Y1031">
            <v>1238.8828000000001</v>
          </cell>
        </row>
        <row r="1032">
          <cell r="C1032" t="str">
            <v>2017</v>
          </cell>
          <cell r="G1032" t="str">
            <v>NSW</v>
          </cell>
          <cell r="H1032" t="str">
            <v>Corporate</v>
          </cell>
          <cell r="I1032" t="str">
            <v>Leighton Forrest</v>
          </cell>
          <cell r="S1032">
            <v>24</v>
          </cell>
          <cell r="Y1032">
            <v>168.398</v>
          </cell>
        </row>
        <row r="1033">
          <cell r="C1033" t="str">
            <v>2017</v>
          </cell>
          <cell r="G1033" t="str">
            <v>NSW</v>
          </cell>
          <cell r="H1033" t="str">
            <v>Corporate</v>
          </cell>
          <cell r="I1033" t="str">
            <v>Mihael Khan</v>
          </cell>
          <cell r="S1033">
            <v>18</v>
          </cell>
          <cell r="Y1033">
            <v>67.227999999999994</v>
          </cell>
        </row>
        <row r="1034">
          <cell r="C1034" t="str">
            <v>2017</v>
          </cell>
          <cell r="G1034" t="str">
            <v>NSW</v>
          </cell>
          <cell r="H1034" t="str">
            <v>Corporate</v>
          </cell>
          <cell r="I1034" t="str">
            <v>Natasha Song</v>
          </cell>
          <cell r="S1034">
            <v>46</v>
          </cell>
          <cell r="Y1034">
            <v>255.84800000000001</v>
          </cell>
        </row>
        <row r="1035">
          <cell r="C1035" t="str">
            <v>2017</v>
          </cell>
          <cell r="G1035" t="str">
            <v>VIC</v>
          </cell>
          <cell r="H1035" t="str">
            <v>Small Business</v>
          </cell>
          <cell r="I1035" t="str">
            <v>Connor Betts</v>
          </cell>
          <cell r="S1035">
            <v>29</v>
          </cell>
          <cell r="Y1035">
            <v>8473.4661000000015</v>
          </cell>
        </row>
        <row r="1036">
          <cell r="C1036" t="str">
            <v>2017</v>
          </cell>
          <cell r="G1036" t="str">
            <v>WA</v>
          </cell>
          <cell r="H1036" t="str">
            <v>Corporate</v>
          </cell>
          <cell r="I1036" t="str">
            <v>Natasha Song</v>
          </cell>
          <cell r="S1036">
            <v>25</v>
          </cell>
          <cell r="Y1036">
            <v>151.8175</v>
          </cell>
        </row>
        <row r="1037">
          <cell r="C1037" t="str">
            <v>2017</v>
          </cell>
          <cell r="G1037" t="str">
            <v>NSW</v>
          </cell>
          <cell r="H1037" t="str">
            <v>Home Office</v>
          </cell>
          <cell r="I1037" t="str">
            <v>Nicholas Fernandes</v>
          </cell>
          <cell r="S1037">
            <v>4</v>
          </cell>
          <cell r="Y1037">
            <v>476.30840000000001</v>
          </cell>
        </row>
        <row r="1038">
          <cell r="C1038" t="str">
            <v>2017</v>
          </cell>
          <cell r="G1038" t="str">
            <v>NSW</v>
          </cell>
          <cell r="H1038" t="str">
            <v>Corporate</v>
          </cell>
          <cell r="I1038" t="str">
            <v>Nicholas Fernandes</v>
          </cell>
          <cell r="S1038">
            <v>25</v>
          </cell>
          <cell r="Y1038">
            <v>92.527500000000003</v>
          </cell>
        </row>
        <row r="1039">
          <cell r="C1039" t="str">
            <v>2017</v>
          </cell>
          <cell r="G1039" t="str">
            <v>WA</v>
          </cell>
          <cell r="H1039" t="str">
            <v>Corporate</v>
          </cell>
          <cell r="I1039" t="str">
            <v>Tina Carlton</v>
          </cell>
          <cell r="S1039">
            <v>46</v>
          </cell>
          <cell r="Y1039">
            <v>295.46200000000005</v>
          </cell>
        </row>
        <row r="1040">
          <cell r="C1040" t="str">
            <v>2017</v>
          </cell>
          <cell r="G1040" t="str">
            <v>VIC</v>
          </cell>
          <cell r="H1040" t="str">
            <v>Home Office</v>
          </cell>
          <cell r="I1040" t="str">
            <v>Connor Betts</v>
          </cell>
          <cell r="S1040">
            <v>38</v>
          </cell>
          <cell r="Y1040">
            <v>95.712799999999987</v>
          </cell>
        </row>
        <row r="1041">
          <cell r="C1041" t="str">
            <v>2017</v>
          </cell>
          <cell r="G1041" t="str">
            <v>NSW</v>
          </cell>
          <cell r="H1041" t="str">
            <v>Small Business</v>
          </cell>
          <cell r="I1041" t="str">
            <v>Natasha Song</v>
          </cell>
          <cell r="S1041">
            <v>41</v>
          </cell>
          <cell r="Y1041">
            <v>818.66100000000006</v>
          </cell>
        </row>
        <row r="1042">
          <cell r="C1042" t="str">
            <v>2017</v>
          </cell>
          <cell r="G1042" t="str">
            <v>NSW</v>
          </cell>
          <cell r="H1042" t="str">
            <v>Home Office</v>
          </cell>
          <cell r="I1042" t="str">
            <v>Stevie Bacata</v>
          </cell>
          <cell r="S1042">
            <v>2</v>
          </cell>
          <cell r="Y1042">
            <v>43.0304</v>
          </cell>
        </row>
        <row r="1043">
          <cell r="C1043" t="str">
            <v>2017</v>
          </cell>
          <cell r="G1043" t="str">
            <v>VIC</v>
          </cell>
          <cell r="H1043" t="str">
            <v>Home Office</v>
          </cell>
          <cell r="I1043" t="str">
            <v>Connor Betts</v>
          </cell>
          <cell r="S1043">
            <v>31</v>
          </cell>
          <cell r="Y1043">
            <v>623.38</v>
          </cell>
        </row>
        <row r="1044">
          <cell r="C1044" t="str">
            <v>2017</v>
          </cell>
          <cell r="G1044" t="str">
            <v>VIC</v>
          </cell>
          <cell r="H1044" t="str">
            <v>Consumer</v>
          </cell>
          <cell r="I1044" t="str">
            <v>Connor Betts</v>
          </cell>
          <cell r="S1044">
            <v>10</v>
          </cell>
          <cell r="Y1044">
            <v>14.02</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DEX For Book"/>
      <sheetName val="Setup"/>
      <sheetName val="CopiedTable"/>
      <sheetName val="KeyB"/>
      <sheetName val="KeyB(2)"/>
      <sheetName val="KeyB(3)"/>
      <sheetName val="SUMIFS"/>
      <sheetName val="PT2"/>
      <sheetName val="PT"/>
      <sheetName val="Tables"/>
      <sheetName val="RandData"/>
      <sheetName val="Decimals"/>
      <sheetName val="DateMath"/>
      <sheetName val="TimeMath"/>
      <sheetName val="Percentage(1)"/>
      <sheetName val="Percentage(2)"/>
      <sheetName val="Align(1)"/>
      <sheetName val="Align(2)"/>
      <sheetName val="Align(3)"/>
      <sheetName val="Store 1"/>
      <sheetName val="Store 2"/>
      <sheetName val="Jones - Amortization Table"/>
      <sheetName val="Styles(1)"/>
      <sheetName val="Styles(2)"/>
      <sheetName val="Formula(1)"/>
      <sheetName val="Formula(2)"/>
      <sheetName val="MathOperators"/>
      <sheetName val="OrderOfOperations"/>
      <sheetName val="OOO"/>
      <sheetName val="3WaysToGetCR"/>
      <sheetName val="CR(1)"/>
      <sheetName val="CR(2)"/>
      <sheetName val="CR(3)"/>
      <sheetName val="CR(4)"/>
      <sheetName val="CR(5)"/>
      <sheetName val="CR(6)"/>
      <sheetName val="CR(7)"/>
      <sheetName val="Assumption"/>
      <sheetName val="Scenarios"/>
      <sheetName val="CR(8)"/>
      <sheetName val="CAR"/>
      <sheetName val="CR(9)"/>
      <sheetName val="Corp"/>
      <sheetName val="Oak"/>
      <sheetName val="Sea"/>
      <sheetName val="Tac"/>
      <sheetName val="Ranges"/>
      <sheetName val="Functions(1)"/>
      <sheetName val="Functions(2)"/>
      <sheetName val="SUMPRODUCT"/>
      <sheetName val="SP(2)"/>
      <sheetName val="IF(1)"/>
      <sheetName val="IF(2)"/>
      <sheetName val="IF(3)"/>
      <sheetName val="IF(4)"/>
      <sheetName val="IF(5)"/>
      <sheetName val="IF(6)"/>
      <sheetName val="IF(7)"/>
      <sheetName val="VLOOKUP(1)"/>
      <sheetName val="VLOOKUP(2)"/>
      <sheetName val="V(3)"/>
      <sheetName val="V(4)"/>
      <sheetName val="V(5)"/>
      <sheetName val="CTable"/>
      <sheetName val="2wl"/>
      <sheetName val="MasterList"/>
      <sheetName val="I(1)"/>
      <sheetName val="I(2)"/>
      <sheetName val="I(3)"/>
      <sheetName val="ROUND"/>
      <sheetName val="ROUND information"/>
      <sheetName val="AVE"/>
      <sheetName val="MED"/>
      <sheetName val="MODE"/>
      <sheetName val="RANK"/>
      <sheetName val="GS"/>
      <sheetName val="Array(1)"/>
      <sheetName val="Array(2)"/>
      <sheetName val="Array(3)"/>
      <sheetName val="Array(4)"/>
      <sheetName val="CNF(notes)"/>
      <sheetName val="CNF(1)"/>
      <sheetName val="Errors"/>
      <sheetName val="S(1)"/>
      <sheetName val="S(2)"/>
      <sheetName val="S(3)"/>
      <sheetName val="S(4)"/>
      <sheetName val="S(5)"/>
      <sheetName val="S(6)"/>
      <sheetName val="S(7)"/>
      <sheetName val="S(8)"/>
      <sheetName val="S(9)"/>
      <sheetName val="S(10)"/>
      <sheetName val="S(11)"/>
      <sheetName val="ST(1)"/>
      <sheetName val="STpaste"/>
      <sheetName val="ST(2)"/>
      <sheetName val="ST PT C"/>
      <sheetName val="PT(1)"/>
      <sheetName val="PTData"/>
      <sheetName val="FormulaS"/>
      <sheetName val="PT(2)"/>
      <sheetName val="PTData (2)"/>
      <sheetName val="PT(3)"/>
      <sheetName val="PTData (3)"/>
      <sheetName val="PT(4)"/>
      <sheetName val="PTData (4)"/>
      <sheetName val="Visualize"/>
      <sheetName val="Bellen"/>
      <sheetName val="Carlota"/>
      <sheetName val="Quad"/>
      <sheetName val="Sunset"/>
      <sheetName val="Sunshine"/>
      <sheetName val="PT(5)"/>
      <sheetName val="PTData (5)"/>
      <sheetName val="PT(6)"/>
      <sheetName val="PT(7)"/>
      <sheetName val="PTData (6)"/>
      <sheetName val="PT(8)"/>
      <sheetName val="PTData (7)"/>
      <sheetName val="PT(9)"/>
      <sheetName val="PTData (8)"/>
      <sheetName val="PT(10)"/>
      <sheetName val="PT(11)"/>
      <sheetName val="PTData (9)"/>
      <sheetName val="Filter"/>
      <sheetName val="PFilter"/>
      <sheetName val="FilterC"/>
      <sheetName val="FilterT"/>
      <sheetName val="FilterD"/>
      <sheetName val="FilterSales"/>
      <sheetName val="AF(1)"/>
      <sheetName val="AF(2)"/>
      <sheetName val="AF(3)"/>
      <sheetName val="AF(4)"/>
      <sheetName val="AF(5)"/>
      <sheetName val="AF(6)"/>
      <sheetName val="AF(7)"/>
      <sheetName val="Extract"/>
      <sheetName val="AF(8)"/>
      <sheetName val="AF(9-big)"/>
      <sheetName val="AF(9an)"/>
      <sheetName val="TTC(1)"/>
      <sheetName val="TTC2"/>
      <sheetName val="ID(1)"/>
      <sheetName val="ID(2)"/>
      <sheetName val="ID(3)"/>
      <sheetName val="Ct(1)"/>
      <sheetName val="Ct(3)"/>
      <sheetName val="C(1)"/>
      <sheetName val="C(2)"/>
      <sheetName val="C(3)"/>
      <sheetName val="C(4)"/>
      <sheetName val="C(5)"/>
      <sheetName val="C(6)"/>
      <sheetName val="C(7)"/>
      <sheetName val="C(8)"/>
      <sheetName val="C(9)"/>
      <sheetName val="CF(1)"/>
      <sheetName val="CF(2)"/>
      <sheetName val="Logical"/>
      <sheetName val="CF(3)"/>
      <sheetName val="CF(4)"/>
      <sheetName val="CF(5)"/>
      <sheetName val="CF(6)"/>
      <sheetName val="Ct(2)"/>
      <sheetName val="F&amp;R&amp;GotTo"/>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ow r="2">
          <cell r="B2" t="str">
            <v>Bellen</v>
          </cell>
          <cell r="C2" t="str">
            <v>West</v>
          </cell>
          <cell r="D2" t="str">
            <v>Pham</v>
          </cell>
          <cell r="E2" t="str">
            <v>FRED</v>
          </cell>
          <cell r="F2">
            <v>61</v>
          </cell>
        </row>
        <row r="3">
          <cell r="B3" t="str">
            <v>Bellen</v>
          </cell>
          <cell r="C3" t="str">
            <v>MidWest</v>
          </cell>
          <cell r="D3" t="str">
            <v>Gault</v>
          </cell>
          <cell r="E3" t="str">
            <v>FM</v>
          </cell>
          <cell r="F3">
            <v>7</v>
          </cell>
        </row>
        <row r="4">
          <cell r="B4" t="str">
            <v>Sunshine</v>
          </cell>
          <cell r="C4" t="str">
            <v>South</v>
          </cell>
          <cell r="D4" t="str">
            <v>Sioux</v>
          </cell>
          <cell r="E4" t="str">
            <v>PCC</v>
          </cell>
          <cell r="F4">
            <v>6</v>
          </cell>
        </row>
        <row r="5">
          <cell r="B5" t="str">
            <v>Sunset</v>
          </cell>
          <cell r="C5" t="str">
            <v>West</v>
          </cell>
          <cell r="D5" t="str">
            <v>Pham</v>
          </cell>
          <cell r="E5" t="str">
            <v>T</v>
          </cell>
          <cell r="F5">
            <v>61</v>
          </cell>
        </row>
        <row r="6">
          <cell r="B6" t="str">
            <v>Sunshine</v>
          </cell>
          <cell r="C6" t="str">
            <v>West</v>
          </cell>
          <cell r="D6" t="str">
            <v>Sioux</v>
          </cell>
          <cell r="E6" t="str">
            <v>AST</v>
          </cell>
          <cell r="F6">
            <v>8</v>
          </cell>
        </row>
        <row r="7">
          <cell r="B7" t="str">
            <v>Carlota</v>
          </cell>
          <cell r="C7" t="str">
            <v>East</v>
          </cell>
          <cell r="D7" t="str">
            <v>Chin</v>
          </cell>
          <cell r="E7" t="str">
            <v>ET</v>
          </cell>
          <cell r="F7">
            <v>59</v>
          </cell>
        </row>
        <row r="8">
          <cell r="B8" t="str">
            <v>Bellen</v>
          </cell>
          <cell r="C8" t="str">
            <v>MidWest</v>
          </cell>
          <cell r="D8" t="str">
            <v>Gault</v>
          </cell>
          <cell r="E8" t="str">
            <v>PSA</v>
          </cell>
          <cell r="F8">
            <v>21</v>
          </cell>
        </row>
        <row r="9">
          <cell r="B9" t="str">
            <v>Carlota</v>
          </cell>
          <cell r="C9" t="str">
            <v>MidWest</v>
          </cell>
          <cell r="D9" t="str">
            <v>Franks</v>
          </cell>
          <cell r="E9" t="str">
            <v>HHH</v>
          </cell>
          <cell r="F9">
            <v>12</v>
          </cell>
        </row>
        <row r="10">
          <cell r="B10" t="str">
            <v>Carlota</v>
          </cell>
          <cell r="C10" t="str">
            <v>West</v>
          </cell>
          <cell r="D10" t="str">
            <v>Franks</v>
          </cell>
          <cell r="E10" t="str">
            <v>ITTW</v>
          </cell>
          <cell r="F10">
            <v>60</v>
          </cell>
        </row>
        <row r="11">
          <cell r="B11" t="str">
            <v>Quad</v>
          </cell>
          <cell r="C11" t="str">
            <v>East</v>
          </cell>
          <cell r="D11" t="str">
            <v>Franks</v>
          </cell>
          <cell r="E11" t="str">
            <v>HII</v>
          </cell>
          <cell r="F11">
            <v>62</v>
          </cell>
        </row>
        <row r="12">
          <cell r="B12" t="str">
            <v>Sunshine</v>
          </cell>
          <cell r="C12" t="str">
            <v>South</v>
          </cell>
          <cell r="D12" t="str">
            <v>Smith</v>
          </cell>
          <cell r="E12" t="str">
            <v>FRED</v>
          </cell>
          <cell r="F12">
            <v>51</v>
          </cell>
        </row>
        <row r="13">
          <cell r="B13" t="str">
            <v>Quad</v>
          </cell>
          <cell r="C13" t="str">
            <v>East</v>
          </cell>
          <cell r="D13" t="str">
            <v>Gault</v>
          </cell>
          <cell r="E13" t="str">
            <v>SFWK</v>
          </cell>
          <cell r="F13">
            <v>43</v>
          </cell>
        </row>
        <row r="14">
          <cell r="B14" t="str">
            <v>Bellen</v>
          </cell>
          <cell r="C14" t="str">
            <v>MidWest</v>
          </cell>
          <cell r="D14" t="str">
            <v>Sioux</v>
          </cell>
          <cell r="E14" t="str">
            <v>YTR</v>
          </cell>
          <cell r="F14">
            <v>56</v>
          </cell>
        </row>
        <row r="15">
          <cell r="B15" t="str">
            <v>Sunshine</v>
          </cell>
          <cell r="C15" t="str">
            <v>MidWest</v>
          </cell>
          <cell r="D15" t="str">
            <v>Chin</v>
          </cell>
          <cell r="E15" t="str">
            <v>YTR</v>
          </cell>
          <cell r="F15">
            <v>11</v>
          </cell>
        </row>
        <row r="16">
          <cell r="B16" t="str">
            <v>Bellen</v>
          </cell>
          <cell r="C16" t="str">
            <v>South</v>
          </cell>
          <cell r="D16" t="str">
            <v>Chin</v>
          </cell>
          <cell r="E16" t="str">
            <v>WT</v>
          </cell>
          <cell r="F16">
            <v>7</v>
          </cell>
        </row>
        <row r="17">
          <cell r="B17" t="str">
            <v>Sunset</v>
          </cell>
          <cell r="C17" t="str">
            <v>South</v>
          </cell>
          <cell r="D17" t="str">
            <v>Pham</v>
          </cell>
          <cell r="E17" t="str">
            <v>WSD</v>
          </cell>
          <cell r="F17">
            <v>23</v>
          </cell>
        </row>
        <row r="18">
          <cell r="B18" t="str">
            <v>Carlota</v>
          </cell>
          <cell r="C18" t="str">
            <v>South</v>
          </cell>
          <cell r="D18" t="str">
            <v>Smith</v>
          </cell>
          <cell r="E18" t="str">
            <v>KBTB</v>
          </cell>
          <cell r="F18">
            <v>29</v>
          </cell>
        </row>
        <row r="19">
          <cell r="B19" t="str">
            <v>Quad</v>
          </cell>
          <cell r="C19" t="str">
            <v>West</v>
          </cell>
          <cell r="D19" t="str">
            <v>Gault</v>
          </cell>
          <cell r="E19" t="str">
            <v>ITW</v>
          </cell>
          <cell r="F19">
            <v>56</v>
          </cell>
        </row>
        <row r="20">
          <cell r="B20" t="str">
            <v>Sunshine</v>
          </cell>
          <cell r="C20" t="str">
            <v>MidWest</v>
          </cell>
          <cell r="D20" t="str">
            <v>Pham</v>
          </cell>
          <cell r="E20" t="str">
            <v>PSA</v>
          </cell>
          <cell r="F20">
            <v>33</v>
          </cell>
        </row>
        <row r="21">
          <cell r="B21" t="str">
            <v>Quad</v>
          </cell>
          <cell r="C21" t="str">
            <v>West</v>
          </cell>
          <cell r="D21" t="str">
            <v>Smith</v>
          </cell>
          <cell r="E21" t="str">
            <v>KBTB</v>
          </cell>
          <cell r="F21">
            <v>65</v>
          </cell>
        </row>
        <row r="22">
          <cell r="B22" t="str">
            <v>Quad</v>
          </cell>
          <cell r="C22" t="str">
            <v>West</v>
          </cell>
          <cell r="D22" t="str">
            <v>Chin</v>
          </cell>
          <cell r="E22" t="str">
            <v>HII</v>
          </cell>
          <cell r="F22">
            <v>16</v>
          </cell>
        </row>
        <row r="23">
          <cell r="B23" t="str">
            <v>Quad</v>
          </cell>
          <cell r="C23" t="str">
            <v>West</v>
          </cell>
          <cell r="D23" t="str">
            <v>Sioux</v>
          </cell>
          <cell r="E23" t="str">
            <v>PCC</v>
          </cell>
          <cell r="F23">
            <v>64</v>
          </cell>
        </row>
        <row r="24">
          <cell r="B24" t="str">
            <v>Sunset</v>
          </cell>
          <cell r="C24" t="str">
            <v>South</v>
          </cell>
          <cell r="D24" t="str">
            <v>Sioux</v>
          </cell>
          <cell r="E24" t="str">
            <v>DFGH</v>
          </cell>
          <cell r="F24">
            <v>44</v>
          </cell>
        </row>
        <row r="25">
          <cell r="B25" t="str">
            <v>Sunshine</v>
          </cell>
          <cell r="C25" t="str">
            <v>MidWest</v>
          </cell>
          <cell r="D25" t="str">
            <v>Smith</v>
          </cell>
          <cell r="E25" t="str">
            <v>QT</v>
          </cell>
          <cell r="F25">
            <v>64</v>
          </cell>
        </row>
        <row r="26">
          <cell r="B26" t="str">
            <v>Bellen</v>
          </cell>
          <cell r="C26" t="str">
            <v>West</v>
          </cell>
          <cell r="D26" t="str">
            <v>Smith</v>
          </cell>
          <cell r="E26" t="str">
            <v>T</v>
          </cell>
          <cell r="F26">
            <v>27</v>
          </cell>
        </row>
        <row r="27">
          <cell r="B27" t="str">
            <v>Bellen</v>
          </cell>
          <cell r="C27" t="str">
            <v>East</v>
          </cell>
          <cell r="D27" t="str">
            <v>Gault</v>
          </cell>
          <cell r="E27" t="str">
            <v>PSA</v>
          </cell>
          <cell r="F27">
            <v>10</v>
          </cell>
        </row>
        <row r="28">
          <cell r="B28" t="str">
            <v>Bellen</v>
          </cell>
          <cell r="C28" t="str">
            <v>South</v>
          </cell>
          <cell r="D28" t="str">
            <v>Chin</v>
          </cell>
          <cell r="E28" t="str">
            <v>WSD</v>
          </cell>
          <cell r="F28">
            <v>26</v>
          </cell>
        </row>
        <row r="29">
          <cell r="B29" t="str">
            <v>Sunset</v>
          </cell>
          <cell r="C29" t="str">
            <v>MidWest</v>
          </cell>
          <cell r="D29" t="str">
            <v>Sioux</v>
          </cell>
          <cell r="E29" t="str">
            <v>PCC</v>
          </cell>
          <cell r="F29">
            <v>22</v>
          </cell>
        </row>
        <row r="30">
          <cell r="B30" t="str">
            <v>Bellen</v>
          </cell>
          <cell r="C30" t="str">
            <v>East</v>
          </cell>
          <cell r="D30" t="str">
            <v>Chin</v>
          </cell>
          <cell r="E30" t="str">
            <v>AST</v>
          </cell>
          <cell r="F30">
            <v>50</v>
          </cell>
        </row>
        <row r="31">
          <cell r="B31" t="str">
            <v>Sunshine</v>
          </cell>
          <cell r="C31" t="str">
            <v>South</v>
          </cell>
          <cell r="D31" t="str">
            <v>Sioux</v>
          </cell>
          <cell r="E31" t="str">
            <v>TTT</v>
          </cell>
          <cell r="F31">
            <v>23</v>
          </cell>
        </row>
        <row r="32">
          <cell r="B32" t="str">
            <v>Sunshine</v>
          </cell>
          <cell r="C32" t="str">
            <v>West</v>
          </cell>
          <cell r="D32" t="str">
            <v>Gault</v>
          </cell>
          <cell r="E32" t="str">
            <v>DFR</v>
          </cell>
          <cell r="F32">
            <v>49</v>
          </cell>
        </row>
        <row r="33">
          <cell r="B33" t="str">
            <v>Carlota</v>
          </cell>
          <cell r="C33" t="str">
            <v>West</v>
          </cell>
          <cell r="D33" t="str">
            <v>Smith</v>
          </cell>
          <cell r="E33" t="str">
            <v>LOP</v>
          </cell>
          <cell r="F33">
            <v>15</v>
          </cell>
        </row>
        <row r="34">
          <cell r="B34" t="str">
            <v>Quad</v>
          </cell>
          <cell r="C34" t="str">
            <v>East</v>
          </cell>
          <cell r="D34" t="str">
            <v>Sioux</v>
          </cell>
          <cell r="E34" t="str">
            <v>AA</v>
          </cell>
          <cell r="F34">
            <v>16</v>
          </cell>
        </row>
        <row r="35">
          <cell r="B35" t="str">
            <v>Quad</v>
          </cell>
          <cell r="C35" t="str">
            <v>South</v>
          </cell>
          <cell r="D35" t="str">
            <v>Sioux</v>
          </cell>
          <cell r="E35" t="str">
            <v>TTT</v>
          </cell>
          <cell r="F35">
            <v>25</v>
          </cell>
        </row>
        <row r="36">
          <cell r="B36" t="str">
            <v>Carlota</v>
          </cell>
          <cell r="C36" t="str">
            <v>South</v>
          </cell>
          <cell r="D36" t="str">
            <v>Smith</v>
          </cell>
          <cell r="E36" t="str">
            <v>QT</v>
          </cell>
          <cell r="F36">
            <v>31</v>
          </cell>
        </row>
        <row r="37">
          <cell r="B37" t="str">
            <v>Quad</v>
          </cell>
          <cell r="C37" t="str">
            <v>West</v>
          </cell>
          <cell r="D37" t="str">
            <v>Gault</v>
          </cell>
          <cell r="E37" t="str">
            <v>HII</v>
          </cell>
          <cell r="F37">
            <v>63</v>
          </cell>
        </row>
        <row r="38">
          <cell r="B38" t="str">
            <v>Sunshine</v>
          </cell>
          <cell r="C38" t="str">
            <v>MidWest</v>
          </cell>
          <cell r="D38" t="str">
            <v>Franks</v>
          </cell>
          <cell r="E38" t="str">
            <v>JAQ</v>
          </cell>
          <cell r="F38">
            <v>21</v>
          </cell>
        </row>
        <row r="39">
          <cell r="B39" t="str">
            <v>Sunshine</v>
          </cell>
          <cell r="C39" t="str">
            <v>MidWest</v>
          </cell>
          <cell r="D39" t="str">
            <v>Pham</v>
          </cell>
          <cell r="E39" t="str">
            <v>DFR</v>
          </cell>
          <cell r="F39">
            <v>23</v>
          </cell>
        </row>
        <row r="40">
          <cell r="B40" t="str">
            <v>Bellen</v>
          </cell>
          <cell r="C40" t="str">
            <v>East</v>
          </cell>
          <cell r="D40" t="str">
            <v>Pham</v>
          </cell>
          <cell r="E40" t="str">
            <v>DFR</v>
          </cell>
          <cell r="F40">
            <v>59</v>
          </cell>
        </row>
        <row r="41">
          <cell r="B41" t="str">
            <v>Bellen</v>
          </cell>
          <cell r="C41" t="str">
            <v>MidWest</v>
          </cell>
          <cell r="D41" t="str">
            <v>Pham</v>
          </cell>
          <cell r="E41" t="str">
            <v>PLOT</v>
          </cell>
          <cell r="F41">
            <v>57</v>
          </cell>
        </row>
        <row r="42">
          <cell r="B42" t="str">
            <v>Quad</v>
          </cell>
          <cell r="C42" t="str">
            <v>East</v>
          </cell>
          <cell r="D42" t="str">
            <v>Chin</v>
          </cell>
          <cell r="E42" t="str">
            <v>FM</v>
          </cell>
          <cell r="F42">
            <v>58</v>
          </cell>
        </row>
        <row r="43">
          <cell r="B43" t="str">
            <v>Sunshine</v>
          </cell>
          <cell r="C43" t="str">
            <v>East</v>
          </cell>
          <cell r="D43" t="str">
            <v>Smith</v>
          </cell>
          <cell r="E43" t="str">
            <v>PCC</v>
          </cell>
          <cell r="F43">
            <v>42</v>
          </cell>
        </row>
        <row r="44">
          <cell r="B44" t="str">
            <v>Bellen</v>
          </cell>
          <cell r="C44" t="str">
            <v>South</v>
          </cell>
          <cell r="D44" t="str">
            <v>Sioux</v>
          </cell>
          <cell r="E44" t="str">
            <v>QT</v>
          </cell>
          <cell r="F44">
            <v>15</v>
          </cell>
        </row>
        <row r="45">
          <cell r="B45" t="str">
            <v>Carlota</v>
          </cell>
          <cell r="C45" t="str">
            <v>West</v>
          </cell>
          <cell r="D45" t="str">
            <v>Gault</v>
          </cell>
          <cell r="E45" t="str">
            <v>QT</v>
          </cell>
          <cell r="F45">
            <v>10</v>
          </cell>
        </row>
        <row r="46">
          <cell r="B46" t="str">
            <v>Carlota</v>
          </cell>
          <cell r="C46" t="str">
            <v>West</v>
          </cell>
          <cell r="D46" t="str">
            <v>Sioux</v>
          </cell>
          <cell r="E46" t="str">
            <v>KPSA</v>
          </cell>
          <cell r="F46">
            <v>18</v>
          </cell>
        </row>
        <row r="47">
          <cell r="B47" t="str">
            <v>Sunset</v>
          </cell>
          <cell r="C47" t="str">
            <v>East</v>
          </cell>
          <cell r="D47" t="str">
            <v>Gault</v>
          </cell>
          <cell r="E47" t="str">
            <v>TRU</v>
          </cell>
          <cell r="F47">
            <v>27</v>
          </cell>
        </row>
        <row r="48">
          <cell r="B48" t="str">
            <v>Sunset</v>
          </cell>
          <cell r="C48" t="str">
            <v>South</v>
          </cell>
          <cell r="D48" t="str">
            <v>Pham</v>
          </cell>
          <cell r="E48" t="str">
            <v>HHH</v>
          </cell>
          <cell r="F48">
            <v>13</v>
          </cell>
        </row>
        <row r="49">
          <cell r="B49" t="str">
            <v>Bellen</v>
          </cell>
          <cell r="C49" t="str">
            <v>West</v>
          </cell>
          <cell r="D49" t="str">
            <v>Sioux</v>
          </cell>
          <cell r="E49" t="str">
            <v>YTR</v>
          </cell>
          <cell r="F49">
            <v>35</v>
          </cell>
        </row>
        <row r="50">
          <cell r="B50" t="str">
            <v>Sunshine</v>
          </cell>
          <cell r="C50" t="str">
            <v>East</v>
          </cell>
          <cell r="D50" t="str">
            <v>Pham</v>
          </cell>
          <cell r="E50" t="str">
            <v>FM</v>
          </cell>
          <cell r="F50">
            <v>38</v>
          </cell>
        </row>
        <row r="51">
          <cell r="B51" t="str">
            <v>Carlota</v>
          </cell>
          <cell r="C51" t="str">
            <v>East</v>
          </cell>
          <cell r="D51" t="str">
            <v>Pham</v>
          </cell>
          <cell r="E51" t="str">
            <v>AA</v>
          </cell>
          <cell r="F51">
            <v>63</v>
          </cell>
        </row>
        <row r="52">
          <cell r="B52" t="str">
            <v>Quad</v>
          </cell>
          <cell r="C52" t="str">
            <v>South</v>
          </cell>
          <cell r="D52" t="str">
            <v>Franks</v>
          </cell>
          <cell r="E52" t="str">
            <v>FM</v>
          </cell>
          <cell r="F52">
            <v>29</v>
          </cell>
        </row>
        <row r="53">
          <cell r="B53" t="str">
            <v>Sunset</v>
          </cell>
          <cell r="C53" t="str">
            <v>East</v>
          </cell>
          <cell r="D53" t="str">
            <v>Smith</v>
          </cell>
          <cell r="E53" t="str">
            <v>ZAT</v>
          </cell>
          <cell r="F53">
            <v>36</v>
          </cell>
        </row>
        <row r="54">
          <cell r="B54" t="str">
            <v>Quad</v>
          </cell>
          <cell r="C54" t="str">
            <v>East</v>
          </cell>
          <cell r="D54" t="str">
            <v>Smith</v>
          </cell>
          <cell r="E54" t="str">
            <v>DFR</v>
          </cell>
          <cell r="F54">
            <v>17</v>
          </cell>
        </row>
        <row r="55">
          <cell r="B55" t="str">
            <v>Bellen</v>
          </cell>
          <cell r="C55" t="str">
            <v>MidWest</v>
          </cell>
          <cell r="D55" t="str">
            <v>Smith</v>
          </cell>
          <cell r="E55" t="str">
            <v>PCC</v>
          </cell>
          <cell r="F55">
            <v>16</v>
          </cell>
        </row>
        <row r="56">
          <cell r="B56" t="str">
            <v>Sunshine</v>
          </cell>
          <cell r="C56" t="str">
            <v>West</v>
          </cell>
          <cell r="D56" t="str">
            <v>Sioux</v>
          </cell>
          <cell r="E56" t="str">
            <v>YTR</v>
          </cell>
          <cell r="F56">
            <v>58</v>
          </cell>
        </row>
        <row r="57">
          <cell r="B57" t="str">
            <v>Bellen</v>
          </cell>
          <cell r="C57" t="str">
            <v>East</v>
          </cell>
          <cell r="D57" t="str">
            <v>Franks</v>
          </cell>
          <cell r="E57" t="str">
            <v>DFGH</v>
          </cell>
          <cell r="F57">
            <v>20</v>
          </cell>
        </row>
        <row r="58">
          <cell r="B58" t="str">
            <v>Bellen</v>
          </cell>
          <cell r="C58" t="str">
            <v>MidWest</v>
          </cell>
          <cell r="D58" t="str">
            <v>Pham</v>
          </cell>
          <cell r="E58" t="str">
            <v>PSA</v>
          </cell>
          <cell r="F58">
            <v>40</v>
          </cell>
        </row>
        <row r="59">
          <cell r="B59" t="str">
            <v>Carlota</v>
          </cell>
          <cell r="C59" t="str">
            <v>East</v>
          </cell>
          <cell r="D59" t="str">
            <v>Franks</v>
          </cell>
          <cell r="E59" t="str">
            <v>JAQ</v>
          </cell>
          <cell r="F59">
            <v>34</v>
          </cell>
        </row>
        <row r="60">
          <cell r="B60" t="str">
            <v>Quad</v>
          </cell>
          <cell r="C60" t="str">
            <v>MidWest</v>
          </cell>
          <cell r="D60" t="str">
            <v>Chin</v>
          </cell>
          <cell r="E60" t="str">
            <v>EPP</v>
          </cell>
          <cell r="F60">
            <v>61</v>
          </cell>
        </row>
        <row r="61">
          <cell r="B61" t="str">
            <v>Sunset</v>
          </cell>
          <cell r="C61" t="str">
            <v>MidWest</v>
          </cell>
          <cell r="D61" t="str">
            <v>Gault</v>
          </cell>
          <cell r="E61" t="str">
            <v>ITW</v>
          </cell>
          <cell r="F61">
            <v>19</v>
          </cell>
        </row>
        <row r="62">
          <cell r="B62" t="str">
            <v>Sunshine</v>
          </cell>
          <cell r="C62" t="str">
            <v>South</v>
          </cell>
          <cell r="D62" t="str">
            <v>Smith</v>
          </cell>
          <cell r="E62" t="str">
            <v>QT</v>
          </cell>
          <cell r="F62">
            <v>40</v>
          </cell>
        </row>
        <row r="63">
          <cell r="B63" t="str">
            <v>Bellen</v>
          </cell>
          <cell r="C63" t="str">
            <v>South</v>
          </cell>
          <cell r="D63" t="str">
            <v>Sioux</v>
          </cell>
          <cell r="E63" t="str">
            <v>T</v>
          </cell>
          <cell r="F63">
            <v>35</v>
          </cell>
        </row>
        <row r="64">
          <cell r="B64" t="str">
            <v>Bellen</v>
          </cell>
          <cell r="C64" t="str">
            <v>East</v>
          </cell>
          <cell r="D64" t="str">
            <v>Chin</v>
          </cell>
          <cell r="E64" t="str">
            <v>KPSA</v>
          </cell>
          <cell r="F64">
            <v>17</v>
          </cell>
        </row>
        <row r="65">
          <cell r="B65" t="str">
            <v>Sunset</v>
          </cell>
          <cell r="C65" t="str">
            <v>South</v>
          </cell>
          <cell r="D65" t="str">
            <v>Pham</v>
          </cell>
          <cell r="E65" t="str">
            <v>TTT</v>
          </cell>
          <cell r="F65">
            <v>57</v>
          </cell>
        </row>
        <row r="66">
          <cell r="B66" t="str">
            <v>Carlota</v>
          </cell>
          <cell r="C66" t="str">
            <v>South</v>
          </cell>
          <cell r="D66" t="str">
            <v>Franks</v>
          </cell>
          <cell r="E66" t="str">
            <v>MNGD</v>
          </cell>
          <cell r="F66">
            <v>46</v>
          </cell>
        </row>
        <row r="67">
          <cell r="B67" t="str">
            <v>Sunshine</v>
          </cell>
          <cell r="C67" t="str">
            <v>South</v>
          </cell>
          <cell r="D67" t="str">
            <v>Chin</v>
          </cell>
          <cell r="E67" t="str">
            <v>TRU</v>
          </cell>
          <cell r="F67">
            <v>30</v>
          </cell>
        </row>
        <row r="68">
          <cell r="B68" t="str">
            <v>Sunset</v>
          </cell>
          <cell r="C68" t="str">
            <v>West</v>
          </cell>
          <cell r="D68" t="str">
            <v>Pham</v>
          </cell>
          <cell r="E68" t="str">
            <v>WT</v>
          </cell>
          <cell r="F68">
            <v>53</v>
          </cell>
        </row>
        <row r="69">
          <cell r="B69" t="str">
            <v>Quad</v>
          </cell>
          <cell r="C69" t="str">
            <v>MidWest</v>
          </cell>
          <cell r="D69" t="str">
            <v>Smith</v>
          </cell>
          <cell r="E69" t="str">
            <v>YTR</v>
          </cell>
          <cell r="F69">
            <v>42</v>
          </cell>
        </row>
        <row r="70">
          <cell r="B70" t="str">
            <v>Quad</v>
          </cell>
          <cell r="C70" t="str">
            <v>West</v>
          </cell>
          <cell r="D70" t="str">
            <v>Pham</v>
          </cell>
          <cell r="E70" t="str">
            <v>AST</v>
          </cell>
          <cell r="F70">
            <v>30</v>
          </cell>
        </row>
        <row r="71">
          <cell r="B71" t="str">
            <v>Sunset</v>
          </cell>
          <cell r="C71" t="str">
            <v>East</v>
          </cell>
          <cell r="D71" t="str">
            <v>Gault</v>
          </cell>
          <cell r="E71" t="str">
            <v>AST</v>
          </cell>
          <cell r="F71">
            <v>63</v>
          </cell>
        </row>
        <row r="72">
          <cell r="B72" t="str">
            <v>Sunset</v>
          </cell>
          <cell r="C72" t="str">
            <v>East</v>
          </cell>
          <cell r="D72" t="str">
            <v>Smith</v>
          </cell>
          <cell r="E72" t="str">
            <v>MBG</v>
          </cell>
          <cell r="F72">
            <v>17</v>
          </cell>
        </row>
        <row r="73">
          <cell r="B73" t="str">
            <v>Quad</v>
          </cell>
          <cell r="C73" t="str">
            <v>East</v>
          </cell>
          <cell r="D73" t="str">
            <v>Pham</v>
          </cell>
          <cell r="E73" t="str">
            <v>WT</v>
          </cell>
          <cell r="F73">
            <v>22</v>
          </cell>
        </row>
        <row r="74">
          <cell r="B74" t="str">
            <v>Sunshine</v>
          </cell>
          <cell r="C74" t="str">
            <v>East</v>
          </cell>
          <cell r="D74" t="str">
            <v>Franks</v>
          </cell>
          <cell r="E74" t="str">
            <v>PSA</v>
          </cell>
          <cell r="F74">
            <v>54</v>
          </cell>
        </row>
        <row r="75">
          <cell r="B75" t="str">
            <v>Carlota</v>
          </cell>
          <cell r="C75" t="str">
            <v>South</v>
          </cell>
          <cell r="D75" t="str">
            <v>Smith</v>
          </cell>
          <cell r="E75" t="str">
            <v>YTR</v>
          </cell>
          <cell r="F75">
            <v>53</v>
          </cell>
        </row>
        <row r="76">
          <cell r="B76" t="str">
            <v>Quad</v>
          </cell>
          <cell r="C76" t="str">
            <v>East</v>
          </cell>
          <cell r="D76" t="str">
            <v>Smith</v>
          </cell>
          <cell r="E76" t="str">
            <v>BBT</v>
          </cell>
          <cell r="F76">
            <v>49</v>
          </cell>
        </row>
        <row r="77">
          <cell r="B77" t="str">
            <v>Bellen</v>
          </cell>
          <cell r="C77" t="str">
            <v>South</v>
          </cell>
          <cell r="D77" t="str">
            <v>Smith</v>
          </cell>
          <cell r="E77" t="str">
            <v>TRU</v>
          </cell>
          <cell r="F77">
            <v>11</v>
          </cell>
        </row>
        <row r="78">
          <cell r="B78" t="str">
            <v>Sunset</v>
          </cell>
          <cell r="C78" t="str">
            <v>East</v>
          </cell>
          <cell r="D78" t="str">
            <v>Gault</v>
          </cell>
          <cell r="E78" t="str">
            <v>MNGD</v>
          </cell>
          <cell r="F78">
            <v>12</v>
          </cell>
        </row>
        <row r="79">
          <cell r="B79" t="str">
            <v>Sunshine</v>
          </cell>
          <cell r="C79" t="str">
            <v>MidWest</v>
          </cell>
          <cell r="D79" t="str">
            <v>Smith</v>
          </cell>
          <cell r="E79" t="str">
            <v>TTT</v>
          </cell>
          <cell r="F79">
            <v>8</v>
          </cell>
        </row>
        <row r="80">
          <cell r="B80" t="str">
            <v>Sunshine</v>
          </cell>
          <cell r="C80" t="str">
            <v>MidWest</v>
          </cell>
          <cell r="D80" t="str">
            <v>Franks</v>
          </cell>
          <cell r="E80" t="str">
            <v>HHH</v>
          </cell>
          <cell r="F80">
            <v>59</v>
          </cell>
        </row>
        <row r="81">
          <cell r="B81" t="str">
            <v>Sunshine</v>
          </cell>
          <cell r="C81" t="str">
            <v>South</v>
          </cell>
          <cell r="D81" t="str">
            <v>Chin</v>
          </cell>
          <cell r="E81" t="str">
            <v>T</v>
          </cell>
          <cell r="F81">
            <v>49</v>
          </cell>
        </row>
        <row r="82">
          <cell r="B82" t="str">
            <v>Quad</v>
          </cell>
          <cell r="C82" t="str">
            <v>East</v>
          </cell>
          <cell r="D82" t="str">
            <v>Franks</v>
          </cell>
          <cell r="E82" t="str">
            <v>PCC</v>
          </cell>
          <cell r="F82">
            <v>44</v>
          </cell>
        </row>
        <row r="83">
          <cell r="B83" t="str">
            <v>Sunset</v>
          </cell>
          <cell r="C83" t="str">
            <v>West</v>
          </cell>
          <cell r="D83" t="str">
            <v>Chin</v>
          </cell>
          <cell r="E83" t="str">
            <v>FM</v>
          </cell>
          <cell r="F83">
            <v>62</v>
          </cell>
        </row>
        <row r="84">
          <cell r="B84" t="str">
            <v>Quad</v>
          </cell>
          <cell r="C84" t="str">
            <v>MidWest</v>
          </cell>
          <cell r="D84" t="str">
            <v>Gault</v>
          </cell>
          <cell r="E84" t="str">
            <v>PLOT</v>
          </cell>
          <cell r="F84">
            <v>10</v>
          </cell>
        </row>
        <row r="85">
          <cell r="B85" t="str">
            <v>Carlota</v>
          </cell>
          <cell r="C85" t="str">
            <v>South</v>
          </cell>
          <cell r="D85" t="str">
            <v>Smith</v>
          </cell>
          <cell r="E85" t="str">
            <v>FM</v>
          </cell>
          <cell r="F85">
            <v>52</v>
          </cell>
        </row>
        <row r="86">
          <cell r="B86" t="str">
            <v>Quad</v>
          </cell>
          <cell r="C86" t="str">
            <v>MidWest</v>
          </cell>
          <cell r="D86" t="str">
            <v>Smith</v>
          </cell>
          <cell r="E86" t="str">
            <v>PLOT</v>
          </cell>
          <cell r="F86">
            <v>17</v>
          </cell>
        </row>
        <row r="87">
          <cell r="B87" t="str">
            <v>Sunset</v>
          </cell>
          <cell r="C87" t="str">
            <v>MidWest</v>
          </cell>
          <cell r="D87" t="str">
            <v>Sioux</v>
          </cell>
          <cell r="E87" t="str">
            <v>BBT</v>
          </cell>
          <cell r="F87">
            <v>29</v>
          </cell>
        </row>
        <row r="88">
          <cell r="B88" t="str">
            <v>Bellen</v>
          </cell>
          <cell r="C88" t="str">
            <v>South</v>
          </cell>
          <cell r="D88" t="str">
            <v>Sioux</v>
          </cell>
          <cell r="E88" t="str">
            <v>QT</v>
          </cell>
          <cell r="F88">
            <v>25</v>
          </cell>
        </row>
        <row r="89">
          <cell r="B89" t="str">
            <v>Quad</v>
          </cell>
          <cell r="C89" t="str">
            <v>East</v>
          </cell>
          <cell r="D89" t="str">
            <v>Franks</v>
          </cell>
          <cell r="E89" t="str">
            <v>ITW</v>
          </cell>
          <cell r="F89">
            <v>14</v>
          </cell>
        </row>
        <row r="90">
          <cell r="B90" t="str">
            <v>Bellen</v>
          </cell>
          <cell r="C90" t="str">
            <v>West</v>
          </cell>
          <cell r="D90" t="str">
            <v>Pham</v>
          </cell>
          <cell r="E90" t="str">
            <v>AST</v>
          </cell>
          <cell r="F90">
            <v>53</v>
          </cell>
        </row>
        <row r="91">
          <cell r="B91" t="str">
            <v>Sunset</v>
          </cell>
          <cell r="C91" t="str">
            <v>South</v>
          </cell>
          <cell r="D91" t="str">
            <v>Sioux</v>
          </cell>
          <cell r="E91" t="str">
            <v>MBG</v>
          </cell>
          <cell r="F91">
            <v>47</v>
          </cell>
        </row>
        <row r="92">
          <cell r="B92" t="str">
            <v>Carlota</v>
          </cell>
          <cell r="C92" t="str">
            <v>MidWest</v>
          </cell>
          <cell r="D92" t="str">
            <v>Franks</v>
          </cell>
          <cell r="E92" t="str">
            <v>BBT</v>
          </cell>
          <cell r="F92">
            <v>13</v>
          </cell>
        </row>
        <row r="93">
          <cell r="B93" t="str">
            <v>Sunshine</v>
          </cell>
          <cell r="C93" t="str">
            <v>West</v>
          </cell>
          <cell r="D93" t="str">
            <v>Franks</v>
          </cell>
          <cell r="E93" t="str">
            <v>ET</v>
          </cell>
          <cell r="F93">
            <v>12</v>
          </cell>
        </row>
        <row r="94">
          <cell r="B94" t="str">
            <v>Carlota</v>
          </cell>
          <cell r="C94" t="str">
            <v>MidWest</v>
          </cell>
          <cell r="D94" t="str">
            <v>Chin</v>
          </cell>
          <cell r="E94" t="str">
            <v>FM</v>
          </cell>
          <cell r="F94">
            <v>20</v>
          </cell>
        </row>
        <row r="95">
          <cell r="B95" t="str">
            <v>Bellen</v>
          </cell>
          <cell r="C95" t="str">
            <v>East</v>
          </cell>
          <cell r="D95" t="str">
            <v>Pham</v>
          </cell>
          <cell r="E95" t="str">
            <v>EPP</v>
          </cell>
          <cell r="F95">
            <v>40</v>
          </cell>
        </row>
        <row r="96">
          <cell r="B96" t="str">
            <v>Bellen</v>
          </cell>
          <cell r="C96" t="str">
            <v>East</v>
          </cell>
          <cell r="D96" t="str">
            <v>Gault</v>
          </cell>
          <cell r="E96" t="str">
            <v>DFGH</v>
          </cell>
          <cell r="F96">
            <v>9</v>
          </cell>
        </row>
        <row r="97">
          <cell r="B97" t="str">
            <v>Carlota</v>
          </cell>
          <cell r="C97" t="str">
            <v>East</v>
          </cell>
          <cell r="D97" t="str">
            <v>Franks</v>
          </cell>
          <cell r="E97" t="str">
            <v>WSD</v>
          </cell>
          <cell r="F97">
            <v>38</v>
          </cell>
        </row>
        <row r="98">
          <cell r="B98" t="str">
            <v>Bellen</v>
          </cell>
          <cell r="C98" t="str">
            <v>South</v>
          </cell>
          <cell r="D98" t="str">
            <v>Gault</v>
          </cell>
          <cell r="E98" t="str">
            <v>KBTB</v>
          </cell>
          <cell r="F98">
            <v>24</v>
          </cell>
        </row>
        <row r="99">
          <cell r="B99" t="str">
            <v>Quad</v>
          </cell>
          <cell r="C99" t="str">
            <v>West</v>
          </cell>
          <cell r="D99" t="str">
            <v>Chin</v>
          </cell>
          <cell r="E99" t="str">
            <v>PCC</v>
          </cell>
          <cell r="F99">
            <v>10</v>
          </cell>
        </row>
        <row r="100">
          <cell r="B100" t="str">
            <v>Quad</v>
          </cell>
          <cell r="C100" t="str">
            <v>South</v>
          </cell>
          <cell r="D100" t="str">
            <v>Gault</v>
          </cell>
          <cell r="E100" t="str">
            <v>KBTB</v>
          </cell>
          <cell r="F100">
            <v>56</v>
          </cell>
        </row>
        <row r="101">
          <cell r="B101" t="str">
            <v>Sunshine</v>
          </cell>
          <cell r="C101" t="str">
            <v>MidWest</v>
          </cell>
          <cell r="D101" t="str">
            <v>Chin</v>
          </cell>
          <cell r="E101" t="str">
            <v>PCC</v>
          </cell>
          <cell r="F101">
            <v>62</v>
          </cell>
        </row>
        <row r="102">
          <cell r="B102" t="str">
            <v>Quad</v>
          </cell>
          <cell r="C102" t="str">
            <v>South</v>
          </cell>
          <cell r="D102" t="str">
            <v>Franks</v>
          </cell>
          <cell r="E102" t="str">
            <v>YTR</v>
          </cell>
          <cell r="F102">
            <v>44</v>
          </cell>
        </row>
        <row r="103">
          <cell r="B103" t="str">
            <v>Carlota</v>
          </cell>
          <cell r="C103" t="str">
            <v>East</v>
          </cell>
          <cell r="D103" t="str">
            <v>Sioux</v>
          </cell>
          <cell r="E103" t="str">
            <v>PCC</v>
          </cell>
          <cell r="F103">
            <v>39</v>
          </cell>
        </row>
        <row r="104">
          <cell r="B104" t="str">
            <v>Sunshine</v>
          </cell>
          <cell r="C104" t="str">
            <v>East</v>
          </cell>
          <cell r="D104" t="str">
            <v>Franks</v>
          </cell>
          <cell r="E104" t="str">
            <v>AA</v>
          </cell>
          <cell r="F104">
            <v>24</v>
          </cell>
        </row>
        <row r="105">
          <cell r="B105" t="str">
            <v>Bellen</v>
          </cell>
          <cell r="C105" t="str">
            <v>West</v>
          </cell>
          <cell r="D105" t="str">
            <v>Smith</v>
          </cell>
          <cell r="E105" t="str">
            <v>WT</v>
          </cell>
          <cell r="F105">
            <v>6</v>
          </cell>
        </row>
        <row r="106">
          <cell r="B106" t="str">
            <v>Bellen</v>
          </cell>
          <cell r="C106" t="str">
            <v>West</v>
          </cell>
          <cell r="D106" t="str">
            <v>Pham</v>
          </cell>
          <cell r="E106" t="str">
            <v>SFWK</v>
          </cell>
          <cell r="F106">
            <v>19</v>
          </cell>
        </row>
      </sheetData>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ow r="3">
          <cell r="C3" t="str">
            <v>Account#</v>
          </cell>
          <cell r="D3" t="str">
            <v>Fname</v>
          </cell>
          <cell r="E3" t="str">
            <v>Lname</v>
          </cell>
          <cell r="F3" t="str">
            <v>Balance</v>
          </cell>
          <cell r="G3" t="str">
            <v>E-mail</v>
          </cell>
        </row>
        <row r="4">
          <cell r="C4" t="str">
            <v>1258-DaDo-7418</v>
          </cell>
          <cell r="D4" t="str">
            <v>Danielle</v>
          </cell>
          <cell r="E4" t="str">
            <v>Dowell</v>
          </cell>
          <cell r="F4">
            <v>4191.5599999999995</v>
          </cell>
          <cell r="G4" t="str">
            <v>DaDo@gmail.com</v>
          </cell>
        </row>
        <row r="5">
          <cell r="C5" t="str">
            <v>1258-ViHo-1321</v>
          </cell>
          <cell r="D5" t="str">
            <v>Victor</v>
          </cell>
          <cell r="E5" t="str">
            <v>Horvath</v>
          </cell>
          <cell r="F5">
            <v>3676.61</v>
          </cell>
          <cell r="G5" t="str">
            <v>ViHo@gmail.com</v>
          </cell>
        </row>
        <row r="6">
          <cell r="C6" t="str">
            <v>1258-HoSh-4750</v>
          </cell>
          <cell r="D6" t="str">
            <v>Howard</v>
          </cell>
          <cell r="E6" t="str">
            <v>Shah</v>
          </cell>
          <cell r="F6">
            <v>7350.44</v>
          </cell>
          <cell r="G6" t="str">
            <v>HoSh@gmail.com</v>
          </cell>
        </row>
        <row r="7">
          <cell r="C7" t="str">
            <v>1258-MaKo-6449</v>
          </cell>
          <cell r="D7" t="str">
            <v>Mark</v>
          </cell>
          <cell r="E7" t="str">
            <v>Koehler</v>
          </cell>
          <cell r="F7">
            <v>1367.3600000000001</v>
          </cell>
          <cell r="G7" t="str">
            <v>MaKo@gmail.com</v>
          </cell>
        </row>
        <row r="8">
          <cell r="C8" t="str">
            <v>1258-DeSt-7389</v>
          </cell>
          <cell r="D8" t="str">
            <v>Debbie</v>
          </cell>
          <cell r="E8" t="str">
            <v>Stephen</v>
          </cell>
          <cell r="F8">
            <v>3196.24</v>
          </cell>
          <cell r="G8" t="str">
            <v>DeSt@gmail.com</v>
          </cell>
        </row>
        <row r="9">
          <cell r="C9" t="str">
            <v>1258-KuWe-1748</v>
          </cell>
          <cell r="D9" t="str">
            <v>Kurt</v>
          </cell>
          <cell r="E9" t="str">
            <v>Weckerly</v>
          </cell>
          <cell r="F9">
            <v>7052.93</v>
          </cell>
          <cell r="G9" t="str">
            <v>KuWe@gmail.com</v>
          </cell>
        </row>
        <row r="10">
          <cell r="C10" t="str">
            <v>1258-GuSu-6102</v>
          </cell>
          <cell r="D10" t="str">
            <v>Guy</v>
          </cell>
          <cell r="E10" t="str">
            <v>Sur</v>
          </cell>
          <cell r="F10">
            <v>1445.17</v>
          </cell>
          <cell r="G10" t="str">
            <v>GuSu@gmail.com</v>
          </cell>
        </row>
        <row r="11">
          <cell r="C11" t="str">
            <v>1258-OdLa-8740</v>
          </cell>
          <cell r="D11" t="str">
            <v>Odessa</v>
          </cell>
          <cell r="E11" t="str">
            <v>Lauria</v>
          </cell>
          <cell r="F11">
            <v>7812.45</v>
          </cell>
          <cell r="G11" t="str">
            <v>OdLa@gmail.com</v>
          </cell>
        </row>
        <row r="12">
          <cell r="C12" t="str">
            <v>1258-ElRh-4436</v>
          </cell>
          <cell r="D12" t="str">
            <v>Elinor</v>
          </cell>
          <cell r="E12" t="str">
            <v>Rhames</v>
          </cell>
          <cell r="F12">
            <v>6225.46</v>
          </cell>
          <cell r="G12" t="str">
            <v>ElRh@gmail.com</v>
          </cell>
        </row>
        <row r="13">
          <cell r="C13" t="str">
            <v>1258-NeSu-3274</v>
          </cell>
          <cell r="D13" t="str">
            <v>Neva</v>
          </cell>
          <cell r="E13" t="str">
            <v>Sumler</v>
          </cell>
          <cell r="F13">
            <v>4749.54</v>
          </cell>
          <cell r="G13" t="str">
            <v>NeSu@gmail.com</v>
          </cell>
        </row>
        <row r="14">
          <cell r="C14" t="str">
            <v>1258-TyBr-8211</v>
          </cell>
          <cell r="D14" t="str">
            <v>Tyrone</v>
          </cell>
          <cell r="E14" t="str">
            <v>Brite</v>
          </cell>
          <cell r="F14">
            <v>6943.25</v>
          </cell>
          <cell r="G14" t="str">
            <v>TyBr@gmail.com</v>
          </cell>
        </row>
        <row r="15">
          <cell r="C15" t="str">
            <v>1258-JaSe-8984</v>
          </cell>
          <cell r="D15" t="str">
            <v>Javier</v>
          </cell>
          <cell r="E15" t="str">
            <v>Segers</v>
          </cell>
          <cell r="F15">
            <v>8101.48</v>
          </cell>
          <cell r="G15" t="str">
            <v>JaSe@gmail.com</v>
          </cell>
        </row>
        <row r="16">
          <cell r="C16" t="str">
            <v>1258-ClWi-5671</v>
          </cell>
          <cell r="D16" t="str">
            <v>Clare</v>
          </cell>
          <cell r="E16" t="str">
            <v>Wimbush</v>
          </cell>
          <cell r="F16">
            <v>6647.43</v>
          </cell>
          <cell r="G16" t="str">
            <v>ClWi@gmail.com</v>
          </cell>
        </row>
        <row r="17">
          <cell r="C17" t="str">
            <v>1258-HiHi-3444</v>
          </cell>
          <cell r="D17" t="str">
            <v>Hillary</v>
          </cell>
          <cell r="E17" t="str">
            <v>Hillen</v>
          </cell>
          <cell r="F17">
            <v>5095.71</v>
          </cell>
          <cell r="G17" t="str">
            <v>HiHi@gmail.com</v>
          </cell>
        </row>
        <row r="18">
          <cell r="C18" t="str">
            <v>1258-MaZo-8107</v>
          </cell>
          <cell r="D18" t="str">
            <v>Mathew</v>
          </cell>
          <cell r="E18" t="str">
            <v>Zobel</v>
          </cell>
          <cell r="F18">
            <v>6533.32</v>
          </cell>
          <cell r="G18" t="str">
            <v>MaZo@gmail.com</v>
          </cell>
        </row>
        <row r="19">
          <cell r="C19" t="str">
            <v>1258-JeSo-6445</v>
          </cell>
          <cell r="D19" t="str">
            <v>Jeanie</v>
          </cell>
          <cell r="E19" t="str">
            <v>Solley</v>
          </cell>
          <cell r="F19">
            <v>4790.2800000000007</v>
          </cell>
          <cell r="G19" t="str">
            <v>JeSo@gmail.com</v>
          </cell>
        </row>
        <row r="20">
          <cell r="C20" t="str">
            <v>1258-MaLe-7052</v>
          </cell>
          <cell r="D20" t="str">
            <v>Marcie</v>
          </cell>
          <cell r="E20" t="str">
            <v>Levis</v>
          </cell>
          <cell r="F20">
            <v>3611.78</v>
          </cell>
          <cell r="G20" t="str">
            <v>MaLe@gmail.com</v>
          </cell>
        </row>
        <row r="21">
          <cell r="C21" t="str">
            <v>1258-ZeSe-6140</v>
          </cell>
          <cell r="D21" t="str">
            <v>Zelma</v>
          </cell>
          <cell r="E21" t="str">
            <v>Semones</v>
          </cell>
          <cell r="F21">
            <v>1844.15</v>
          </cell>
          <cell r="G21" t="str">
            <v>ZeSe@gmail.com</v>
          </cell>
        </row>
        <row r="22">
          <cell r="C22" t="str">
            <v>1258-DaCa-8640</v>
          </cell>
          <cell r="D22" t="str">
            <v>Darryl</v>
          </cell>
          <cell r="E22" t="str">
            <v>Canela</v>
          </cell>
          <cell r="F22">
            <v>8910.2000000000007</v>
          </cell>
          <cell r="G22" t="str">
            <v>DaCa@gmail.com</v>
          </cell>
        </row>
        <row r="23">
          <cell r="C23" t="str">
            <v>1258-JuGo-1604</v>
          </cell>
          <cell r="D23" t="str">
            <v>Julio</v>
          </cell>
          <cell r="E23" t="str">
            <v>Gondek</v>
          </cell>
          <cell r="F23">
            <v>7341.38</v>
          </cell>
          <cell r="G23" t="str">
            <v>JuGo@gmail.com</v>
          </cell>
        </row>
        <row r="24">
          <cell r="C24" t="str">
            <v>1258-LoSt-8418</v>
          </cell>
          <cell r="D24" t="str">
            <v>Louisa</v>
          </cell>
          <cell r="E24" t="str">
            <v>Strecker</v>
          </cell>
          <cell r="F24">
            <v>7140.8</v>
          </cell>
          <cell r="G24" t="str">
            <v>LoSt@gmail.com</v>
          </cell>
        </row>
        <row r="25">
          <cell r="C25" t="str">
            <v>1258-JaCl-8766</v>
          </cell>
          <cell r="D25" t="str">
            <v>Javier</v>
          </cell>
          <cell r="E25" t="str">
            <v>Claflin</v>
          </cell>
          <cell r="F25">
            <v>5994.36</v>
          </cell>
          <cell r="G25" t="str">
            <v>JaCl@gmail.com</v>
          </cell>
        </row>
        <row r="26">
          <cell r="C26" t="str">
            <v>1258-AnEv-6862</v>
          </cell>
          <cell r="D26" t="str">
            <v>Annabelle</v>
          </cell>
          <cell r="E26" t="str">
            <v>Everest</v>
          </cell>
          <cell r="F26">
            <v>1556.44</v>
          </cell>
          <cell r="G26" t="str">
            <v>AnEv@gmail.com</v>
          </cell>
        </row>
        <row r="27">
          <cell r="C27" t="str">
            <v>1258-ElMe-1003</v>
          </cell>
          <cell r="D27" t="str">
            <v>Elinor</v>
          </cell>
          <cell r="E27" t="str">
            <v>Meinke</v>
          </cell>
          <cell r="F27">
            <v>6420.78</v>
          </cell>
          <cell r="G27" t="str">
            <v>ElMe@gmail.com</v>
          </cell>
        </row>
        <row r="28">
          <cell r="C28" t="str">
            <v>1258-MaOp-8230</v>
          </cell>
          <cell r="D28" t="str">
            <v>Max</v>
          </cell>
          <cell r="E28" t="str">
            <v>Opp</v>
          </cell>
          <cell r="F28">
            <v>1989.48</v>
          </cell>
          <cell r="G28" t="str">
            <v>MaOp@gmail.com</v>
          </cell>
        </row>
        <row r="29">
          <cell r="C29" t="str">
            <v>1258-TeOs-1454</v>
          </cell>
          <cell r="D29" t="str">
            <v>Ted</v>
          </cell>
          <cell r="E29" t="str">
            <v>Oscar</v>
          </cell>
          <cell r="F29">
            <v>8832.36</v>
          </cell>
          <cell r="G29" t="str">
            <v>TeOs@gmail.com</v>
          </cell>
        </row>
        <row r="30">
          <cell r="C30" t="str">
            <v>1258-LoDe-6705</v>
          </cell>
          <cell r="D30" t="str">
            <v>Lonnie</v>
          </cell>
          <cell r="E30" t="str">
            <v>Debus</v>
          </cell>
          <cell r="F30">
            <v>1623.9299999999998</v>
          </cell>
          <cell r="G30" t="str">
            <v>LoDe@gmail.com</v>
          </cell>
        </row>
        <row r="31">
          <cell r="C31" t="str">
            <v>1258-TaWa-4457</v>
          </cell>
          <cell r="D31" t="str">
            <v>Tania</v>
          </cell>
          <cell r="E31" t="str">
            <v>Warburton</v>
          </cell>
          <cell r="F31">
            <v>7312.21</v>
          </cell>
          <cell r="G31" t="str">
            <v>TaWa@gmail.com</v>
          </cell>
        </row>
        <row r="32">
          <cell r="C32" t="str">
            <v>1258-HuPa-4126</v>
          </cell>
          <cell r="D32" t="str">
            <v>Hugh</v>
          </cell>
          <cell r="E32" t="str">
            <v>Patron</v>
          </cell>
          <cell r="F32">
            <v>7792.32</v>
          </cell>
          <cell r="G32" t="str">
            <v>HuPa@gmail.com</v>
          </cell>
        </row>
        <row r="33">
          <cell r="C33" t="str">
            <v>1258-KeCa-5697</v>
          </cell>
          <cell r="D33" t="str">
            <v>Kelly</v>
          </cell>
          <cell r="E33" t="str">
            <v>Carn</v>
          </cell>
          <cell r="F33">
            <v>4898.3999999999996</v>
          </cell>
          <cell r="G33" t="str">
            <v>KeCa@gmail.com</v>
          </cell>
        </row>
        <row r="34">
          <cell r="C34" t="str">
            <v>1258-JaEp-1979</v>
          </cell>
          <cell r="D34" t="str">
            <v>Jamie</v>
          </cell>
          <cell r="E34" t="str">
            <v>Epperly</v>
          </cell>
          <cell r="F34">
            <v>1810.45</v>
          </cell>
          <cell r="G34" t="str">
            <v>JaEp@gmail.com</v>
          </cell>
        </row>
        <row r="35">
          <cell r="C35" t="str">
            <v>1258-ClMe-7851</v>
          </cell>
          <cell r="D35" t="str">
            <v>Clinton</v>
          </cell>
          <cell r="E35" t="str">
            <v>Mellen</v>
          </cell>
          <cell r="F35">
            <v>2813.8199999999997</v>
          </cell>
          <cell r="G35" t="str">
            <v>ClMe@gmail.com</v>
          </cell>
        </row>
        <row r="36">
          <cell r="C36" t="str">
            <v>1258-JeKa-3017</v>
          </cell>
          <cell r="D36" t="str">
            <v>Jessie</v>
          </cell>
          <cell r="E36" t="str">
            <v>Kappler</v>
          </cell>
          <cell r="F36">
            <v>1135.83</v>
          </cell>
          <cell r="G36" t="str">
            <v>JeKa@gmail.com</v>
          </cell>
        </row>
        <row r="37">
          <cell r="C37" t="str">
            <v>1258-JeKa-3825</v>
          </cell>
          <cell r="D37" t="str">
            <v>Jessie</v>
          </cell>
          <cell r="E37" t="str">
            <v>Kappler</v>
          </cell>
          <cell r="F37">
            <v>6875.03</v>
          </cell>
          <cell r="G37" t="str">
            <v>JeKa@gmail.com</v>
          </cell>
        </row>
      </sheetData>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ST"/>
      <sheetName val="PRODUCTION REPORTS"/>
      <sheetName val="MASTER"/>
      <sheetName val="ANIMATION ONLY"/>
      <sheetName val="CONCEP-STREET"/>
      <sheetName val="ANIMATION COST FORECAST"/>
      <sheetName val="WEEKLY"/>
      <sheetName val="Sheet1"/>
      <sheetName val="EXTERNAL ANIMATION"/>
      <sheetName val="LMA"/>
    </sheetNames>
    <sheetDataSet>
      <sheetData sheetId="0"/>
      <sheetData sheetId="1"/>
      <sheetData sheetId="2" refreshError="1">
        <row r="18">
          <cell r="N18" t="str">
            <v>ENGINEERING</v>
          </cell>
          <cell r="Y18" t="str">
            <v>WK Count</v>
          </cell>
          <cell r="Z18" t="str">
            <v>Total Days</v>
          </cell>
        </row>
        <row r="20">
          <cell r="A20" t="str">
            <v>PREP</v>
          </cell>
          <cell r="F20" t="str">
            <v>ANIMATION</v>
          </cell>
          <cell r="I20" t="str">
            <v>INK &amp; PAINT</v>
          </cell>
          <cell r="L20" t="str">
            <v>ALPHA</v>
          </cell>
          <cell r="N20" t="str">
            <v>BETA</v>
          </cell>
          <cell r="P20" t="str">
            <v>RTM</v>
          </cell>
          <cell r="Y20">
            <v>11</v>
          </cell>
          <cell r="Z20">
            <v>77</v>
          </cell>
        </row>
        <row r="31">
          <cell r="A31" t="str">
            <v>Wks</v>
          </cell>
          <cell r="B31" t="str">
            <v>Days</v>
          </cell>
          <cell r="F31" t="str">
            <v>Wks</v>
          </cell>
          <cell r="G31" t="str">
            <v>Days</v>
          </cell>
          <cell r="H31" t="str">
            <v>Frames</v>
          </cell>
          <cell r="I31" t="str">
            <v>Wks</v>
          </cell>
          <cell r="J31" t="str">
            <v>Days</v>
          </cell>
          <cell r="Y31">
            <v>16</v>
          </cell>
          <cell r="Z31">
            <v>110</v>
          </cell>
        </row>
        <row r="32">
          <cell r="A32">
            <v>9</v>
          </cell>
          <cell r="B32">
            <v>77</v>
          </cell>
          <cell r="F32">
            <v>10</v>
          </cell>
          <cell r="G32">
            <v>110</v>
          </cell>
          <cell r="H32">
            <v>4500</v>
          </cell>
          <cell r="I32">
            <v>5</v>
          </cell>
          <cell r="J32">
            <v>49</v>
          </cell>
          <cell r="K32">
            <v>21</v>
          </cell>
          <cell r="M32">
            <v>29</v>
          </cell>
          <cell r="O32">
            <v>29</v>
          </cell>
          <cell r="Q32">
            <v>29</v>
          </cell>
          <cell r="Y32">
            <v>7</v>
          </cell>
          <cell r="Z32">
            <v>49</v>
          </cell>
        </row>
        <row r="45">
          <cell r="Y45">
            <v>154</v>
          </cell>
          <cell r="Z45">
            <v>35</v>
          </cell>
        </row>
        <row r="49">
          <cell r="N49" t="str">
            <v>ENGINEERING</v>
          </cell>
          <cell r="Y49" t="str">
            <v>WK Count</v>
          </cell>
          <cell r="Z49" t="str">
            <v>Total Days</v>
          </cell>
        </row>
        <row r="53">
          <cell r="A53" t="str">
            <v>PREP</v>
          </cell>
          <cell r="F53" t="str">
            <v>ANIMATION</v>
          </cell>
          <cell r="I53" t="str">
            <v>INK &amp; PAINT</v>
          </cell>
          <cell r="L53" t="str">
            <v>ALPHA</v>
          </cell>
          <cell r="N53" t="str">
            <v>BETA</v>
          </cell>
          <cell r="P53" t="str">
            <v>RTM</v>
          </cell>
          <cell r="Y53">
            <v>22</v>
          </cell>
          <cell r="Z53">
            <v>154</v>
          </cell>
        </row>
        <row r="64">
          <cell r="A64" t="str">
            <v>Wks</v>
          </cell>
          <cell r="B64" t="str">
            <v>Days</v>
          </cell>
          <cell r="F64" t="str">
            <v>Wks</v>
          </cell>
          <cell r="G64" t="str">
            <v>Days</v>
          </cell>
          <cell r="H64" t="str">
            <v>Frames</v>
          </cell>
          <cell r="I64" t="str">
            <v>Wks</v>
          </cell>
          <cell r="J64" t="str">
            <v>Days</v>
          </cell>
          <cell r="Y64">
            <v>16</v>
          </cell>
          <cell r="Z64">
            <v>76.666666666666671</v>
          </cell>
        </row>
        <row r="65">
          <cell r="A65">
            <v>20</v>
          </cell>
          <cell r="B65">
            <v>154</v>
          </cell>
          <cell r="F65">
            <v>6.666666666666667</v>
          </cell>
          <cell r="G65">
            <v>76.666666666666671</v>
          </cell>
          <cell r="H65">
            <v>3000</v>
          </cell>
          <cell r="I65">
            <v>3.3333333333333335</v>
          </cell>
          <cell r="J65">
            <v>37.333333333333336</v>
          </cell>
          <cell r="K65">
            <v>21</v>
          </cell>
          <cell r="M65">
            <v>29</v>
          </cell>
          <cell r="O65">
            <v>29</v>
          </cell>
          <cell r="Q65">
            <v>29</v>
          </cell>
          <cell r="Y65">
            <v>9</v>
          </cell>
          <cell r="Z65">
            <v>37.333333333333336</v>
          </cell>
        </row>
        <row r="93">
          <cell r="Y93">
            <v>154</v>
          </cell>
          <cell r="Z93">
            <v>23.333333333333336</v>
          </cell>
        </row>
        <row r="94">
          <cell r="Y94">
            <v>154</v>
          </cell>
          <cell r="Z94">
            <v>23.333333333333336</v>
          </cell>
        </row>
        <row r="97">
          <cell r="N97" t="str">
            <v>ENGINEERING</v>
          </cell>
          <cell r="Y97" t="str">
            <v>WK Count</v>
          </cell>
          <cell r="Z97" t="str">
            <v>Total Days</v>
          </cell>
        </row>
        <row r="98">
          <cell r="N98" t="str">
            <v>ENGINEERING</v>
          </cell>
          <cell r="R98" t="str">
            <v>MULAN STORY STUDIO</v>
          </cell>
          <cell r="V98" t="str">
            <v xml:space="preserve">START </v>
          </cell>
          <cell r="W98" t="str">
            <v>FRAMES</v>
          </cell>
          <cell r="X98">
            <v>5100</v>
          </cell>
          <cell r="Y98" t="str">
            <v>WK Count</v>
          </cell>
          <cell r="Z98" t="str">
            <v>Total Days</v>
          </cell>
          <cell r="AA98">
            <v>0</v>
          </cell>
          <cell r="AB98">
            <v>0</v>
          </cell>
          <cell r="AC98">
            <v>0</v>
          </cell>
          <cell r="AD98">
            <v>0</v>
          </cell>
          <cell r="AE98">
            <v>0</v>
          </cell>
          <cell r="AF98">
            <v>0</v>
          </cell>
          <cell r="AG98">
            <v>0</v>
          </cell>
          <cell r="AH98">
            <v>0</v>
          </cell>
          <cell r="AI98">
            <v>0</v>
          </cell>
          <cell r="AJ98">
            <v>0</v>
          </cell>
          <cell r="AK98">
            <v>0</v>
          </cell>
          <cell r="AL98">
            <v>0</v>
          </cell>
          <cell r="AM98">
            <v>35639</v>
          </cell>
          <cell r="AN98">
            <v>35646</v>
          </cell>
          <cell r="AO98">
            <v>35653</v>
          </cell>
          <cell r="AP98">
            <v>35660</v>
          </cell>
          <cell r="AQ98">
            <v>35667</v>
          </cell>
          <cell r="AR98">
            <v>35674</v>
          </cell>
          <cell r="AS98">
            <v>35681</v>
          </cell>
          <cell r="AT98">
            <v>35688</v>
          </cell>
          <cell r="AU98">
            <v>35695</v>
          </cell>
          <cell r="AV98">
            <v>35702</v>
          </cell>
          <cell r="AW98">
            <v>35709</v>
          </cell>
          <cell r="AX98">
            <v>35716</v>
          </cell>
          <cell r="AY98">
            <v>35723</v>
          </cell>
          <cell r="AZ98">
            <v>35730</v>
          </cell>
          <cell r="BA98">
            <v>0</v>
          </cell>
          <cell r="BB98">
            <v>0</v>
          </cell>
          <cell r="BC98">
            <v>0</v>
          </cell>
          <cell r="BD98">
            <v>0</v>
          </cell>
          <cell r="BE98">
            <v>0</v>
          </cell>
          <cell r="BF98">
            <v>0</v>
          </cell>
          <cell r="BG98">
            <v>0</v>
          </cell>
          <cell r="BH98">
            <v>0</v>
          </cell>
          <cell r="BJ98">
            <v>0</v>
          </cell>
          <cell r="BK98">
            <v>0</v>
          </cell>
          <cell r="BL98">
            <v>0</v>
          </cell>
          <cell r="BM98">
            <v>0</v>
          </cell>
          <cell r="BN98">
            <v>0</v>
          </cell>
          <cell r="BO98">
            <v>0</v>
          </cell>
          <cell r="BP98">
            <v>0</v>
          </cell>
          <cell r="BQ98">
            <v>0</v>
          </cell>
          <cell r="BR98">
            <v>0</v>
          </cell>
          <cell r="BS98">
            <v>0</v>
          </cell>
          <cell r="BT98">
            <v>0</v>
          </cell>
          <cell r="BU98">
            <v>0</v>
          </cell>
          <cell r="BV98">
            <v>0</v>
          </cell>
          <cell r="BW98">
            <v>0</v>
          </cell>
          <cell r="BX98">
            <v>0</v>
          </cell>
          <cell r="BY98">
            <v>0</v>
          </cell>
          <cell r="BZ98">
            <v>0</v>
          </cell>
          <cell r="CA98">
            <v>0</v>
          </cell>
          <cell r="CB98">
            <v>0</v>
          </cell>
          <cell r="CC98">
            <v>0</v>
          </cell>
          <cell r="CD98">
            <v>0</v>
          </cell>
          <cell r="CE98">
            <v>0</v>
          </cell>
          <cell r="CF98">
            <v>0</v>
          </cell>
          <cell r="CG98">
            <v>0</v>
          </cell>
          <cell r="CH98">
            <v>0</v>
          </cell>
          <cell r="CI98">
            <v>0</v>
          </cell>
          <cell r="CJ98">
            <v>0</v>
          </cell>
          <cell r="CK98">
            <v>0</v>
          </cell>
          <cell r="CL98">
            <v>0</v>
          </cell>
          <cell r="CM98">
            <v>0</v>
          </cell>
          <cell r="CN98">
            <v>0</v>
          </cell>
          <cell r="CO98">
            <v>0</v>
          </cell>
          <cell r="CP98">
            <v>0</v>
          </cell>
          <cell r="CQ98">
            <v>0</v>
          </cell>
          <cell r="CR98">
            <v>0</v>
          </cell>
          <cell r="CS98">
            <v>0</v>
          </cell>
          <cell r="CT98">
            <v>0</v>
          </cell>
          <cell r="CU98">
            <v>0</v>
          </cell>
          <cell r="CV98">
            <v>0</v>
          </cell>
          <cell r="CW98">
            <v>0</v>
          </cell>
          <cell r="CX98">
            <v>0</v>
          </cell>
          <cell r="CY98">
            <v>0</v>
          </cell>
          <cell r="CZ98">
            <v>0</v>
          </cell>
          <cell r="DA98">
            <v>0</v>
          </cell>
          <cell r="DB98">
            <v>0</v>
          </cell>
          <cell r="DC98">
            <v>0</v>
          </cell>
          <cell r="DD98">
            <v>0</v>
          </cell>
          <cell r="DE98">
            <v>0</v>
          </cell>
          <cell r="DF98">
            <v>0</v>
          </cell>
          <cell r="DG98">
            <v>0</v>
          </cell>
          <cell r="DH98">
            <v>0</v>
          </cell>
          <cell r="DI98">
            <v>0</v>
          </cell>
          <cell r="DJ98">
            <v>0</v>
          </cell>
          <cell r="DK98">
            <v>0</v>
          </cell>
          <cell r="DL98">
            <v>0</v>
          </cell>
          <cell r="DM98">
            <v>0</v>
          </cell>
          <cell r="DN98">
            <v>0</v>
          </cell>
          <cell r="DO98">
            <v>0</v>
          </cell>
          <cell r="DP98">
            <v>0</v>
          </cell>
          <cell r="DQ98">
            <v>0</v>
          </cell>
          <cell r="DR98">
            <v>0</v>
          </cell>
          <cell r="DS98">
            <v>0</v>
          </cell>
          <cell r="DT98">
            <v>0</v>
          </cell>
          <cell r="DU98">
            <v>0</v>
          </cell>
          <cell r="DV98">
            <v>0</v>
          </cell>
          <cell r="DW98">
            <v>0</v>
          </cell>
          <cell r="DX98">
            <v>0</v>
          </cell>
          <cell r="DY98">
            <v>0</v>
          </cell>
          <cell r="DZ98">
            <v>0</v>
          </cell>
          <cell r="EA98">
            <v>0</v>
          </cell>
          <cell r="EB98">
            <v>0</v>
          </cell>
          <cell r="EC98">
            <v>0</v>
          </cell>
          <cell r="ED98">
            <v>0</v>
          </cell>
          <cell r="EE98">
            <v>0</v>
          </cell>
          <cell r="EF98">
            <v>0</v>
          </cell>
          <cell r="EG98">
            <v>0</v>
          </cell>
          <cell r="EH98">
            <v>0</v>
          </cell>
          <cell r="EI98">
            <v>0</v>
          </cell>
          <cell r="EJ98">
            <v>0</v>
          </cell>
          <cell r="EK98">
            <v>0</v>
          </cell>
          <cell r="EL98">
            <v>0</v>
          </cell>
          <cell r="EM98">
            <v>0</v>
          </cell>
          <cell r="EN98">
            <v>0</v>
          </cell>
          <cell r="EO98">
            <v>0</v>
          </cell>
          <cell r="EP98">
            <v>0</v>
          </cell>
          <cell r="EQ98">
            <v>0</v>
          </cell>
          <cell r="ER98">
            <v>0</v>
          </cell>
          <cell r="ES98">
            <v>0</v>
          </cell>
          <cell r="ET98">
            <v>0</v>
          </cell>
          <cell r="EU98">
            <v>0</v>
          </cell>
          <cell r="EV98">
            <v>0</v>
          </cell>
        </row>
        <row r="99">
          <cell r="A99" t="str">
            <v>PREP</v>
          </cell>
          <cell r="F99" t="str">
            <v>ANIMATION</v>
          </cell>
          <cell r="I99" t="str">
            <v>INK &amp; PAINT</v>
          </cell>
          <cell r="L99" t="str">
            <v>ALPHA</v>
          </cell>
          <cell r="N99" t="str">
            <v>BETA</v>
          </cell>
          <cell r="P99" t="str">
            <v>RTM</v>
          </cell>
          <cell r="R99" t="str">
            <v>STREET</v>
          </cell>
          <cell r="T99" t="str">
            <v>Prep Projection</v>
          </cell>
          <cell r="V99" t="str">
            <v xml:space="preserve">START </v>
          </cell>
          <cell r="W99" t="str">
            <v>END</v>
          </cell>
          <cell r="X99">
            <v>500</v>
          </cell>
          <cell r="Y99">
            <v>14</v>
          </cell>
          <cell r="Z99">
            <v>94.5</v>
          </cell>
          <cell r="AA99">
            <v>0</v>
          </cell>
          <cell r="AB99">
            <v>0</v>
          </cell>
          <cell r="AC99">
            <v>0</v>
          </cell>
          <cell r="AD99">
            <v>0</v>
          </cell>
          <cell r="AE99">
            <v>0</v>
          </cell>
          <cell r="AF99">
            <v>0</v>
          </cell>
          <cell r="AG99">
            <v>0</v>
          </cell>
          <cell r="AH99">
            <v>0</v>
          </cell>
          <cell r="AI99">
            <v>0</v>
          </cell>
          <cell r="AJ99">
            <v>0</v>
          </cell>
          <cell r="AK99">
            <v>0</v>
          </cell>
          <cell r="AL99">
            <v>0</v>
          </cell>
          <cell r="AM99">
            <v>35639</v>
          </cell>
          <cell r="AN99">
            <v>35646</v>
          </cell>
          <cell r="AO99">
            <v>35653</v>
          </cell>
          <cell r="AP99">
            <v>35660</v>
          </cell>
          <cell r="AQ99">
            <v>35667</v>
          </cell>
          <cell r="AR99">
            <v>35674</v>
          </cell>
          <cell r="AS99">
            <v>35681</v>
          </cell>
          <cell r="AT99">
            <v>35688</v>
          </cell>
          <cell r="AU99">
            <v>35695</v>
          </cell>
          <cell r="AV99">
            <v>35702</v>
          </cell>
          <cell r="AW99">
            <v>35709</v>
          </cell>
          <cell r="AX99">
            <v>35716</v>
          </cell>
          <cell r="AY99">
            <v>0</v>
          </cell>
          <cell r="AZ99">
            <v>0</v>
          </cell>
          <cell r="BA99">
            <v>0</v>
          </cell>
          <cell r="BB99">
            <v>0</v>
          </cell>
          <cell r="BC99">
            <v>0</v>
          </cell>
          <cell r="BD99">
            <v>0</v>
          </cell>
          <cell r="BE99">
            <v>0</v>
          </cell>
          <cell r="BF99">
            <v>0</v>
          </cell>
          <cell r="BG99">
            <v>0</v>
          </cell>
          <cell r="BH99">
            <v>0</v>
          </cell>
          <cell r="BJ99">
            <v>0</v>
          </cell>
          <cell r="BK99">
            <v>0</v>
          </cell>
          <cell r="BL99">
            <v>0</v>
          </cell>
          <cell r="BM99">
            <v>0</v>
          </cell>
          <cell r="BN99">
            <v>0</v>
          </cell>
          <cell r="BO99">
            <v>0</v>
          </cell>
          <cell r="BP99">
            <v>0</v>
          </cell>
          <cell r="BQ99">
            <v>0</v>
          </cell>
          <cell r="BR99">
            <v>0</v>
          </cell>
          <cell r="BS99">
            <v>0</v>
          </cell>
          <cell r="BT99">
            <v>0</v>
          </cell>
          <cell r="BU99">
            <v>0</v>
          </cell>
          <cell r="BV99">
            <v>0</v>
          </cell>
          <cell r="BW99">
            <v>0</v>
          </cell>
          <cell r="BX99">
            <v>0</v>
          </cell>
          <cell r="BY99">
            <v>0</v>
          </cell>
          <cell r="BZ99">
            <v>0</v>
          </cell>
          <cell r="CA99">
            <v>0</v>
          </cell>
          <cell r="CB99">
            <v>0</v>
          </cell>
          <cell r="CC99">
            <v>0</v>
          </cell>
          <cell r="CD99">
            <v>0</v>
          </cell>
          <cell r="CE99">
            <v>0</v>
          </cell>
          <cell r="CF99">
            <v>0</v>
          </cell>
          <cell r="CG99">
            <v>0</v>
          </cell>
          <cell r="CH99">
            <v>0</v>
          </cell>
          <cell r="CI99">
            <v>0</v>
          </cell>
          <cell r="CJ99">
            <v>0</v>
          </cell>
          <cell r="CK99">
            <v>0</v>
          </cell>
          <cell r="CL99">
            <v>0</v>
          </cell>
          <cell r="CM99">
            <v>0</v>
          </cell>
          <cell r="CN99">
            <v>0</v>
          </cell>
          <cell r="CO99">
            <v>0</v>
          </cell>
          <cell r="CP99">
            <v>0</v>
          </cell>
          <cell r="CQ99">
            <v>0</v>
          </cell>
          <cell r="CR99">
            <v>0</v>
          </cell>
          <cell r="CS99">
            <v>0</v>
          </cell>
          <cell r="CT99">
            <v>0</v>
          </cell>
          <cell r="CU99">
            <v>0</v>
          </cell>
          <cell r="CV99">
            <v>0</v>
          </cell>
          <cell r="CW99">
            <v>0</v>
          </cell>
          <cell r="CX99">
            <v>0</v>
          </cell>
          <cell r="CY99">
            <v>0</v>
          </cell>
          <cell r="CZ99">
            <v>0</v>
          </cell>
          <cell r="DA99">
            <v>0</v>
          </cell>
          <cell r="DB99">
            <v>0</v>
          </cell>
          <cell r="DC99">
            <v>0</v>
          </cell>
          <cell r="DD99">
            <v>0</v>
          </cell>
          <cell r="DE99">
            <v>0</v>
          </cell>
          <cell r="DF99">
            <v>0</v>
          </cell>
          <cell r="DG99">
            <v>0</v>
          </cell>
          <cell r="DH99">
            <v>0</v>
          </cell>
          <cell r="DI99">
            <v>0</v>
          </cell>
          <cell r="DJ99">
            <v>0</v>
          </cell>
          <cell r="DK99">
            <v>0</v>
          </cell>
          <cell r="DL99">
            <v>0</v>
          </cell>
          <cell r="DM99">
            <v>0</v>
          </cell>
          <cell r="DN99">
            <v>0</v>
          </cell>
          <cell r="DO99">
            <v>0</v>
          </cell>
          <cell r="DP99">
            <v>0</v>
          </cell>
          <cell r="DQ99">
            <v>0</v>
          </cell>
          <cell r="DR99">
            <v>0</v>
          </cell>
          <cell r="DS99">
            <v>0</v>
          </cell>
          <cell r="DT99">
            <v>0</v>
          </cell>
          <cell r="DU99">
            <v>0</v>
          </cell>
          <cell r="DV99">
            <v>0</v>
          </cell>
          <cell r="DW99">
            <v>0</v>
          </cell>
          <cell r="DX99">
            <v>0</v>
          </cell>
          <cell r="DY99">
            <v>0</v>
          </cell>
          <cell r="DZ99">
            <v>0</v>
          </cell>
          <cell r="EA99">
            <v>0</v>
          </cell>
          <cell r="EB99">
            <v>0</v>
          </cell>
          <cell r="EC99">
            <v>0</v>
          </cell>
          <cell r="ED99">
            <v>0</v>
          </cell>
          <cell r="EE99">
            <v>0</v>
          </cell>
          <cell r="EF99">
            <v>0</v>
          </cell>
          <cell r="EG99">
            <v>0</v>
          </cell>
          <cell r="EH99">
            <v>0</v>
          </cell>
          <cell r="EI99">
            <v>0</v>
          </cell>
          <cell r="EJ99">
            <v>0</v>
          </cell>
          <cell r="EK99">
            <v>0</v>
          </cell>
          <cell r="EL99">
            <v>0</v>
          </cell>
          <cell r="EM99">
            <v>0</v>
          </cell>
          <cell r="EN99">
            <v>0</v>
          </cell>
          <cell r="EO99">
            <v>0</v>
          </cell>
          <cell r="EP99">
            <v>0</v>
          </cell>
          <cell r="EQ99">
            <v>0</v>
          </cell>
          <cell r="ER99">
            <v>0</v>
          </cell>
          <cell r="ES99">
            <v>0</v>
          </cell>
          <cell r="ET99">
            <v>0</v>
          </cell>
          <cell r="EU99">
            <v>0</v>
          </cell>
          <cell r="EV99">
            <v>0</v>
          </cell>
        </row>
        <row r="100">
          <cell r="A100" t="str">
            <v>PREP</v>
          </cell>
          <cell r="F100" t="str">
            <v>ANIMATION</v>
          </cell>
          <cell r="I100" t="str">
            <v>INK &amp; PAINT</v>
          </cell>
          <cell r="L100" t="str">
            <v>ALPHA</v>
          </cell>
          <cell r="N100" t="str">
            <v>BETA</v>
          </cell>
          <cell r="P100" t="str">
            <v>RTM</v>
          </cell>
          <cell r="R100" t="str">
            <v>STREET</v>
          </cell>
          <cell r="S100" t="str">
            <v>PRODUCTION TO DATE</v>
          </cell>
          <cell r="T100" t="str">
            <v>Prep Projection</v>
          </cell>
          <cell r="V100">
            <v>35636</v>
          </cell>
          <cell r="W100">
            <v>35721.4</v>
          </cell>
          <cell r="X100">
            <v>500</v>
          </cell>
          <cell r="Y100">
            <v>12</v>
          </cell>
          <cell r="Z100">
            <v>85.399999999999991</v>
          </cell>
          <cell r="AA100">
            <v>0</v>
          </cell>
          <cell r="AB100">
            <v>0</v>
          </cell>
          <cell r="AC100">
            <v>0</v>
          </cell>
          <cell r="AD100">
            <v>0</v>
          </cell>
          <cell r="AE100">
            <v>0</v>
          </cell>
          <cell r="AF100">
            <v>0</v>
          </cell>
          <cell r="AG100">
            <v>0</v>
          </cell>
          <cell r="AH100">
            <v>0</v>
          </cell>
          <cell r="AI100">
            <v>0</v>
          </cell>
          <cell r="AJ100">
            <v>0</v>
          </cell>
          <cell r="AK100">
            <v>0</v>
          </cell>
          <cell r="AL100">
            <v>0</v>
          </cell>
          <cell r="AM100">
            <v>125</v>
          </cell>
          <cell r="AN100">
            <v>250</v>
          </cell>
          <cell r="AO100">
            <v>375</v>
          </cell>
          <cell r="AP100">
            <v>500</v>
          </cell>
          <cell r="AQ100">
            <v>500</v>
          </cell>
          <cell r="AR100">
            <v>500</v>
          </cell>
          <cell r="AS100">
            <v>500</v>
          </cell>
          <cell r="AT100">
            <v>500</v>
          </cell>
          <cell r="AU100">
            <v>500</v>
          </cell>
          <cell r="AV100">
            <v>500</v>
          </cell>
          <cell r="AW100">
            <v>500</v>
          </cell>
          <cell r="AX100">
            <v>500</v>
          </cell>
          <cell r="AY100">
            <v>0</v>
          </cell>
          <cell r="AZ100">
            <v>0</v>
          </cell>
          <cell r="BA100">
            <v>0</v>
          </cell>
          <cell r="BB100">
            <v>0</v>
          </cell>
          <cell r="BC100">
            <v>0</v>
          </cell>
          <cell r="BD100">
            <v>0</v>
          </cell>
          <cell r="BE100">
            <v>0</v>
          </cell>
          <cell r="BF100">
            <v>0</v>
          </cell>
          <cell r="BG100">
            <v>0</v>
          </cell>
          <cell r="BH100">
            <v>0</v>
          </cell>
          <cell r="BJ100">
            <v>0</v>
          </cell>
          <cell r="BK100">
            <v>0</v>
          </cell>
          <cell r="BL100">
            <v>0</v>
          </cell>
          <cell r="BM100">
            <v>0</v>
          </cell>
          <cell r="BN100">
            <v>0</v>
          </cell>
          <cell r="BO100">
            <v>0</v>
          </cell>
          <cell r="BP100">
            <v>0</v>
          </cell>
          <cell r="BQ100">
            <v>0</v>
          </cell>
          <cell r="BR100">
            <v>0</v>
          </cell>
          <cell r="BS100">
            <v>0</v>
          </cell>
          <cell r="BT100">
            <v>0</v>
          </cell>
          <cell r="BU100">
            <v>0</v>
          </cell>
          <cell r="BV100">
            <v>0</v>
          </cell>
          <cell r="BW100">
            <v>0</v>
          </cell>
          <cell r="BX100">
            <v>0</v>
          </cell>
          <cell r="BY100">
            <v>0</v>
          </cell>
          <cell r="BZ100">
            <v>0</v>
          </cell>
          <cell r="CA100">
            <v>0</v>
          </cell>
          <cell r="CB100">
            <v>0</v>
          </cell>
          <cell r="CC100">
            <v>0</v>
          </cell>
          <cell r="CD100">
            <v>0</v>
          </cell>
          <cell r="CE100">
            <v>0</v>
          </cell>
          <cell r="CF100">
            <v>0</v>
          </cell>
          <cell r="CG100">
            <v>0</v>
          </cell>
          <cell r="CH100">
            <v>0</v>
          </cell>
          <cell r="CI100">
            <v>0</v>
          </cell>
          <cell r="CJ100">
            <v>0</v>
          </cell>
          <cell r="CK100">
            <v>0</v>
          </cell>
          <cell r="CL100">
            <v>0</v>
          </cell>
          <cell r="CM100">
            <v>0</v>
          </cell>
          <cell r="CN100">
            <v>0</v>
          </cell>
          <cell r="CO100">
            <v>0</v>
          </cell>
          <cell r="CP100">
            <v>0</v>
          </cell>
          <cell r="CQ100">
            <v>0</v>
          </cell>
          <cell r="CR100">
            <v>0</v>
          </cell>
          <cell r="CS100">
            <v>0</v>
          </cell>
          <cell r="CT100">
            <v>0</v>
          </cell>
          <cell r="CU100">
            <v>0</v>
          </cell>
          <cell r="CV100">
            <v>0</v>
          </cell>
          <cell r="CW100">
            <v>0</v>
          </cell>
          <cell r="CX100">
            <v>0</v>
          </cell>
          <cell r="CY100">
            <v>0</v>
          </cell>
          <cell r="CZ100">
            <v>0</v>
          </cell>
          <cell r="DA100">
            <v>0</v>
          </cell>
          <cell r="DB100">
            <v>0</v>
          </cell>
          <cell r="DC100">
            <v>0</v>
          </cell>
          <cell r="DD100">
            <v>0</v>
          </cell>
          <cell r="DE100">
            <v>0</v>
          </cell>
          <cell r="DF100">
            <v>0</v>
          </cell>
          <cell r="DG100">
            <v>0</v>
          </cell>
          <cell r="DH100">
            <v>0</v>
          </cell>
          <cell r="DI100">
            <v>0</v>
          </cell>
          <cell r="DJ100">
            <v>0</v>
          </cell>
          <cell r="DK100">
            <v>0</v>
          </cell>
          <cell r="DL100">
            <v>0</v>
          </cell>
          <cell r="DM100">
            <v>0</v>
          </cell>
          <cell r="DN100">
            <v>0</v>
          </cell>
          <cell r="DO100">
            <v>0</v>
          </cell>
          <cell r="DP100">
            <v>0</v>
          </cell>
          <cell r="DQ100">
            <v>0</v>
          </cell>
          <cell r="DR100">
            <v>0</v>
          </cell>
          <cell r="DS100">
            <v>0</v>
          </cell>
          <cell r="DT100">
            <v>0</v>
          </cell>
          <cell r="DU100">
            <v>0</v>
          </cell>
          <cell r="DV100">
            <v>0</v>
          </cell>
          <cell r="DW100">
            <v>0</v>
          </cell>
          <cell r="DX100">
            <v>0</v>
          </cell>
          <cell r="DY100">
            <v>0</v>
          </cell>
          <cell r="DZ100">
            <v>0</v>
          </cell>
          <cell r="EA100">
            <v>0</v>
          </cell>
          <cell r="EB100">
            <v>0</v>
          </cell>
          <cell r="EC100">
            <v>0</v>
          </cell>
          <cell r="ED100">
            <v>0</v>
          </cell>
          <cell r="EE100">
            <v>0</v>
          </cell>
          <cell r="EF100">
            <v>0</v>
          </cell>
          <cell r="EG100">
            <v>0</v>
          </cell>
          <cell r="EH100">
            <v>0</v>
          </cell>
          <cell r="EI100">
            <v>0</v>
          </cell>
          <cell r="EJ100">
            <v>0</v>
          </cell>
          <cell r="EK100">
            <v>0</v>
          </cell>
          <cell r="EL100">
            <v>0</v>
          </cell>
          <cell r="EM100">
            <v>0</v>
          </cell>
          <cell r="EN100">
            <v>0</v>
          </cell>
          <cell r="EO100">
            <v>0</v>
          </cell>
          <cell r="EP100">
            <v>0</v>
          </cell>
          <cell r="EQ100">
            <v>0</v>
          </cell>
          <cell r="ER100">
            <v>0</v>
          </cell>
          <cell r="ES100">
            <v>0</v>
          </cell>
          <cell r="ET100">
            <v>0</v>
          </cell>
          <cell r="EU100">
            <v>0</v>
          </cell>
          <cell r="EV100">
            <v>0</v>
          </cell>
        </row>
        <row r="101">
          <cell r="S101" t="str">
            <v>PRODUCTION TO DATE</v>
          </cell>
          <cell r="AS101" t="str">
            <v>WK 1</v>
          </cell>
          <cell r="AT101" t="str">
            <v>WK 2</v>
          </cell>
          <cell r="AU101" t="str">
            <v>WK 3</v>
          </cell>
          <cell r="AV101" t="str">
            <v>WK 4</v>
          </cell>
          <cell r="AW101" t="str">
            <v>WK 5</v>
          </cell>
          <cell r="AX101" t="str">
            <v>WK 6</v>
          </cell>
          <cell r="AY101" t="str">
            <v>WK 7</v>
          </cell>
          <cell r="AZ101" t="str">
            <v>WK 8</v>
          </cell>
          <cell r="BA101" t="str">
            <v>WK 9</v>
          </cell>
          <cell r="BB101" t="str">
            <v>WK 10</v>
          </cell>
          <cell r="BC101" t="str">
            <v>WK 11</v>
          </cell>
          <cell r="BD101" t="str">
            <v>WK 12</v>
          </cell>
          <cell r="BE101" t="str">
            <v>WK 13</v>
          </cell>
        </row>
        <row r="102">
          <cell r="T102" t="str">
            <v>Scenes Issued</v>
          </cell>
          <cell r="U102">
            <v>0.87008695652173917</v>
          </cell>
          <cell r="V102">
            <v>5003</v>
          </cell>
          <cell r="AA102">
            <v>0</v>
          </cell>
          <cell r="AB102">
            <v>0</v>
          </cell>
          <cell r="AC102">
            <v>0</v>
          </cell>
          <cell r="AD102">
            <v>0</v>
          </cell>
          <cell r="AE102">
            <v>0</v>
          </cell>
          <cell r="AF102">
            <v>0</v>
          </cell>
          <cell r="AG102">
            <v>0</v>
          </cell>
          <cell r="AH102">
            <v>0</v>
          </cell>
          <cell r="AI102">
            <v>0</v>
          </cell>
          <cell r="AJ102">
            <v>0</v>
          </cell>
          <cell r="AK102">
            <v>0</v>
          </cell>
          <cell r="AL102">
            <v>0</v>
          </cell>
          <cell r="AM102">
            <v>0</v>
          </cell>
          <cell r="AN102">
            <v>0</v>
          </cell>
          <cell r="AO102">
            <v>0</v>
          </cell>
          <cell r="AP102">
            <v>0</v>
          </cell>
          <cell r="AQ102">
            <v>0</v>
          </cell>
          <cell r="AR102">
            <v>0</v>
          </cell>
          <cell r="AS102">
            <v>1700</v>
          </cell>
          <cell r="AT102">
            <v>0</v>
          </cell>
          <cell r="AU102">
            <v>568</v>
          </cell>
          <cell r="AV102">
            <v>0</v>
          </cell>
          <cell r="AW102">
            <v>262</v>
          </cell>
          <cell r="AX102">
            <v>864</v>
          </cell>
          <cell r="AY102">
            <v>486</v>
          </cell>
          <cell r="AZ102">
            <v>347</v>
          </cell>
          <cell r="BA102">
            <v>0</v>
          </cell>
          <cell r="BB102">
            <v>666</v>
          </cell>
          <cell r="BC102">
            <v>110</v>
          </cell>
          <cell r="BD102">
            <v>0</v>
          </cell>
          <cell r="BE102">
            <v>0</v>
          </cell>
        </row>
        <row r="103">
          <cell r="T103" t="str">
            <v>Scenes Issued</v>
          </cell>
          <cell r="U103">
            <v>0.98098039215686272</v>
          </cell>
          <cell r="V103">
            <v>5003</v>
          </cell>
          <cell r="AA103">
            <v>0</v>
          </cell>
          <cell r="AB103">
            <v>0</v>
          </cell>
          <cell r="AC103">
            <v>0</v>
          </cell>
          <cell r="AD103">
            <v>0</v>
          </cell>
          <cell r="AE103">
            <v>0</v>
          </cell>
          <cell r="AF103">
            <v>0</v>
          </cell>
          <cell r="AG103">
            <v>0</v>
          </cell>
          <cell r="AH103">
            <v>0</v>
          </cell>
          <cell r="AI103">
            <v>0</v>
          </cell>
          <cell r="AJ103">
            <v>0</v>
          </cell>
          <cell r="AK103">
            <v>0</v>
          </cell>
          <cell r="AL103">
            <v>0</v>
          </cell>
          <cell r="AM103">
            <v>0</v>
          </cell>
          <cell r="AN103">
            <v>0</v>
          </cell>
          <cell r="AO103">
            <v>0</v>
          </cell>
          <cell r="AP103">
            <v>0</v>
          </cell>
          <cell r="AQ103">
            <v>0</v>
          </cell>
          <cell r="AR103">
            <v>0</v>
          </cell>
          <cell r="AS103">
            <v>1700</v>
          </cell>
          <cell r="AT103">
            <v>0</v>
          </cell>
          <cell r="AU103">
            <v>568</v>
          </cell>
          <cell r="AV103">
            <v>0</v>
          </cell>
          <cell r="AW103">
            <v>262</v>
          </cell>
          <cell r="AX103">
            <v>864</v>
          </cell>
          <cell r="AY103">
            <v>486</v>
          </cell>
          <cell r="AZ103">
            <v>347</v>
          </cell>
          <cell r="BA103">
            <v>0</v>
          </cell>
          <cell r="BB103">
            <v>666</v>
          </cell>
          <cell r="BC103">
            <v>110</v>
          </cell>
          <cell r="BD103">
            <v>0</v>
          </cell>
          <cell r="BE103">
            <v>0</v>
          </cell>
        </row>
        <row r="104">
          <cell r="T104" t="str">
            <v>Into Rough</v>
          </cell>
          <cell r="U104">
            <v>0.87235294117647055</v>
          </cell>
          <cell r="V104">
            <v>4449</v>
          </cell>
          <cell r="AA104">
            <v>0</v>
          </cell>
          <cell r="AB104">
            <v>0</v>
          </cell>
          <cell r="AC104">
            <v>0</v>
          </cell>
          <cell r="AD104">
            <v>0</v>
          </cell>
          <cell r="AE104">
            <v>0</v>
          </cell>
          <cell r="AF104">
            <v>0</v>
          </cell>
          <cell r="AG104">
            <v>0</v>
          </cell>
          <cell r="AH104">
            <v>0</v>
          </cell>
          <cell r="AI104">
            <v>0</v>
          </cell>
          <cell r="AJ104">
            <v>0</v>
          </cell>
          <cell r="AK104">
            <v>0</v>
          </cell>
          <cell r="AL104">
            <v>0</v>
          </cell>
          <cell r="AM104">
            <v>0</v>
          </cell>
          <cell r="AN104">
            <v>0</v>
          </cell>
          <cell r="AO104">
            <v>0</v>
          </cell>
          <cell r="AP104">
            <v>0</v>
          </cell>
          <cell r="AQ104">
            <v>0</v>
          </cell>
          <cell r="AR104">
            <v>0</v>
          </cell>
          <cell r="AS104">
            <v>0</v>
          </cell>
          <cell r="AT104">
            <v>0</v>
          </cell>
          <cell r="AU104">
            <v>60</v>
          </cell>
          <cell r="AV104">
            <v>170</v>
          </cell>
          <cell r="AW104">
            <v>527</v>
          </cell>
          <cell r="AX104">
            <v>115</v>
          </cell>
          <cell r="AY104">
            <v>0</v>
          </cell>
          <cell r="AZ104">
            <v>1019</v>
          </cell>
          <cell r="BA104">
            <v>0</v>
          </cell>
          <cell r="BB104">
            <v>593</v>
          </cell>
          <cell r="BC104">
            <v>1148</v>
          </cell>
          <cell r="BD104">
            <v>817</v>
          </cell>
          <cell r="BE104">
            <v>0</v>
          </cell>
        </row>
        <row r="105">
          <cell r="T105" t="str">
            <v>Rough Complete</v>
          </cell>
          <cell r="U105">
            <v>0.81803921568627447</v>
          </cell>
          <cell r="V105">
            <v>4172</v>
          </cell>
          <cell r="AA105">
            <v>0</v>
          </cell>
          <cell r="AB105">
            <v>0</v>
          </cell>
          <cell r="AC105">
            <v>0</v>
          </cell>
          <cell r="AD105">
            <v>0</v>
          </cell>
          <cell r="AE105">
            <v>0</v>
          </cell>
          <cell r="AF105">
            <v>0</v>
          </cell>
          <cell r="AG105">
            <v>0</v>
          </cell>
          <cell r="AH105">
            <v>0</v>
          </cell>
          <cell r="AI105">
            <v>0</v>
          </cell>
          <cell r="AJ105">
            <v>0</v>
          </cell>
          <cell r="AK105">
            <v>0</v>
          </cell>
          <cell r="AL105">
            <v>0</v>
          </cell>
          <cell r="AM105">
            <v>0</v>
          </cell>
          <cell r="AN105">
            <v>0</v>
          </cell>
          <cell r="AO105">
            <v>0</v>
          </cell>
          <cell r="AP105">
            <v>0</v>
          </cell>
          <cell r="AQ105">
            <v>0</v>
          </cell>
          <cell r="AR105">
            <v>0</v>
          </cell>
          <cell r="AS105">
            <v>0</v>
          </cell>
          <cell r="AT105">
            <v>0</v>
          </cell>
          <cell r="AU105">
            <v>60</v>
          </cell>
          <cell r="AV105">
            <v>65</v>
          </cell>
          <cell r="AW105">
            <v>114</v>
          </cell>
          <cell r="AX105">
            <v>323</v>
          </cell>
          <cell r="AY105">
            <v>352</v>
          </cell>
          <cell r="AZ105">
            <v>121</v>
          </cell>
          <cell r="BA105">
            <v>0</v>
          </cell>
          <cell r="BB105">
            <v>1204</v>
          </cell>
          <cell r="BC105">
            <v>274</v>
          </cell>
          <cell r="BD105">
            <v>1139</v>
          </cell>
          <cell r="BE105">
            <v>520</v>
          </cell>
        </row>
        <row r="106">
          <cell r="T106" t="str">
            <v>Ruff Approved</v>
          </cell>
          <cell r="U106">
            <v>0.7415686274509804</v>
          </cell>
          <cell r="V106">
            <v>3782</v>
          </cell>
          <cell r="AA106">
            <v>0</v>
          </cell>
          <cell r="AB106">
            <v>0</v>
          </cell>
          <cell r="AC106">
            <v>0</v>
          </cell>
          <cell r="AD106">
            <v>0</v>
          </cell>
          <cell r="AE106">
            <v>0</v>
          </cell>
          <cell r="AF106">
            <v>0</v>
          </cell>
          <cell r="AG106">
            <v>0</v>
          </cell>
          <cell r="AH106">
            <v>0</v>
          </cell>
          <cell r="AI106">
            <v>0</v>
          </cell>
          <cell r="AJ106">
            <v>0</v>
          </cell>
          <cell r="AK106">
            <v>0</v>
          </cell>
          <cell r="AL106">
            <v>0</v>
          </cell>
          <cell r="AM106">
            <v>0</v>
          </cell>
          <cell r="AN106">
            <v>0</v>
          </cell>
          <cell r="AO106">
            <v>0</v>
          </cell>
          <cell r="AP106">
            <v>0</v>
          </cell>
          <cell r="AQ106">
            <v>0</v>
          </cell>
          <cell r="AR106">
            <v>0</v>
          </cell>
          <cell r="AS106">
            <v>0</v>
          </cell>
          <cell r="AT106">
            <v>0</v>
          </cell>
          <cell r="AU106">
            <v>60</v>
          </cell>
          <cell r="AV106">
            <v>65</v>
          </cell>
          <cell r="AW106">
            <v>10</v>
          </cell>
          <cell r="AX106">
            <v>294</v>
          </cell>
          <cell r="AY106">
            <v>294</v>
          </cell>
          <cell r="AZ106">
            <v>157</v>
          </cell>
          <cell r="BA106">
            <v>0</v>
          </cell>
          <cell r="BB106">
            <v>1116</v>
          </cell>
          <cell r="BC106">
            <v>238</v>
          </cell>
          <cell r="BD106">
            <v>1077</v>
          </cell>
          <cell r="BE106">
            <v>471</v>
          </cell>
        </row>
        <row r="107">
          <cell r="T107" t="str">
            <v>Clean Complete</v>
          </cell>
          <cell r="U107">
            <v>0.50901960784313727</v>
          </cell>
          <cell r="V107">
            <v>2596</v>
          </cell>
          <cell r="AA107">
            <v>0</v>
          </cell>
          <cell r="AB107">
            <v>0</v>
          </cell>
          <cell r="AC107">
            <v>0</v>
          </cell>
          <cell r="AD107">
            <v>0</v>
          </cell>
          <cell r="AE107">
            <v>0</v>
          </cell>
          <cell r="AF107">
            <v>0</v>
          </cell>
          <cell r="AG107">
            <v>0</v>
          </cell>
          <cell r="AH107">
            <v>0</v>
          </cell>
          <cell r="AI107">
            <v>0</v>
          </cell>
          <cell r="AJ107">
            <v>0</v>
          </cell>
          <cell r="AK107">
            <v>0</v>
          </cell>
          <cell r="AL107">
            <v>0</v>
          </cell>
          <cell r="AM107">
            <v>0</v>
          </cell>
          <cell r="AN107">
            <v>0</v>
          </cell>
          <cell r="AO107">
            <v>0</v>
          </cell>
          <cell r="AP107">
            <v>0</v>
          </cell>
          <cell r="AQ107">
            <v>0</v>
          </cell>
          <cell r="AR107">
            <v>0</v>
          </cell>
          <cell r="AS107">
            <v>0</v>
          </cell>
          <cell r="AT107">
            <v>0</v>
          </cell>
          <cell r="AU107">
            <v>3</v>
          </cell>
          <cell r="AV107">
            <v>64</v>
          </cell>
          <cell r="AW107">
            <v>2</v>
          </cell>
          <cell r="AX107">
            <v>18</v>
          </cell>
          <cell r="AY107">
            <v>167</v>
          </cell>
          <cell r="AZ107">
            <v>115</v>
          </cell>
          <cell r="BA107">
            <v>0</v>
          </cell>
          <cell r="BB107">
            <v>600</v>
          </cell>
          <cell r="BC107">
            <v>148</v>
          </cell>
          <cell r="BD107">
            <v>1126</v>
          </cell>
          <cell r="BE107">
            <v>353</v>
          </cell>
        </row>
        <row r="108">
          <cell r="T108" t="str">
            <v>Approved</v>
          </cell>
          <cell r="U108">
            <v>0.40490196078431373</v>
          </cell>
          <cell r="V108">
            <v>2065</v>
          </cell>
          <cell r="AA108">
            <v>0</v>
          </cell>
          <cell r="AB108">
            <v>0</v>
          </cell>
          <cell r="AC108">
            <v>0</v>
          </cell>
          <cell r="AD108">
            <v>0</v>
          </cell>
          <cell r="AE108">
            <v>0</v>
          </cell>
          <cell r="AF108">
            <v>0</v>
          </cell>
          <cell r="AG108">
            <v>0</v>
          </cell>
          <cell r="AH108">
            <v>0</v>
          </cell>
          <cell r="AI108">
            <v>0</v>
          </cell>
          <cell r="AJ108">
            <v>0</v>
          </cell>
          <cell r="AK108">
            <v>0</v>
          </cell>
          <cell r="AL108">
            <v>0</v>
          </cell>
          <cell r="AM108">
            <v>0</v>
          </cell>
          <cell r="AN108">
            <v>0</v>
          </cell>
          <cell r="AO108">
            <v>0</v>
          </cell>
          <cell r="AP108">
            <v>0</v>
          </cell>
          <cell r="AQ108">
            <v>0</v>
          </cell>
          <cell r="AR108">
            <v>0</v>
          </cell>
          <cell r="AS108">
            <v>0</v>
          </cell>
          <cell r="AT108">
            <v>0</v>
          </cell>
          <cell r="AU108">
            <v>3</v>
          </cell>
          <cell r="AV108">
            <v>53</v>
          </cell>
          <cell r="AW108">
            <v>0</v>
          </cell>
          <cell r="AX108">
            <v>20</v>
          </cell>
          <cell r="AY108">
            <v>150</v>
          </cell>
          <cell r="AZ108">
            <v>188</v>
          </cell>
          <cell r="BA108">
            <v>0</v>
          </cell>
          <cell r="BB108">
            <v>577</v>
          </cell>
          <cell r="BC108">
            <v>486</v>
          </cell>
          <cell r="BD108">
            <v>297</v>
          </cell>
          <cell r="BE108">
            <v>291</v>
          </cell>
        </row>
        <row r="109">
          <cell r="T109" t="str">
            <v>Turned In</v>
          </cell>
          <cell r="U109">
            <v>0.26078431372549021</v>
          </cell>
          <cell r="V109">
            <v>1330</v>
          </cell>
          <cell r="AA109">
            <v>0</v>
          </cell>
          <cell r="AB109">
            <v>0</v>
          </cell>
          <cell r="AC109">
            <v>0</v>
          </cell>
          <cell r="AD109">
            <v>0</v>
          </cell>
          <cell r="AE109">
            <v>0</v>
          </cell>
          <cell r="AF109">
            <v>0</v>
          </cell>
          <cell r="AG109">
            <v>0</v>
          </cell>
          <cell r="AH109">
            <v>0</v>
          </cell>
          <cell r="AI109">
            <v>0</v>
          </cell>
          <cell r="AJ109">
            <v>0</v>
          </cell>
          <cell r="AK109">
            <v>0</v>
          </cell>
          <cell r="AL109">
            <v>0</v>
          </cell>
          <cell r="AM109">
            <v>0</v>
          </cell>
          <cell r="AN109">
            <v>0</v>
          </cell>
          <cell r="AO109">
            <v>0</v>
          </cell>
          <cell r="AP109">
            <v>0</v>
          </cell>
          <cell r="AQ109">
            <v>0</v>
          </cell>
          <cell r="AR109">
            <v>0</v>
          </cell>
          <cell r="AS109">
            <v>0</v>
          </cell>
          <cell r="AT109">
            <v>0</v>
          </cell>
          <cell r="AU109">
            <v>0</v>
          </cell>
          <cell r="AV109">
            <v>0</v>
          </cell>
          <cell r="AW109">
            <v>0</v>
          </cell>
          <cell r="AX109">
            <v>0</v>
          </cell>
          <cell r="AY109">
            <v>0</v>
          </cell>
          <cell r="AZ109">
            <v>121</v>
          </cell>
          <cell r="BA109">
            <v>0</v>
          </cell>
          <cell r="BB109">
            <v>74</v>
          </cell>
          <cell r="BC109">
            <v>506</v>
          </cell>
          <cell r="BD109">
            <v>0</v>
          </cell>
          <cell r="BE109">
            <v>629</v>
          </cell>
        </row>
        <row r="110">
          <cell r="A110" t="str">
            <v>Wks</v>
          </cell>
          <cell r="B110" t="str">
            <v>Days</v>
          </cell>
          <cell r="F110" t="str">
            <v>Wks</v>
          </cell>
          <cell r="G110" t="str">
            <v>Days</v>
          </cell>
          <cell r="H110" t="str">
            <v>Frames</v>
          </cell>
          <cell r="I110" t="str">
            <v>Wks</v>
          </cell>
          <cell r="J110" t="str">
            <v>Days</v>
          </cell>
          <cell r="R110" t="str">
            <v xml:space="preserve"> </v>
          </cell>
          <cell r="T110" t="str">
            <v>Animation Projection</v>
          </cell>
          <cell r="V110">
            <v>35718</v>
          </cell>
          <cell r="W110">
            <v>35814</v>
          </cell>
          <cell r="X110">
            <v>750</v>
          </cell>
          <cell r="Y110">
            <v>11</v>
          </cell>
          <cell r="Z110">
            <v>83.666666666666671</v>
          </cell>
          <cell r="AA110">
            <v>0</v>
          </cell>
          <cell r="AB110">
            <v>0</v>
          </cell>
          <cell r="AC110">
            <v>0</v>
          </cell>
          <cell r="AD110">
            <v>0</v>
          </cell>
          <cell r="AE110">
            <v>0</v>
          </cell>
          <cell r="AF110">
            <v>0</v>
          </cell>
          <cell r="AG110">
            <v>0</v>
          </cell>
          <cell r="AH110">
            <v>0</v>
          </cell>
          <cell r="AI110">
            <v>0</v>
          </cell>
          <cell r="AJ110">
            <v>0</v>
          </cell>
          <cell r="AK110">
            <v>0</v>
          </cell>
          <cell r="AL110">
            <v>0</v>
          </cell>
          <cell r="AM110">
            <v>0</v>
          </cell>
          <cell r="AN110">
            <v>0</v>
          </cell>
          <cell r="AO110">
            <v>0</v>
          </cell>
          <cell r="AP110">
            <v>0</v>
          </cell>
          <cell r="AQ110">
            <v>0</v>
          </cell>
          <cell r="AR110">
            <v>0</v>
          </cell>
          <cell r="AS110">
            <v>0</v>
          </cell>
          <cell r="AT110">
            <v>0</v>
          </cell>
          <cell r="AU110">
            <v>0</v>
          </cell>
          <cell r="AV110">
            <v>0</v>
          </cell>
          <cell r="AW110">
            <v>0</v>
          </cell>
          <cell r="AX110">
            <v>0</v>
          </cell>
          <cell r="AY110">
            <v>0</v>
          </cell>
          <cell r="AZ110">
            <v>0</v>
          </cell>
          <cell r="BA110">
            <v>0</v>
          </cell>
          <cell r="BB110">
            <v>187.5</v>
          </cell>
          <cell r="BC110">
            <v>375</v>
          </cell>
          <cell r="BD110">
            <v>562.5</v>
          </cell>
          <cell r="BE110">
            <v>500</v>
          </cell>
          <cell r="BF110">
            <v>500</v>
          </cell>
          <cell r="BG110">
            <v>500</v>
          </cell>
          <cell r="BH110">
            <v>500</v>
          </cell>
          <cell r="BK110">
            <v>500</v>
          </cell>
          <cell r="BL110">
            <v>0</v>
          </cell>
          <cell r="BM110">
            <v>0</v>
          </cell>
          <cell r="BN110">
            <v>0</v>
          </cell>
          <cell r="BO110">
            <v>0</v>
          </cell>
          <cell r="BP110">
            <v>0</v>
          </cell>
          <cell r="BQ110">
            <v>0</v>
          </cell>
          <cell r="BR110">
            <v>0</v>
          </cell>
          <cell r="BS110">
            <v>0</v>
          </cell>
          <cell r="BT110">
            <v>0</v>
          </cell>
          <cell r="BU110">
            <v>0</v>
          </cell>
          <cell r="BV110">
            <v>0</v>
          </cell>
          <cell r="BW110">
            <v>0</v>
          </cell>
          <cell r="BX110">
            <v>0</v>
          </cell>
          <cell r="BY110">
            <v>0</v>
          </cell>
          <cell r="BZ110">
            <v>0</v>
          </cell>
          <cell r="CA110">
            <v>0</v>
          </cell>
          <cell r="CB110">
            <v>0</v>
          </cell>
          <cell r="CC110">
            <v>0</v>
          </cell>
          <cell r="CD110">
            <v>0</v>
          </cell>
          <cell r="CE110">
            <v>0</v>
          </cell>
          <cell r="CF110">
            <v>0</v>
          </cell>
          <cell r="CG110">
            <v>0</v>
          </cell>
          <cell r="CH110">
            <v>0</v>
          </cell>
          <cell r="CI110">
            <v>0</v>
          </cell>
          <cell r="CJ110">
            <v>0</v>
          </cell>
          <cell r="CK110">
            <v>0</v>
          </cell>
          <cell r="CL110">
            <v>0</v>
          </cell>
          <cell r="CM110">
            <v>0</v>
          </cell>
          <cell r="CN110">
            <v>0</v>
          </cell>
          <cell r="CO110">
            <v>0</v>
          </cell>
          <cell r="CP110">
            <v>0</v>
          </cell>
          <cell r="CQ110">
            <v>0</v>
          </cell>
          <cell r="CR110">
            <v>0</v>
          </cell>
          <cell r="CS110">
            <v>0</v>
          </cell>
          <cell r="CT110">
            <v>0</v>
          </cell>
          <cell r="CU110">
            <v>0</v>
          </cell>
          <cell r="CV110">
            <v>0</v>
          </cell>
          <cell r="CW110">
            <v>0</v>
          </cell>
          <cell r="CX110">
            <v>0</v>
          </cell>
          <cell r="CY110">
            <v>0</v>
          </cell>
          <cell r="CZ110">
            <v>0</v>
          </cell>
          <cell r="DA110">
            <v>0</v>
          </cell>
          <cell r="DB110">
            <v>0</v>
          </cell>
          <cell r="DC110">
            <v>0</v>
          </cell>
          <cell r="DD110">
            <v>0</v>
          </cell>
          <cell r="DE110">
            <v>0</v>
          </cell>
          <cell r="DF110">
            <v>0</v>
          </cell>
          <cell r="DG110">
            <v>0</v>
          </cell>
          <cell r="DH110">
            <v>0</v>
          </cell>
          <cell r="DI110">
            <v>0</v>
          </cell>
          <cell r="DJ110">
            <v>0</v>
          </cell>
          <cell r="DK110">
            <v>0</v>
          </cell>
          <cell r="DL110">
            <v>0</v>
          </cell>
          <cell r="DM110">
            <v>0</v>
          </cell>
          <cell r="DN110">
            <v>0</v>
          </cell>
          <cell r="DO110">
            <v>0</v>
          </cell>
          <cell r="DP110">
            <v>0</v>
          </cell>
          <cell r="DQ110">
            <v>0</v>
          </cell>
          <cell r="DR110">
            <v>0</v>
          </cell>
          <cell r="DS110">
            <v>0</v>
          </cell>
          <cell r="DT110">
            <v>0</v>
          </cell>
          <cell r="DU110">
            <v>0</v>
          </cell>
          <cell r="DV110">
            <v>0</v>
          </cell>
          <cell r="DW110">
            <v>0</v>
          </cell>
          <cell r="DX110">
            <v>0</v>
          </cell>
          <cell r="DY110">
            <v>0</v>
          </cell>
          <cell r="DZ110">
            <v>0</v>
          </cell>
          <cell r="EA110">
            <v>0</v>
          </cell>
          <cell r="EB110">
            <v>0</v>
          </cell>
          <cell r="EC110">
            <v>0</v>
          </cell>
          <cell r="ED110">
            <v>0</v>
          </cell>
          <cell r="EE110">
            <v>0</v>
          </cell>
          <cell r="EF110">
            <v>0</v>
          </cell>
          <cell r="EG110">
            <v>0</v>
          </cell>
          <cell r="EH110">
            <v>0</v>
          </cell>
          <cell r="EI110">
            <v>0</v>
          </cell>
          <cell r="EJ110">
            <v>0</v>
          </cell>
          <cell r="EK110">
            <v>0</v>
          </cell>
          <cell r="EL110">
            <v>0</v>
          </cell>
          <cell r="EM110">
            <v>0</v>
          </cell>
          <cell r="EN110">
            <v>0</v>
          </cell>
          <cell r="EO110">
            <v>0</v>
          </cell>
          <cell r="EP110">
            <v>0</v>
          </cell>
          <cell r="EQ110">
            <v>0</v>
          </cell>
          <cell r="ER110">
            <v>0</v>
          </cell>
          <cell r="ES110">
            <v>0</v>
          </cell>
          <cell r="ET110">
            <v>0</v>
          </cell>
          <cell r="EU110">
            <v>0</v>
          </cell>
          <cell r="EV110">
            <v>0</v>
          </cell>
        </row>
        <row r="111">
          <cell r="A111" t="str">
            <v>Wks</v>
          </cell>
          <cell r="B111" t="str">
            <v>Days</v>
          </cell>
          <cell r="F111" t="str">
            <v>Wks</v>
          </cell>
          <cell r="G111" t="str">
            <v>Days</v>
          </cell>
          <cell r="H111" t="str">
            <v>Frames</v>
          </cell>
          <cell r="I111" t="str">
            <v>Wks</v>
          </cell>
          <cell r="J111" t="str">
            <v>Days</v>
          </cell>
          <cell r="K111">
            <v>21</v>
          </cell>
          <cell r="M111">
            <v>29</v>
          </cell>
          <cell r="O111">
            <v>29</v>
          </cell>
          <cell r="Q111">
            <v>29</v>
          </cell>
          <cell r="R111" t="str">
            <v xml:space="preserve"> </v>
          </cell>
          <cell r="T111" t="str">
            <v>Animation Projection</v>
          </cell>
          <cell r="V111">
            <v>35718</v>
          </cell>
          <cell r="W111">
            <v>35814</v>
          </cell>
          <cell r="X111">
            <v>750</v>
          </cell>
          <cell r="Y111">
            <v>11</v>
          </cell>
          <cell r="Z111">
            <v>77.599999999999994</v>
          </cell>
          <cell r="AA111">
            <v>0</v>
          </cell>
          <cell r="AB111">
            <v>0</v>
          </cell>
          <cell r="AC111">
            <v>0</v>
          </cell>
          <cell r="AD111">
            <v>0</v>
          </cell>
          <cell r="AE111">
            <v>0</v>
          </cell>
          <cell r="AF111">
            <v>0</v>
          </cell>
          <cell r="AG111">
            <v>0</v>
          </cell>
          <cell r="AH111">
            <v>0</v>
          </cell>
          <cell r="AI111">
            <v>0</v>
          </cell>
          <cell r="AJ111">
            <v>0</v>
          </cell>
          <cell r="AK111">
            <v>0</v>
          </cell>
          <cell r="AL111">
            <v>0</v>
          </cell>
          <cell r="AM111">
            <v>0</v>
          </cell>
          <cell r="AN111">
            <v>0</v>
          </cell>
          <cell r="AO111">
            <v>0</v>
          </cell>
          <cell r="AP111">
            <v>0</v>
          </cell>
          <cell r="AQ111">
            <v>0</v>
          </cell>
          <cell r="AR111">
            <v>0</v>
          </cell>
          <cell r="AS111">
            <v>0</v>
          </cell>
          <cell r="AT111">
            <v>0</v>
          </cell>
          <cell r="AU111">
            <v>0</v>
          </cell>
          <cell r="AV111">
            <v>0</v>
          </cell>
          <cell r="AW111">
            <v>0</v>
          </cell>
          <cell r="AX111">
            <v>0</v>
          </cell>
          <cell r="AY111">
            <v>0</v>
          </cell>
          <cell r="AZ111">
            <v>0</v>
          </cell>
          <cell r="BA111">
            <v>0</v>
          </cell>
          <cell r="BB111">
            <v>187.5</v>
          </cell>
          <cell r="BC111">
            <v>375</v>
          </cell>
          <cell r="BD111">
            <v>562.5</v>
          </cell>
          <cell r="BE111">
            <v>500</v>
          </cell>
          <cell r="BF111">
            <v>500</v>
          </cell>
          <cell r="BG111">
            <v>500</v>
          </cell>
          <cell r="BH111">
            <v>500</v>
          </cell>
          <cell r="BK111">
            <v>500</v>
          </cell>
          <cell r="BL111">
            <v>0</v>
          </cell>
          <cell r="BM111">
            <v>0</v>
          </cell>
          <cell r="BN111">
            <v>0</v>
          </cell>
          <cell r="BO111">
            <v>0</v>
          </cell>
          <cell r="BP111">
            <v>0</v>
          </cell>
          <cell r="BQ111">
            <v>0</v>
          </cell>
          <cell r="BR111">
            <v>0</v>
          </cell>
          <cell r="BS111">
            <v>0</v>
          </cell>
          <cell r="BT111">
            <v>0</v>
          </cell>
          <cell r="BU111">
            <v>0</v>
          </cell>
          <cell r="BV111">
            <v>0</v>
          </cell>
          <cell r="BW111">
            <v>0</v>
          </cell>
          <cell r="BX111">
            <v>0</v>
          </cell>
          <cell r="BY111">
            <v>0</v>
          </cell>
          <cell r="BZ111">
            <v>0</v>
          </cell>
          <cell r="CA111">
            <v>0</v>
          </cell>
          <cell r="CB111">
            <v>0</v>
          </cell>
          <cell r="CC111">
            <v>0</v>
          </cell>
          <cell r="CD111">
            <v>0</v>
          </cell>
          <cell r="CE111">
            <v>0</v>
          </cell>
          <cell r="CF111">
            <v>0</v>
          </cell>
          <cell r="CG111">
            <v>0</v>
          </cell>
          <cell r="CH111">
            <v>0</v>
          </cell>
          <cell r="CI111">
            <v>0</v>
          </cell>
          <cell r="CJ111">
            <v>0</v>
          </cell>
          <cell r="CK111">
            <v>0</v>
          </cell>
          <cell r="CL111">
            <v>0</v>
          </cell>
          <cell r="CM111">
            <v>0</v>
          </cell>
          <cell r="CN111">
            <v>0</v>
          </cell>
          <cell r="CO111">
            <v>0</v>
          </cell>
          <cell r="CP111">
            <v>0</v>
          </cell>
          <cell r="CQ111">
            <v>0</v>
          </cell>
          <cell r="CR111">
            <v>0</v>
          </cell>
          <cell r="CS111">
            <v>0</v>
          </cell>
          <cell r="CT111">
            <v>0</v>
          </cell>
          <cell r="CU111">
            <v>0</v>
          </cell>
          <cell r="CV111">
            <v>0</v>
          </cell>
          <cell r="CW111">
            <v>0</v>
          </cell>
          <cell r="CX111">
            <v>0</v>
          </cell>
          <cell r="CY111">
            <v>0</v>
          </cell>
          <cell r="CZ111">
            <v>0</v>
          </cell>
          <cell r="DA111">
            <v>0</v>
          </cell>
          <cell r="DB111">
            <v>0</v>
          </cell>
          <cell r="DC111">
            <v>0</v>
          </cell>
          <cell r="DD111">
            <v>0</v>
          </cell>
          <cell r="DE111">
            <v>0</v>
          </cell>
          <cell r="DF111">
            <v>0</v>
          </cell>
          <cell r="DG111">
            <v>0</v>
          </cell>
          <cell r="DH111">
            <v>0</v>
          </cell>
          <cell r="DI111">
            <v>0</v>
          </cell>
          <cell r="DJ111">
            <v>0</v>
          </cell>
          <cell r="DK111">
            <v>0</v>
          </cell>
          <cell r="DL111">
            <v>0</v>
          </cell>
          <cell r="DM111">
            <v>0</v>
          </cell>
          <cell r="DN111">
            <v>0</v>
          </cell>
          <cell r="DO111">
            <v>0</v>
          </cell>
          <cell r="DP111">
            <v>0</v>
          </cell>
          <cell r="DQ111">
            <v>0</v>
          </cell>
          <cell r="DR111">
            <v>0</v>
          </cell>
          <cell r="DS111">
            <v>0</v>
          </cell>
          <cell r="DT111">
            <v>0</v>
          </cell>
          <cell r="DU111">
            <v>0</v>
          </cell>
          <cell r="DV111">
            <v>0</v>
          </cell>
          <cell r="DW111">
            <v>0</v>
          </cell>
          <cell r="DX111">
            <v>0</v>
          </cell>
          <cell r="DY111">
            <v>0</v>
          </cell>
          <cell r="DZ111">
            <v>0</v>
          </cell>
          <cell r="EA111">
            <v>0</v>
          </cell>
          <cell r="EB111">
            <v>0</v>
          </cell>
          <cell r="EC111">
            <v>0</v>
          </cell>
          <cell r="ED111">
            <v>0</v>
          </cell>
          <cell r="EE111">
            <v>0</v>
          </cell>
          <cell r="EF111">
            <v>0</v>
          </cell>
          <cell r="EG111">
            <v>0</v>
          </cell>
          <cell r="EH111">
            <v>0</v>
          </cell>
          <cell r="EI111">
            <v>0</v>
          </cell>
          <cell r="EJ111">
            <v>0</v>
          </cell>
          <cell r="EK111">
            <v>0</v>
          </cell>
          <cell r="EL111">
            <v>0</v>
          </cell>
          <cell r="EM111">
            <v>0</v>
          </cell>
          <cell r="EN111">
            <v>0</v>
          </cell>
          <cell r="EO111">
            <v>0</v>
          </cell>
          <cell r="EP111">
            <v>0</v>
          </cell>
          <cell r="EQ111">
            <v>0</v>
          </cell>
          <cell r="ER111">
            <v>0</v>
          </cell>
          <cell r="ES111">
            <v>0</v>
          </cell>
          <cell r="ET111">
            <v>0</v>
          </cell>
          <cell r="EU111">
            <v>0</v>
          </cell>
          <cell r="EV111">
            <v>0</v>
          </cell>
        </row>
        <row r="112">
          <cell r="A112">
            <v>10.199999999999999</v>
          </cell>
          <cell r="B112">
            <v>85.399999999999991</v>
          </cell>
          <cell r="F112">
            <v>6.8</v>
          </cell>
          <cell r="G112">
            <v>77.599999999999994</v>
          </cell>
          <cell r="H112">
            <v>5100</v>
          </cell>
          <cell r="I112">
            <v>5.666666666666667</v>
          </cell>
          <cell r="J112">
            <v>53.666666666666671</v>
          </cell>
          <cell r="K112">
            <v>21</v>
          </cell>
          <cell r="M112">
            <v>29</v>
          </cell>
          <cell r="O112">
            <v>29</v>
          </cell>
          <cell r="Q112">
            <v>29</v>
          </cell>
          <cell r="R112">
            <v>35961</v>
          </cell>
          <cell r="T112" t="str">
            <v>Ink &amp; Paint Projection</v>
          </cell>
          <cell r="V112">
            <v>35774.333333333336</v>
          </cell>
          <cell r="W112">
            <v>35828</v>
          </cell>
          <cell r="X112">
            <v>900</v>
          </cell>
          <cell r="Y112">
            <v>5</v>
          </cell>
          <cell r="Z112">
            <v>53.666666666666671</v>
          </cell>
          <cell r="AA112">
            <v>0</v>
          </cell>
          <cell r="AB112">
            <v>0</v>
          </cell>
          <cell r="AC112">
            <v>0</v>
          </cell>
          <cell r="AD112">
            <v>0</v>
          </cell>
          <cell r="AE112">
            <v>0</v>
          </cell>
          <cell r="AF112">
            <v>0</v>
          </cell>
          <cell r="AG112">
            <v>0</v>
          </cell>
          <cell r="AH112">
            <v>0</v>
          </cell>
          <cell r="AI112">
            <v>0</v>
          </cell>
          <cell r="AJ112">
            <v>0</v>
          </cell>
          <cell r="AK112">
            <v>0</v>
          </cell>
          <cell r="AL112">
            <v>0</v>
          </cell>
          <cell r="AM112">
            <v>0</v>
          </cell>
          <cell r="AN112">
            <v>0</v>
          </cell>
          <cell r="AO112">
            <v>0</v>
          </cell>
          <cell r="AP112">
            <v>0</v>
          </cell>
          <cell r="AQ112">
            <v>0</v>
          </cell>
          <cell r="AR112">
            <v>0</v>
          </cell>
          <cell r="AS112">
            <v>0</v>
          </cell>
          <cell r="AT112">
            <v>0</v>
          </cell>
          <cell r="AU112">
            <v>0</v>
          </cell>
          <cell r="AV112">
            <v>0</v>
          </cell>
          <cell r="AW112">
            <v>0</v>
          </cell>
          <cell r="AX112">
            <v>0</v>
          </cell>
          <cell r="AY112">
            <v>0</v>
          </cell>
          <cell r="AZ112">
            <v>0</v>
          </cell>
          <cell r="BA112">
            <v>0</v>
          </cell>
          <cell r="BB112">
            <v>0</v>
          </cell>
          <cell r="BC112">
            <v>0</v>
          </cell>
          <cell r="BD112">
            <v>0</v>
          </cell>
          <cell r="BE112">
            <v>0</v>
          </cell>
          <cell r="BF112">
            <v>0</v>
          </cell>
          <cell r="BG112">
            <v>225</v>
          </cell>
          <cell r="BH112">
            <v>450</v>
          </cell>
          <cell r="BK112">
            <v>900</v>
          </cell>
          <cell r="BL112">
            <v>900</v>
          </cell>
          <cell r="BM112">
            <v>900</v>
          </cell>
          <cell r="BN112">
            <v>0</v>
          </cell>
          <cell r="BO112">
            <v>0</v>
          </cell>
          <cell r="BP112">
            <v>0</v>
          </cell>
          <cell r="BQ112">
            <v>0</v>
          </cell>
          <cell r="BR112">
            <v>0</v>
          </cell>
          <cell r="BS112">
            <v>0</v>
          </cell>
          <cell r="BT112">
            <v>0</v>
          </cell>
          <cell r="BU112">
            <v>0</v>
          </cell>
          <cell r="BV112">
            <v>0</v>
          </cell>
          <cell r="BW112">
            <v>0</v>
          </cell>
          <cell r="BX112">
            <v>0</v>
          </cell>
          <cell r="BY112">
            <v>0</v>
          </cell>
          <cell r="BZ112">
            <v>0</v>
          </cell>
          <cell r="CA112">
            <v>0</v>
          </cell>
          <cell r="CB112">
            <v>0</v>
          </cell>
          <cell r="CC112">
            <v>0</v>
          </cell>
          <cell r="CD112">
            <v>0</v>
          </cell>
          <cell r="CE112">
            <v>0</v>
          </cell>
          <cell r="CF112">
            <v>0</v>
          </cell>
          <cell r="CG112">
            <v>0</v>
          </cell>
          <cell r="CH112">
            <v>0</v>
          </cell>
          <cell r="CI112">
            <v>0</v>
          </cell>
          <cell r="CJ112">
            <v>0</v>
          </cell>
          <cell r="CK112">
            <v>0</v>
          </cell>
          <cell r="CL112">
            <v>0</v>
          </cell>
          <cell r="CM112">
            <v>0</v>
          </cell>
          <cell r="CN112">
            <v>0</v>
          </cell>
          <cell r="CO112">
            <v>0</v>
          </cell>
          <cell r="CP112">
            <v>0</v>
          </cell>
          <cell r="CQ112">
            <v>0</v>
          </cell>
          <cell r="CR112">
            <v>0</v>
          </cell>
          <cell r="CS112">
            <v>0</v>
          </cell>
          <cell r="CT112">
            <v>0</v>
          </cell>
          <cell r="CU112">
            <v>0</v>
          </cell>
          <cell r="CV112">
            <v>0</v>
          </cell>
          <cell r="CW112">
            <v>0</v>
          </cell>
          <cell r="CX112">
            <v>0</v>
          </cell>
          <cell r="CY112">
            <v>0</v>
          </cell>
          <cell r="CZ112">
            <v>0</v>
          </cell>
          <cell r="DA112">
            <v>0</v>
          </cell>
          <cell r="DB112">
            <v>0</v>
          </cell>
          <cell r="DC112">
            <v>0</v>
          </cell>
          <cell r="DD112">
            <v>0</v>
          </cell>
          <cell r="DE112">
            <v>0</v>
          </cell>
          <cell r="DF112">
            <v>0</v>
          </cell>
          <cell r="DG112">
            <v>0</v>
          </cell>
          <cell r="DH112">
            <v>0</v>
          </cell>
          <cell r="DI112">
            <v>0</v>
          </cell>
          <cell r="DJ112">
            <v>0</v>
          </cell>
          <cell r="DK112">
            <v>0</v>
          </cell>
          <cell r="DL112">
            <v>0</v>
          </cell>
          <cell r="DM112">
            <v>0</v>
          </cell>
          <cell r="DN112">
            <v>0</v>
          </cell>
          <cell r="DO112">
            <v>0</v>
          </cell>
          <cell r="DP112">
            <v>0</v>
          </cell>
          <cell r="DQ112">
            <v>0</v>
          </cell>
          <cell r="DR112">
            <v>0</v>
          </cell>
          <cell r="DS112">
            <v>0</v>
          </cell>
          <cell r="DT112">
            <v>0</v>
          </cell>
          <cell r="DU112">
            <v>0</v>
          </cell>
          <cell r="DV112">
            <v>0</v>
          </cell>
          <cell r="DW112">
            <v>0</v>
          </cell>
          <cell r="DX112">
            <v>0</v>
          </cell>
          <cell r="DY112">
            <v>0</v>
          </cell>
          <cell r="DZ112">
            <v>0</v>
          </cell>
          <cell r="EA112">
            <v>0</v>
          </cell>
          <cell r="EB112">
            <v>0</v>
          </cell>
          <cell r="EC112">
            <v>0</v>
          </cell>
          <cell r="ED112">
            <v>0</v>
          </cell>
          <cell r="EE112">
            <v>0</v>
          </cell>
          <cell r="EF112">
            <v>0</v>
          </cell>
          <cell r="EG112">
            <v>0</v>
          </cell>
          <cell r="EH112">
            <v>0</v>
          </cell>
          <cell r="EI112">
            <v>0</v>
          </cell>
          <cell r="EJ112">
            <v>0</v>
          </cell>
          <cell r="EK112">
            <v>0</v>
          </cell>
          <cell r="EL112">
            <v>0</v>
          </cell>
          <cell r="EM112">
            <v>0</v>
          </cell>
          <cell r="EN112">
            <v>0</v>
          </cell>
          <cell r="EO112">
            <v>0</v>
          </cell>
          <cell r="EP112">
            <v>0</v>
          </cell>
          <cell r="EQ112">
            <v>0</v>
          </cell>
          <cell r="ER112">
            <v>0</v>
          </cell>
          <cell r="ES112">
            <v>0</v>
          </cell>
          <cell r="ET112">
            <v>0</v>
          </cell>
          <cell r="EU112">
            <v>0</v>
          </cell>
          <cell r="EV112">
            <v>0</v>
          </cell>
        </row>
        <row r="114">
          <cell r="T114" t="str">
            <v>BUDGET FORECAST</v>
          </cell>
          <cell r="W114">
            <v>153000</v>
          </cell>
          <cell r="X114">
            <v>40800</v>
          </cell>
          <cell r="AA114">
            <v>0</v>
          </cell>
          <cell r="AB114">
            <v>0</v>
          </cell>
          <cell r="AC114">
            <v>0</v>
          </cell>
          <cell r="AD114">
            <v>0</v>
          </cell>
          <cell r="AE114">
            <v>0</v>
          </cell>
          <cell r="AF114">
            <v>0</v>
          </cell>
          <cell r="AG114">
            <v>0</v>
          </cell>
          <cell r="AH114">
            <v>0</v>
          </cell>
          <cell r="AI114">
            <v>0</v>
          </cell>
          <cell r="AJ114">
            <v>0</v>
          </cell>
          <cell r="AK114">
            <v>0</v>
          </cell>
          <cell r="AL114">
            <v>0</v>
          </cell>
          <cell r="AM114">
            <v>35639</v>
          </cell>
          <cell r="AN114">
            <v>35646</v>
          </cell>
          <cell r="AO114">
            <v>35653</v>
          </cell>
          <cell r="AP114">
            <v>35660</v>
          </cell>
          <cell r="AQ114">
            <v>35667</v>
          </cell>
          <cell r="AR114">
            <v>35674</v>
          </cell>
          <cell r="AS114">
            <v>35681</v>
          </cell>
          <cell r="AT114">
            <v>35688</v>
          </cell>
          <cell r="AU114">
            <v>35695</v>
          </cell>
          <cell r="AV114">
            <v>35702</v>
          </cell>
          <cell r="AW114">
            <v>35709</v>
          </cell>
          <cell r="AX114">
            <v>35716</v>
          </cell>
          <cell r="AY114">
            <v>35723</v>
          </cell>
          <cell r="AZ114">
            <v>35730</v>
          </cell>
        </row>
        <row r="115">
          <cell r="T115" t="str">
            <v>BUDGET FORECAST</v>
          </cell>
          <cell r="V115" t="str">
            <v>PRE PROD</v>
          </cell>
          <cell r="W115">
            <v>765000</v>
          </cell>
          <cell r="X115">
            <v>60000</v>
          </cell>
          <cell r="AA115">
            <v>35555</v>
          </cell>
          <cell r="AB115">
            <v>0</v>
          </cell>
          <cell r="AC115">
            <v>0</v>
          </cell>
          <cell r="AD115">
            <v>0</v>
          </cell>
          <cell r="AE115">
            <v>0</v>
          </cell>
          <cell r="AF115">
            <v>0</v>
          </cell>
          <cell r="AG115">
            <v>0</v>
          </cell>
          <cell r="AH115">
            <v>0</v>
          </cell>
          <cell r="AI115">
            <v>0</v>
          </cell>
          <cell r="AJ115">
            <v>0</v>
          </cell>
          <cell r="AK115">
            <v>0</v>
          </cell>
          <cell r="AL115">
            <v>0</v>
          </cell>
          <cell r="AM115">
            <v>3750</v>
          </cell>
          <cell r="AN115">
            <v>7500</v>
          </cell>
          <cell r="AO115">
            <v>11250</v>
          </cell>
          <cell r="AP115">
            <v>15000</v>
          </cell>
          <cell r="AQ115">
            <v>15000</v>
          </cell>
          <cell r="AR115">
            <v>15000</v>
          </cell>
          <cell r="AS115">
            <v>15000</v>
          </cell>
          <cell r="AT115">
            <v>15000</v>
          </cell>
          <cell r="AU115">
            <v>15000</v>
          </cell>
          <cell r="AV115">
            <v>15000</v>
          </cell>
          <cell r="AW115">
            <v>15000</v>
          </cell>
          <cell r="AX115">
            <v>15000</v>
          </cell>
          <cell r="AY115">
            <v>15000</v>
          </cell>
          <cell r="AZ115">
            <v>15000</v>
          </cell>
          <cell r="BA115">
            <v>0</v>
          </cell>
          <cell r="BB115">
            <v>0</v>
          </cell>
          <cell r="BC115">
            <v>0</v>
          </cell>
          <cell r="BD115">
            <v>0</v>
          </cell>
          <cell r="BE115">
            <v>0</v>
          </cell>
          <cell r="BF115">
            <v>0</v>
          </cell>
          <cell r="BG115">
            <v>0</v>
          </cell>
          <cell r="BH115">
            <v>0</v>
          </cell>
          <cell r="BI115">
            <v>0</v>
          </cell>
          <cell r="BJ115">
            <v>0</v>
          </cell>
          <cell r="BK115">
            <v>0</v>
          </cell>
          <cell r="BL115">
            <v>0</v>
          </cell>
          <cell r="BM115">
            <v>0</v>
          </cell>
        </row>
        <row r="116">
          <cell r="V116" t="str">
            <v>PRE PROD</v>
          </cell>
          <cell r="W116">
            <v>30</v>
          </cell>
          <cell r="X116">
            <v>180000</v>
          </cell>
          <cell r="AA116">
            <v>180000</v>
          </cell>
          <cell r="AB116">
            <v>0</v>
          </cell>
          <cell r="AC116">
            <v>0</v>
          </cell>
          <cell r="AD116">
            <v>0</v>
          </cell>
          <cell r="AE116">
            <v>0</v>
          </cell>
          <cell r="AF116">
            <v>0</v>
          </cell>
          <cell r="AG116">
            <v>0</v>
          </cell>
          <cell r="AH116">
            <v>0</v>
          </cell>
          <cell r="AI116">
            <v>0</v>
          </cell>
          <cell r="AJ116">
            <v>0</v>
          </cell>
          <cell r="AK116">
            <v>0</v>
          </cell>
          <cell r="AL116">
            <v>0</v>
          </cell>
          <cell r="AM116">
            <v>3750</v>
          </cell>
          <cell r="AN116">
            <v>7250</v>
          </cell>
          <cell r="AO116">
            <v>5000</v>
          </cell>
          <cell r="AP116">
            <v>5000</v>
          </cell>
          <cell r="AQ116">
            <v>5000</v>
          </cell>
          <cell r="AR116">
            <v>5000</v>
          </cell>
          <cell r="AS116">
            <v>5000</v>
          </cell>
          <cell r="AT116">
            <v>9000</v>
          </cell>
          <cell r="AU116">
            <v>10000</v>
          </cell>
          <cell r="AV116">
            <v>10000</v>
          </cell>
          <cell r="AW116">
            <v>10000</v>
          </cell>
          <cell r="AX116">
            <v>10000</v>
          </cell>
          <cell r="AY116">
            <v>10000</v>
          </cell>
          <cell r="AZ116">
            <v>10000</v>
          </cell>
          <cell r="BA116">
            <v>15000</v>
          </cell>
          <cell r="BB116">
            <v>15000</v>
          </cell>
          <cell r="BC116">
            <v>15000</v>
          </cell>
          <cell r="BD116">
            <v>15000</v>
          </cell>
          <cell r="BE116">
            <v>15000</v>
          </cell>
          <cell r="BF116">
            <v>35772</v>
          </cell>
          <cell r="BG116">
            <v>35779</v>
          </cell>
          <cell r="BH116">
            <v>0</v>
          </cell>
          <cell r="BI116">
            <v>0</v>
          </cell>
          <cell r="BJ116">
            <v>0</v>
          </cell>
          <cell r="BK116">
            <v>0</v>
          </cell>
          <cell r="BL116">
            <v>0</v>
          </cell>
          <cell r="BM116">
            <v>0</v>
          </cell>
          <cell r="BN116">
            <v>0</v>
          </cell>
          <cell r="BO116">
            <v>0</v>
          </cell>
          <cell r="BP116">
            <v>0</v>
          </cell>
          <cell r="BQ116">
            <v>0</v>
          </cell>
          <cell r="BR116">
            <v>0</v>
          </cell>
          <cell r="BS116">
            <v>0</v>
          </cell>
          <cell r="BT116">
            <v>0</v>
          </cell>
          <cell r="BU116">
            <v>0</v>
          </cell>
          <cell r="BV116">
            <v>0</v>
          </cell>
          <cell r="BW116">
            <v>0</v>
          </cell>
          <cell r="BX116">
            <v>0</v>
          </cell>
          <cell r="BY116">
            <v>0</v>
          </cell>
          <cell r="BZ116">
            <v>0</v>
          </cell>
          <cell r="CA116">
            <v>0</v>
          </cell>
          <cell r="CB116">
            <v>0</v>
          </cell>
          <cell r="CC116">
            <v>0</v>
          </cell>
          <cell r="CD116">
            <v>0</v>
          </cell>
          <cell r="CE116">
            <v>0</v>
          </cell>
          <cell r="CF116">
            <v>0</v>
          </cell>
          <cell r="CG116">
            <v>0</v>
          </cell>
          <cell r="CH116">
            <v>0</v>
          </cell>
          <cell r="CI116">
            <v>0</v>
          </cell>
          <cell r="CJ116">
            <v>0</v>
          </cell>
          <cell r="CK116">
            <v>0</v>
          </cell>
          <cell r="CL116">
            <v>0</v>
          </cell>
          <cell r="CM116">
            <v>0</v>
          </cell>
          <cell r="CN116">
            <v>0</v>
          </cell>
          <cell r="CO116">
            <v>0</v>
          </cell>
          <cell r="CP116">
            <v>0</v>
          </cell>
          <cell r="CQ116">
            <v>0</v>
          </cell>
          <cell r="CR116">
            <v>0</v>
          </cell>
          <cell r="CS116">
            <v>0</v>
          </cell>
          <cell r="CT116">
            <v>0</v>
          </cell>
          <cell r="CU116">
            <v>0</v>
          </cell>
          <cell r="CV116">
            <v>0</v>
          </cell>
          <cell r="CW116">
            <v>0</v>
          </cell>
          <cell r="CX116">
            <v>0</v>
          </cell>
          <cell r="CY116">
            <v>0</v>
          </cell>
          <cell r="CZ116">
            <v>0</v>
          </cell>
          <cell r="DA116">
            <v>0</v>
          </cell>
          <cell r="DB116">
            <v>0</v>
          </cell>
          <cell r="DC116">
            <v>0</v>
          </cell>
          <cell r="DD116">
            <v>0</v>
          </cell>
          <cell r="DE116">
            <v>0</v>
          </cell>
          <cell r="DF116">
            <v>0</v>
          </cell>
          <cell r="DG116">
            <v>0</v>
          </cell>
          <cell r="DH116">
            <v>0</v>
          </cell>
          <cell r="DI116">
            <v>0</v>
          </cell>
          <cell r="DJ116">
            <v>0</v>
          </cell>
          <cell r="DK116">
            <v>0</v>
          </cell>
          <cell r="DL116">
            <v>0</v>
          </cell>
          <cell r="DM116">
            <v>0</v>
          </cell>
          <cell r="DN116">
            <v>0</v>
          </cell>
          <cell r="DO116">
            <v>0</v>
          </cell>
          <cell r="DP116">
            <v>0</v>
          </cell>
          <cell r="DQ116">
            <v>0</v>
          </cell>
          <cell r="DR116">
            <v>0</v>
          </cell>
          <cell r="DS116">
            <v>0</v>
          </cell>
          <cell r="DT116">
            <v>0</v>
          </cell>
          <cell r="DU116">
            <v>0</v>
          </cell>
          <cell r="DV116">
            <v>0</v>
          </cell>
          <cell r="DW116">
            <v>0</v>
          </cell>
          <cell r="DX116">
            <v>0</v>
          </cell>
          <cell r="DY116">
            <v>0</v>
          </cell>
          <cell r="DZ116">
            <v>0</v>
          </cell>
          <cell r="EA116">
            <v>0</v>
          </cell>
          <cell r="EB116">
            <v>0</v>
          </cell>
          <cell r="EC116">
            <v>0</v>
          </cell>
          <cell r="ED116">
            <v>0</v>
          </cell>
          <cell r="EE116">
            <v>0</v>
          </cell>
          <cell r="EF116">
            <v>0</v>
          </cell>
          <cell r="EG116">
            <v>0</v>
          </cell>
          <cell r="EH116">
            <v>0</v>
          </cell>
          <cell r="EI116">
            <v>0</v>
          </cell>
          <cell r="EJ116">
            <v>0</v>
          </cell>
          <cell r="EK116">
            <v>0</v>
          </cell>
          <cell r="EL116">
            <v>0</v>
          </cell>
          <cell r="EM116">
            <v>0</v>
          </cell>
          <cell r="EN116">
            <v>0</v>
          </cell>
          <cell r="EO116">
            <v>0</v>
          </cell>
          <cell r="EP116">
            <v>0</v>
          </cell>
          <cell r="EQ116">
            <v>0</v>
          </cell>
          <cell r="ER116">
            <v>0</v>
          </cell>
          <cell r="ES116">
            <v>0</v>
          </cell>
          <cell r="ET116">
            <v>0</v>
          </cell>
          <cell r="EU116">
            <v>0</v>
          </cell>
          <cell r="EV116">
            <v>0</v>
          </cell>
          <cell r="EW116">
            <v>0</v>
          </cell>
          <cell r="EX116">
            <v>0</v>
          </cell>
          <cell r="EY116">
            <v>0</v>
          </cell>
          <cell r="EZ116">
            <v>0</v>
          </cell>
          <cell r="FA116">
            <v>0</v>
          </cell>
          <cell r="FB116">
            <v>0</v>
          </cell>
          <cell r="FC116">
            <v>0</v>
          </cell>
          <cell r="FD116">
            <v>0</v>
          </cell>
          <cell r="FE116">
            <v>0</v>
          </cell>
          <cell r="FF116">
            <v>0</v>
          </cell>
          <cell r="FG116">
            <v>0</v>
          </cell>
          <cell r="FH116">
            <v>0</v>
          </cell>
          <cell r="FI116">
            <v>0</v>
          </cell>
        </row>
        <row r="117">
          <cell r="V117" t="str">
            <v>BACKGROUNDS</v>
          </cell>
          <cell r="W117">
            <v>12</v>
          </cell>
          <cell r="X117">
            <v>60000</v>
          </cell>
          <cell r="AA117">
            <v>59999.974293795312</v>
          </cell>
          <cell r="AB117">
            <v>0</v>
          </cell>
          <cell r="AC117">
            <v>0</v>
          </cell>
          <cell r="AD117">
            <v>0</v>
          </cell>
          <cell r="AE117">
            <v>0</v>
          </cell>
          <cell r="AF117">
            <v>0</v>
          </cell>
          <cell r="AG117">
            <v>0</v>
          </cell>
          <cell r="AH117">
            <v>0</v>
          </cell>
          <cell r="AI117">
            <v>0</v>
          </cell>
          <cell r="AJ117">
            <v>0</v>
          </cell>
          <cell r="AK117">
            <v>0</v>
          </cell>
          <cell r="AL117">
            <v>0</v>
          </cell>
          <cell r="AM117">
            <v>0</v>
          </cell>
          <cell r="AN117">
            <v>0</v>
          </cell>
          <cell r="AO117">
            <v>0</v>
          </cell>
          <cell r="AP117">
            <v>0</v>
          </cell>
          <cell r="AQ117">
            <v>0</v>
          </cell>
          <cell r="AR117">
            <v>1732.0178636821199</v>
          </cell>
          <cell r="AS117">
            <v>1875.9564301131923</v>
          </cell>
          <cell r="AT117">
            <v>4392</v>
          </cell>
          <cell r="AU117">
            <v>7000</v>
          </cell>
          <cell r="AV117">
            <v>7000</v>
          </cell>
          <cell r="AW117">
            <v>7000</v>
          </cell>
          <cell r="AX117">
            <v>7000</v>
          </cell>
          <cell r="AY117">
            <v>7000</v>
          </cell>
          <cell r="AZ117">
            <v>7000</v>
          </cell>
          <cell r="BA117">
            <v>10000</v>
          </cell>
          <cell r="BB117">
            <v>28125</v>
          </cell>
          <cell r="BC117">
            <v>56250</v>
          </cell>
          <cell r="BD117">
            <v>84375</v>
          </cell>
          <cell r="BE117">
            <v>75000</v>
          </cell>
          <cell r="BF117">
            <v>75000</v>
          </cell>
          <cell r="BG117">
            <v>75000</v>
          </cell>
          <cell r="BH117">
            <v>75000</v>
          </cell>
          <cell r="BI117">
            <v>0</v>
          </cell>
          <cell r="BJ117">
            <v>75000</v>
          </cell>
          <cell r="BK117">
            <v>0</v>
          </cell>
          <cell r="BL117">
            <v>0</v>
          </cell>
          <cell r="BM117">
            <v>0</v>
          </cell>
          <cell r="BN117">
            <v>0</v>
          </cell>
          <cell r="BO117">
            <v>0</v>
          </cell>
          <cell r="BP117">
            <v>0</v>
          </cell>
          <cell r="BQ117">
            <v>0</v>
          </cell>
          <cell r="BR117">
            <v>0</v>
          </cell>
          <cell r="BS117">
            <v>0</v>
          </cell>
          <cell r="BT117">
            <v>0</v>
          </cell>
          <cell r="BU117">
            <v>0</v>
          </cell>
          <cell r="BV117">
            <v>0</v>
          </cell>
          <cell r="BW117">
            <v>0</v>
          </cell>
          <cell r="BX117">
            <v>0</v>
          </cell>
          <cell r="BY117">
            <v>0</v>
          </cell>
          <cell r="BZ117">
            <v>0</v>
          </cell>
          <cell r="CA117">
            <v>0</v>
          </cell>
          <cell r="CB117">
            <v>0</v>
          </cell>
          <cell r="CC117">
            <v>0</v>
          </cell>
          <cell r="CD117">
            <v>0</v>
          </cell>
          <cell r="CE117">
            <v>0</v>
          </cell>
          <cell r="CF117">
            <v>0</v>
          </cell>
          <cell r="CG117">
            <v>0</v>
          </cell>
          <cell r="CH117">
            <v>0</v>
          </cell>
          <cell r="CI117">
            <v>0</v>
          </cell>
          <cell r="CJ117">
            <v>0</v>
          </cell>
          <cell r="CK117">
            <v>0</v>
          </cell>
          <cell r="CL117">
            <v>0</v>
          </cell>
          <cell r="CM117">
            <v>0</v>
          </cell>
          <cell r="CN117">
            <v>0</v>
          </cell>
          <cell r="CO117">
            <v>0</v>
          </cell>
          <cell r="CP117">
            <v>0</v>
          </cell>
          <cell r="CQ117">
            <v>0</v>
          </cell>
          <cell r="CR117">
            <v>0</v>
          </cell>
          <cell r="CS117">
            <v>0</v>
          </cell>
          <cell r="CT117">
            <v>0</v>
          </cell>
          <cell r="CU117">
            <v>0</v>
          </cell>
          <cell r="CV117">
            <v>0</v>
          </cell>
          <cell r="CW117">
            <v>0</v>
          </cell>
          <cell r="CX117">
            <v>0</v>
          </cell>
          <cell r="CY117">
            <v>0</v>
          </cell>
          <cell r="CZ117">
            <v>0</v>
          </cell>
          <cell r="DA117">
            <v>0</v>
          </cell>
          <cell r="DB117">
            <v>0</v>
          </cell>
          <cell r="DC117">
            <v>0</v>
          </cell>
          <cell r="DD117">
            <v>0</v>
          </cell>
          <cell r="DE117">
            <v>0</v>
          </cell>
          <cell r="DF117">
            <v>0</v>
          </cell>
          <cell r="DG117">
            <v>0</v>
          </cell>
          <cell r="DH117">
            <v>0</v>
          </cell>
          <cell r="DI117">
            <v>0</v>
          </cell>
          <cell r="DJ117">
            <v>0</v>
          </cell>
          <cell r="DK117">
            <v>0</v>
          </cell>
          <cell r="DL117">
            <v>0</v>
          </cell>
          <cell r="DM117">
            <v>0</v>
          </cell>
          <cell r="DN117">
            <v>0</v>
          </cell>
          <cell r="DO117">
            <v>0</v>
          </cell>
          <cell r="DP117">
            <v>0</v>
          </cell>
          <cell r="DQ117">
            <v>0</v>
          </cell>
          <cell r="DR117">
            <v>0</v>
          </cell>
          <cell r="DS117">
            <v>0</v>
          </cell>
          <cell r="DT117">
            <v>0</v>
          </cell>
          <cell r="DU117">
            <v>0</v>
          </cell>
          <cell r="DV117">
            <v>0</v>
          </cell>
          <cell r="DW117">
            <v>0</v>
          </cell>
          <cell r="DX117">
            <v>0</v>
          </cell>
          <cell r="DY117">
            <v>0</v>
          </cell>
          <cell r="DZ117">
            <v>0</v>
          </cell>
          <cell r="EA117">
            <v>0</v>
          </cell>
          <cell r="EB117">
            <v>0</v>
          </cell>
          <cell r="EC117">
            <v>0</v>
          </cell>
          <cell r="ED117">
            <v>0</v>
          </cell>
          <cell r="EE117">
            <v>0</v>
          </cell>
          <cell r="EF117">
            <v>0</v>
          </cell>
          <cell r="EG117">
            <v>0</v>
          </cell>
          <cell r="EH117">
            <v>0</v>
          </cell>
          <cell r="EI117">
            <v>0</v>
          </cell>
          <cell r="EJ117">
            <v>0</v>
          </cell>
          <cell r="EK117">
            <v>0</v>
          </cell>
          <cell r="EL117">
            <v>0</v>
          </cell>
          <cell r="EM117">
            <v>0</v>
          </cell>
          <cell r="EN117">
            <v>0</v>
          </cell>
          <cell r="EO117">
            <v>0</v>
          </cell>
          <cell r="EP117">
            <v>0</v>
          </cell>
          <cell r="EQ117">
            <v>0</v>
          </cell>
          <cell r="ER117">
            <v>0</v>
          </cell>
          <cell r="ES117">
            <v>0</v>
          </cell>
          <cell r="ET117">
            <v>0</v>
          </cell>
          <cell r="EU117">
            <v>0</v>
          </cell>
          <cell r="EV117">
            <v>0</v>
          </cell>
          <cell r="EW117">
            <v>0</v>
          </cell>
          <cell r="EX117">
            <v>0</v>
          </cell>
          <cell r="EY117">
            <v>0</v>
          </cell>
          <cell r="EZ117">
            <v>0</v>
          </cell>
          <cell r="FA117">
            <v>0</v>
          </cell>
          <cell r="FB117">
            <v>0</v>
          </cell>
          <cell r="FC117">
            <v>0</v>
          </cell>
          <cell r="FD117">
            <v>0</v>
          </cell>
          <cell r="FE117">
            <v>0</v>
          </cell>
          <cell r="FF117">
            <v>0</v>
          </cell>
          <cell r="FG117">
            <v>0</v>
          </cell>
          <cell r="FH117">
            <v>0</v>
          </cell>
          <cell r="FI117">
            <v>0</v>
          </cell>
        </row>
        <row r="118">
          <cell r="V118" t="str">
            <v>PRODUCTION</v>
          </cell>
          <cell r="W118">
            <v>150</v>
          </cell>
          <cell r="X118">
            <v>950000</v>
          </cell>
          <cell r="AA118">
            <v>950000.03</v>
          </cell>
          <cell r="AB118">
            <v>0</v>
          </cell>
          <cell r="AC118">
            <v>0</v>
          </cell>
          <cell r="AD118">
            <v>0</v>
          </cell>
          <cell r="AE118">
            <v>0</v>
          </cell>
          <cell r="AF118">
            <v>0</v>
          </cell>
          <cell r="AG118">
            <v>0</v>
          </cell>
          <cell r="AH118">
            <v>0</v>
          </cell>
          <cell r="AI118">
            <v>0</v>
          </cell>
          <cell r="AJ118">
            <v>0</v>
          </cell>
          <cell r="AK118">
            <v>0</v>
          </cell>
          <cell r="AL118">
            <v>0</v>
          </cell>
          <cell r="AM118">
            <v>0</v>
          </cell>
          <cell r="AN118">
            <v>0</v>
          </cell>
          <cell r="AO118">
            <v>0</v>
          </cell>
          <cell r="AP118">
            <v>0</v>
          </cell>
          <cell r="AQ118">
            <v>0</v>
          </cell>
          <cell r="AR118">
            <v>0</v>
          </cell>
          <cell r="AS118">
            <v>0</v>
          </cell>
          <cell r="AT118">
            <v>0</v>
          </cell>
          <cell r="AU118">
            <v>0</v>
          </cell>
          <cell r="AV118">
            <v>0</v>
          </cell>
          <cell r="AW118">
            <v>0</v>
          </cell>
          <cell r="AX118">
            <v>0</v>
          </cell>
          <cell r="AY118">
            <v>0</v>
          </cell>
          <cell r="AZ118">
            <v>0</v>
          </cell>
          <cell r="BA118">
            <v>0</v>
          </cell>
          <cell r="BB118">
            <v>10000</v>
          </cell>
          <cell r="BC118">
            <v>75714.289999999994</v>
          </cell>
          <cell r="BD118">
            <v>75714.289999999994</v>
          </cell>
          <cell r="BE118">
            <v>105714.29</v>
          </cell>
          <cell r="BF118">
            <v>115714.29</v>
          </cell>
          <cell r="BG118">
            <v>135714.29</v>
          </cell>
          <cell r="BH118">
            <v>145714.29</v>
          </cell>
          <cell r="BI118">
            <v>0</v>
          </cell>
          <cell r="BJ118">
            <v>155714.29</v>
          </cell>
          <cell r="BK118">
            <v>130000</v>
          </cell>
          <cell r="BL118">
            <v>0</v>
          </cell>
          <cell r="BM118">
            <v>0</v>
          </cell>
          <cell r="BN118">
            <v>0</v>
          </cell>
          <cell r="BO118">
            <v>0</v>
          </cell>
          <cell r="BP118">
            <v>0</v>
          </cell>
          <cell r="BQ118">
            <v>0</v>
          </cell>
          <cell r="BR118">
            <v>0</v>
          </cell>
          <cell r="BS118">
            <v>0</v>
          </cell>
          <cell r="BT118">
            <v>0</v>
          </cell>
          <cell r="BU118">
            <v>0</v>
          </cell>
          <cell r="BV118">
            <v>0</v>
          </cell>
          <cell r="BW118">
            <v>0</v>
          </cell>
          <cell r="BX118">
            <v>0</v>
          </cell>
          <cell r="BY118">
            <v>0</v>
          </cell>
          <cell r="BZ118">
            <v>0</v>
          </cell>
          <cell r="CA118">
            <v>0</v>
          </cell>
          <cell r="CB118">
            <v>0</v>
          </cell>
          <cell r="CC118">
            <v>0</v>
          </cell>
          <cell r="CD118">
            <v>0</v>
          </cell>
          <cell r="CE118">
            <v>0</v>
          </cell>
          <cell r="CF118">
            <v>0</v>
          </cell>
          <cell r="CG118">
            <v>0</v>
          </cell>
          <cell r="CH118">
            <v>0</v>
          </cell>
          <cell r="CI118">
            <v>0</v>
          </cell>
          <cell r="CJ118">
            <v>0</v>
          </cell>
          <cell r="CK118">
            <v>0</v>
          </cell>
          <cell r="CL118">
            <v>0</v>
          </cell>
          <cell r="CM118">
            <v>0</v>
          </cell>
          <cell r="CN118">
            <v>0</v>
          </cell>
          <cell r="CO118">
            <v>0</v>
          </cell>
          <cell r="CP118">
            <v>0</v>
          </cell>
          <cell r="CQ118">
            <v>0</v>
          </cell>
          <cell r="CR118">
            <v>0</v>
          </cell>
          <cell r="CS118">
            <v>0</v>
          </cell>
          <cell r="CT118">
            <v>0</v>
          </cell>
          <cell r="CU118">
            <v>0</v>
          </cell>
          <cell r="CV118">
            <v>0</v>
          </cell>
          <cell r="CW118">
            <v>0</v>
          </cell>
          <cell r="CX118">
            <v>0</v>
          </cell>
          <cell r="CY118">
            <v>0</v>
          </cell>
          <cell r="CZ118">
            <v>0</v>
          </cell>
          <cell r="DA118">
            <v>0</v>
          </cell>
          <cell r="DB118">
            <v>0</v>
          </cell>
          <cell r="DC118">
            <v>0</v>
          </cell>
          <cell r="DD118">
            <v>0</v>
          </cell>
          <cell r="DE118">
            <v>0</v>
          </cell>
          <cell r="DF118">
            <v>0</v>
          </cell>
          <cell r="DG118">
            <v>0</v>
          </cell>
          <cell r="DH118">
            <v>0</v>
          </cell>
          <cell r="DI118">
            <v>0</v>
          </cell>
          <cell r="DJ118">
            <v>0</v>
          </cell>
          <cell r="DK118">
            <v>0</v>
          </cell>
          <cell r="DL118">
            <v>0</v>
          </cell>
          <cell r="DM118">
            <v>0</v>
          </cell>
          <cell r="DN118">
            <v>0</v>
          </cell>
          <cell r="DO118">
            <v>0</v>
          </cell>
          <cell r="DP118">
            <v>0</v>
          </cell>
          <cell r="DQ118">
            <v>0</v>
          </cell>
          <cell r="DR118">
            <v>0</v>
          </cell>
          <cell r="DS118">
            <v>0</v>
          </cell>
          <cell r="DT118">
            <v>0</v>
          </cell>
          <cell r="DU118">
            <v>0</v>
          </cell>
          <cell r="DV118">
            <v>0</v>
          </cell>
          <cell r="DW118">
            <v>0</v>
          </cell>
          <cell r="DX118">
            <v>0</v>
          </cell>
          <cell r="DY118">
            <v>0</v>
          </cell>
          <cell r="DZ118">
            <v>0</v>
          </cell>
          <cell r="EA118">
            <v>0</v>
          </cell>
          <cell r="EB118">
            <v>0</v>
          </cell>
          <cell r="EC118">
            <v>0</v>
          </cell>
          <cell r="ED118">
            <v>0</v>
          </cell>
          <cell r="EE118">
            <v>0</v>
          </cell>
          <cell r="EF118">
            <v>0</v>
          </cell>
          <cell r="EG118">
            <v>0</v>
          </cell>
          <cell r="EH118">
            <v>0</v>
          </cell>
          <cell r="EI118">
            <v>0</v>
          </cell>
          <cell r="EJ118">
            <v>0</v>
          </cell>
          <cell r="EK118">
            <v>0</v>
          </cell>
          <cell r="EL118">
            <v>0</v>
          </cell>
          <cell r="EM118">
            <v>0</v>
          </cell>
          <cell r="EN118">
            <v>0</v>
          </cell>
          <cell r="EO118">
            <v>0</v>
          </cell>
          <cell r="EP118">
            <v>0</v>
          </cell>
          <cell r="EQ118">
            <v>0</v>
          </cell>
          <cell r="ER118">
            <v>0</v>
          </cell>
          <cell r="ES118">
            <v>0</v>
          </cell>
          <cell r="ET118">
            <v>0</v>
          </cell>
          <cell r="EU118">
            <v>0</v>
          </cell>
          <cell r="EV118">
            <v>0</v>
          </cell>
          <cell r="EW118">
            <v>0</v>
          </cell>
          <cell r="EX118">
            <v>0</v>
          </cell>
          <cell r="EY118">
            <v>0</v>
          </cell>
          <cell r="EZ118">
            <v>0</v>
          </cell>
          <cell r="FA118">
            <v>0</v>
          </cell>
          <cell r="FB118">
            <v>0</v>
          </cell>
          <cell r="FC118">
            <v>0</v>
          </cell>
          <cell r="FD118">
            <v>0</v>
          </cell>
          <cell r="FE118">
            <v>0</v>
          </cell>
          <cell r="FF118">
            <v>0</v>
          </cell>
          <cell r="FG118">
            <v>0</v>
          </cell>
          <cell r="FH118">
            <v>0</v>
          </cell>
          <cell r="FI118">
            <v>0</v>
          </cell>
        </row>
        <row r="119">
          <cell r="V119" t="str">
            <v>INK &amp; PAINT</v>
          </cell>
          <cell r="W119">
            <v>8</v>
          </cell>
          <cell r="X119">
            <v>32400</v>
          </cell>
          <cell r="AA119">
            <v>0</v>
          </cell>
          <cell r="AB119">
            <v>0</v>
          </cell>
          <cell r="AC119">
            <v>0</v>
          </cell>
          <cell r="AD119">
            <v>0</v>
          </cell>
          <cell r="AE119">
            <v>0</v>
          </cell>
          <cell r="AF119">
            <v>0</v>
          </cell>
          <cell r="AG119">
            <v>0</v>
          </cell>
          <cell r="AH119">
            <v>0</v>
          </cell>
          <cell r="AI119">
            <v>0</v>
          </cell>
          <cell r="AJ119">
            <v>0</v>
          </cell>
          <cell r="AK119">
            <v>0</v>
          </cell>
          <cell r="AL119">
            <v>0</v>
          </cell>
          <cell r="AM119">
            <v>0</v>
          </cell>
          <cell r="AN119">
            <v>0</v>
          </cell>
          <cell r="AO119">
            <v>0</v>
          </cell>
          <cell r="AP119">
            <v>0</v>
          </cell>
          <cell r="AQ119">
            <v>0</v>
          </cell>
          <cell r="AR119">
            <v>0</v>
          </cell>
          <cell r="AS119">
            <v>0</v>
          </cell>
          <cell r="AT119">
            <v>0</v>
          </cell>
          <cell r="AU119">
            <v>0</v>
          </cell>
          <cell r="AV119">
            <v>0</v>
          </cell>
          <cell r="AW119">
            <v>0</v>
          </cell>
          <cell r="AX119">
            <v>0</v>
          </cell>
          <cell r="AY119">
            <v>0</v>
          </cell>
          <cell r="AZ119">
            <v>0</v>
          </cell>
          <cell r="BA119">
            <v>0</v>
          </cell>
          <cell r="BB119">
            <v>0</v>
          </cell>
          <cell r="BC119">
            <v>0</v>
          </cell>
          <cell r="BD119">
            <v>0</v>
          </cell>
          <cell r="BE119">
            <v>0</v>
          </cell>
          <cell r="BF119">
            <v>1800</v>
          </cell>
          <cell r="BG119">
            <v>3600</v>
          </cell>
          <cell r="BH119">
            <v>5400</v>
          </cell>
          <cell r="BI119">
            <v>0</v>
          </cell>
          <cell r="BJ119">
            <v>7200</v>
          </cell>
          <cell r="BK119">
            <v>7200</v>
          </cell>
          <cell r="BL119">
            <v>7200</v>
          </cell>
          <cell r="BM119">
            <v>0</v>
          </cell>
          <cell r="BN119">
            <v>0</v>
          </cell>
          <cell r="BO119">
            <v>0</v>
          </cell>
          <cell r="BP119">
            <v>0</v>
          </cell>
          <cell r="BQ119">
            <v>0</v>
          </cell>
          <cell r="BR119">
            <v>0</v>
          </cell>
          <cell r="BS119">
            <v>0</v>
          </cell>
          <cell r="BT119">
            <v>0</v>
          </cell>
          <cell r="BU119">
            <v>0</v>
          </cell>
          <cell r="BV119">
            <v>0</v>
          </cell>
          <cell r="BW119">
            <v>0</v>
          </cell>
          <cell r="BX119">
            <v>0</v>
          </cell>
          <cell r="BY119">
            <v>0</v>
          </cell>
          <cell r="BZ119">
            <v>0</v>
          </cell>
          <cell r="CA119">
            <v>0</v>
          </cell>
          <cell r="CB119">
            <v>0</v>
          </cell>
          <cell r="CC119">
            <v>0</v>
          </cell>
          <cell r="CD119">
            <v>0</v>
          </cell>
          <cell r="CE119">
            <v>0</v>
          </cell>
          <cell r="CF119">
            <v>0</v>
          </cell>
          <cell r="CG119">
            <v>0</v>
          </cell>
          <cell r="CH119">
            <v>0</v>
          </cell>
          <cell r="CI119">
            <v>0</v>
          </cell>
          <cell r="CJ119">
            <v>0</v>
          </cell>
          <cell r="CK119">
            <v>0</v>
          </cell>
          <cell r="CL119">
            <v>0</v>
          </cell>
          <cell r="CM119">
            <v>0</v>
          </cell>
          <cell r="CN119">
            <v>0</v>
          </cell>
          <cell r="CO119">
            <v>0</v>
          </cell>
          <cell r="CP119">
            <v>0</v>
          </cell>
          <cell r="CQ119">
            <v>0</v>
          </cell>
          <cell r="CR119">
            <v>0</v>
          </cell>
          <cell r="CS119">
            <v>0</v>
          </cell>
          <cell r="CT119">
            <v>0</v>
          </cell>
          <cell r="CU119">
            <v>0</v>
          </cell>
          <cell r="CV119">
            <v>0</v>
          </cell>
          <cell r="CW119">
            <v>0</v>
          </cell>
          <cell r="CX119">
            <v>0</v>
          </cell>
          <cell r="CY119">
            <v>0</v>
          </cell>
          <cell r="CZ119">
            <v>0</v>
          </cell>
          <cell r="DA119">
            <v>0</v>
          </cell>
          <cell r="DB119">
            <v>0</v>
          </cell>
          <cell r="DC119">
            <v>0</v>
          </cell>
          <cell r="DD119">
            <v>0</v>
          </cell>
          <cell r="DE119">
            <v>0</v>
          </cell>
          <cell r="DF119">
            <v>0</v>
          </cell>
          <cell r="DG119">
            <v>0</v>
          </cell>
          <cell r="DH119">
            <v>0</v>
          </cell>
          <cell r="DI119">
            <v>0</v>
          </cell>
          <cell r="DJ119">
            <v>0</v>
          </cell>
          <cell r="DK119">
            <v>0</v>
          </cell>
          <cell r="DL119">
            <v>0</v>
          </cell>
          <cell r="DM119">
            <v>0</v>
          </cell>
          <cell r="DN119">
            <v>0</v>
          </cell>
          <cell r="DO119">
            <v>0</v>
          </cell>
          <cell r="DP119">
            <v>0</v>
          </cell>
          <cell r="DQ119">
            <v>0</v>
          </cell>
          <cell r="DR119">
            <v>0</v>
          </cell>
          <cell r="DS119">
            <v>0</v>
          </cell>
          <cell r="DT119">
            <v>0</v>
          </cell>
          <cell r="DU119">
            <v>0</v>
          </cell>
          <cell r="DV119">
            <v>0</v>
          </cell>
          <cell r="DW119">
            <v>0</v>
          </cell>
          <cell r="DX119">
            <v>0</v>
          </cell>
          <cell r="DY119">
            <v>0</v>
          </cell>
          <cell r="DZ119">
            <v>0</v>
          </cell>
          <cell r="EA119">
            <v>0</v>
          </cell>
          <cell r="EB119">
            <v>0</v>
          </cell>
          <cell r="EC119">
            <v>0</v>
          </cell>
          <cell r="ED119">
            <v>0</v>
          </cell>
          <cell r="EE119">
            <v>0</v>
          </cell>
          <cell r="EF119">
            <v>0</v>
          </cell>
          <cell r="EG119">
            <v>0</v>
          </cell>
          <cell r="EH119">
            <v>0</v>
          </cell>
          <cell r="EI119">
            <v>0</v>
          </cell>
          <cell r="EJ119">
            <v>0</v>
          </cell>
          <cell r="EK119">
            <v>0</v>
          </cell>
          <cell r="EL119">
            <v>0</v>
          </cell>
          <cell r="EM119">
            <v>0</v>
          </cell>
          <cell r="EN119">
            <v>0</v>
          </cell>
          <cell r="EO119">
            <v>0</v>
          </cell>
          <cell r="EP119">
            <v>0</v>
          </cell>
          <cell r="EQ119">
            <v>0</v>
          </cell>
          <cell r="ER119">
            <v>0</v>
          </cell>
          <cell r="ES119">
            <v>0</v>
          </cell>
          <cell r="ET119">
            <v>0</v>
          </cell>
          <cell r="EU119">
            <v>0</v>
          </cell>
          <cell r="EV119">
            <v>0</v>
          </cell>
          <cell r="EW119">
            <v>0</v>
          </cell>
          <cell r="EX119">
            <v>0</v>
          </cell>
          <cell r="EY119">
            <v>0</v>
          </cell>
          <cell r="EZ119">
            <v>0</v>
          </cell>
          <cell r="FA119">
            <v>0</v>
          </cell>
          <cell r="FB119">
            <v>0</v>
          </cell>
          <cell r="FC119">
            <v>0</v>
          </cell>
          <cell r="FD119">
            <v>0</v>
          </cell>
          <cell r="FE119">
            <v>0</v>
          </cell>
          <cell r="FF119">
            <v>0</v>
          </cell>
          <cell r="FG119">
            <v>0</v>
          </cell>
          <cell r="FH119">
            <v>0</v>
          </cell>
          <cell r="FI119">
            <v>0</v>
          </cell>
        </row>
        <row r="120">
          <cell r="V120" t="str">
            <v>INK &amp; PAINT</v>
          </cell>
          <cell r="W120">
            <v>8</v>
          </cell>
          <cell r="X120">
            <v>72000</v>
          </cell>
          <cell r="AA120">
            <v>72000</v>
          </cell>
          <cell r="AB120">
            <v>0</v>
          </cell>
          <cell r="AC120">
            <v>0</v>
          </cell>
          <cell r="AD120">
            <v>0</v>
          </cell>
          <cell r="AE120">
            <v>0</v>
          </cell>
          <cell r="AF120">
            <v>0</v>
          </cell>
          <cell r="AG120">
            <v>0</v>
          </cell>
          <cell r="AH120">
            <v>0</v>
          </cell>
          <cell r="AI120">
            <v>0</v>
          </cell>
          <cell r="AJ120">
            <v>0</v>
          </cell>
          <cell r="AK120">
            <v>0</v>
          </cell>
          <cell r="AL120">
            <v>0</v>
          </cell>
          <cell r="AM120">
            <v>0</v>
          </cell>
          <cell r="AN120">
            <v>0</v>
          </cell>
          <cell r="AO120">
            <v>0</v>
          </cell>
          <cell r="AP120">
            <v>0</v>
          </cell>
          <cell r="AQ120">
            <v>0</v>
          </cell>
          <cell r="AR120">
            <v>0</v>
          </cell>
          <cell r="AS120">
            <v>0</v>
          </cell>
          <cell r="AT120">
            <v>0</v>
          </cell>
          <cell r="AU120">
            <v>0</v>
          </cell>
          <cell r="AV120">
            <v>0</v>
          </cell>
          <cell r="AW120">
            <v>0</v>
          </cell>
          <cell r="AX120">
            <v>0</v>
          </cell>
          <cell r="AY120">
            <v>0</v>
          </cell>
          <cell r="AZ120">
            <v>0</v>
          </cell>
          <cell r="BA120">
            <v>0</v>
          </cell>
          <cell r="BB120">
            <v>0</v>
          </cell>
          <cell r="BC120">
            <v>0</v>
          </cell>
          <cell r="BD120">
            <v>0</v>
          </cell>
          <cell r="BE120">
            <v>0</v>
          </cell>
          <cell r="BF120">
            <v>0</v>
          </cell>
          <cell r="BG120">
            <v>8000</v>
          </cell>
          <cell r="BH120">
            <v>10000</v>
          </cell>
          <cell r="BI120">
            <v>0</v>
          </cell>
          <cell r="BJ120">
            <v>14000</v>
          </cell>
          <cell r="BK120">
            <v>15000</v>
          </cell>
          <cell r="BL120">
            <v>15000</v>
          </cell>
          <cell r="BM120">
            <v>10000</v>
          </cell>
        </row>
        <row r="121">
          <cell r="X121">
            <v>1262000</v>
          </cell>
          <cell r="AA121">
            <v>0</v>
          </cell>
          <cell r="AB121">
            <v>0</v>
          </cell>
          <cell r="AC121">
            <v>0</v>
          </cell>
          <cell r="AD121">
            <v>0</v>
          </cell>
          <cell r="AE121">
            <v>0</v>
          </cell>
          <cell r="AF121">
            <v>0</v>
          </cell>
          <cell r="AG121">
            <v>0</v>
          </cell>
          <cell r="AH121">
            <v>0</v>
          </cell>
          <cell r="AI121">
            <v>0</v>
          </cell>
          <cell r="AJ121">
            <v>0</v>
          </cell>
          <cell r="AK121">
            <v>0</v>
          </cell>
          <cell r="AL121">
            <v>0</v>
          </cell>
          <cell r="AM121">
            <v>3750</v>
          </cell>
          <cell r="AN121">
            <v>7500</v>
          </cell>
          <cell r="AO121">
            <v>11250</v>
          </cell>
          <cell r="AP121">
            <v>15000</v>
          </cell>
          <cell r="AQ121">
            <v>15000</v>
          </cell>
          <cell r="AR121">
            <v>15000</v>
          </cell>
          <cell r="AS121">
            <v>15000</v>
          </cell>
          <cell r="AT121">
            <v>15000</v>
          </cell>
          <cell r="AU121">
            <v>15000</v>
          </cell>
          <cell r="AV121">
            <v>15000</v>
          </cell>
          <cell r="AW121">
            <v>15000</v>
          </cell>
          <cell r="AX121">
            <v>15000</v>
          </cell>
          <cell r="AY121">
            <v>15000</v>
          </cell>
          <cell r="AZ121">
            <v>15000</v>
          </cell>
          <cell r="BA121">
            <v>0</v>
          </cell>
          <cell r="BB121">
            <v>28125</v>
          </cell>
          <cell r="BC121">
            <v>56250</v>
          </cell>
          <cell r="BD121">
            <v>84375</v>
          </cell>
          <cell r="BE121">
            <v>75000</v>
          </cell>
          <cell r="BF121">
            <v>76800</v>
          </cell>
          <cell r="BG121">
            <v>78600</v>
          </cell>
          <cell r="BH121">
            <v>80400</v>
          </cell>
          <cell r="BI121">
            <v>0</v>
          </cell>
          <cell r="BJ121">
            <v>82200</v>
          </cell>
          <cell r="BK121">
            <v>7200</v>
          </cell>
          <cell r="BL121">
            <v>7200</v>
          </cell>
          <cell r="BM121">
            <v>0</v>
          </cell>
        </row>
        <row r="122">
          <cell r="X122" t="str">
            <v>cost</v>
          </cell>
          <cell r="AA122">
            <v>0</v>
          </cell>
          <cell r="AB122">
            <v>0</v>
          </cell>
          <cell r="AC122">
            <v>0</v>
          </cell>
          <cell r="AD122">
            <v>0</v>
          </cell>
          <cell r="AE122">
            <v>0</v>
          </cell>
          <cell r="AF122">
            <v>0</v>
          </cell>
          <cell r="AG122">
            <v>0</v>
          </cell>
          <cell r="AH122">
            <v>0</v>
          </cell>
          <cell r="AI122">
            <v>0</v>
          </cell>
          <cell r="AJ122">
            <v>0</v>
          </cell>
          <cell r="AK122">
            <v>0</v>
          </cell>
          <cell r="AL122">
            <v>0</v>
          </cell>
          <cell r="AM122">
            <v>3750</v>
          </cell>
          <cell r="AN122">
            <v>7250</v>
          </cell>
          <cell r="AO122">
            <v>5000</v>
          </cell>
          <cell r="AP122">
            <v>5000</v>
          </cell>
          <cell r="AQ122">
            <v>5000</v>
          </cell>
          <cell r="AR122">
            <v>6732.0178636821202</v>
          </cell>
          <cell r="AS122">
            <v>6875.9564301131923</v>
          </cell>
          <cell r="AT122">
            <v>13392</v>
          </cell>
          <cell r="AU122">
            <v>17000</v>
          </cell>
          <cell r="AV122">
            <v>17000</v>
          </cell>
          <cell r="AW122">
            <v>17000</v>
          </cell>
          <cell r="AX122">
            <v>17000</v>
          </cell>
          <cell r="AY122">
            <v>17000</v>
          </cell>
          <cell r="AZ122">
            <v>17000</v>
          </cell>
          <cell r="BA122">
            <v>25000</v>
          </cell>
          <cell r="BB122">
            <v>25000</v>
          </cell>
          <cell r="BC122">
            <v>90714.29</v>
          </cell>
          <cell r="BD122">
            <v>90714.29</v>
          </cell>
          <cell r="BE122">
            <v>120714.29</v>
          </cell>
          <cell r="BF122">
            <v>115714.29</v>
          </cell>
          <cell r="BG122">
            <v>143714.29</v>
          </cell>
          <cell r="BH122">
            <v>155714.29</v>
          </cell>
          <cell r="BI122">
            <v>0</v>
          </cell>
          <cell r="BJ122">
            <v>169714.29</v>
          </cell>
          <cell r="BK122">
            <v>145000</v>
          </cell>
          <cell r="BL122">
            <v>15000</v>
          </cell>
          <cell r="BM122">
            <v>10000</v>
          </cell>
        </row>
        <row r="123">
          <cell r="T123" t="str">
            <v>ACTUAL COST TO DATE</v>
          </cell>
          <cell r="X123" t="str">
            <v>cumulative</v>
          </cell>
          <cell r="AA123">
            <v>0</v>
          </cell>
          <cell r="AB123">
            <v>0</v>
          </cell>
          <cell r="AC123">
            <v>0</v>
          </cell>
          <cell r="AD123">
            <v>0</v>
          </cell>
          <cell r="AE123">
            <v>0</v>
          </cell>
          <cell r="AF123">
            <v>0</v>
          </cell>
          <cell r="AG123">
            <v>0</v>
          </cell>
          <cell r="AH123">
            <v>0</v>
          </cell>
          <cell r="AI123">
            <v>0</v>
          </cell>
          <cell r="AJ123">
            <v>0</v>
          </cell>
          <cell r="AK123">
            <v>0</v>
          </cell>
          <cell r="AL123">
            <v>0</v>
          </cell>
          <cell r="AM123">
            <v>3750</v>
          </cell>
          <cell r="AN123">
            <v>11000</v>
          </cell>
          <cell r="AO123">
            <v>16000</v>
          </cell>
          <cell r="AP123">
            <v>21000</v>
          </cell>
          <cell r="AQ123">
            <v>26000</v>
          </cell>
          <cell r="AR123">
            <v>32732.017863682122</v>
          </cell>
          <cell r="AS123">
            <v>39607.974293795312</v>
          </cell>
          <cell r="AT123">
            <v>52999.974293795312</v>
          </cell>
          <cell r="AU123">
            <v>69999.974293795312</v>
          </cell>
          <cell r="AV123">
            <v>86999.974293795312</v>
          </cell>
          <cell r="AW123">
            <v>103999.97429379531</v>
          </cell>
          <cell r="AX123">
            <v>120999.97429379531</v>
          </cell>
          <cell r="AY123">
            <v>137999.9742937953</v>
          </cell>
          <cell r="AZ123">
            <v>154999.9742937953</v>
          </cell>
          <cell r="BA123">
            <v>179999.9742937953</v>
          </cell>
          <cell r="BB123">
            <v>204999.9742937953</v>
          </cell>
          <cell r="BC123">
            <v>295714.26429379528</v>
          </cell>
          <cell r="BD123">
            <v>386428.55429379526</v>
          </cell>
          <cell r="BE123">
            <v>507142.84429379523</v>
          </cell>
          <cell r="BF123">
            <v>622857.13429379521</v>
          </cell>
          <cell r="BG123">
            <v>766571.42429379525</v>
          </cell>
          <cell r="BH123">
            <v>922285.71429379529</v>
          </cell>
          <cell r="BI123">
            <v>922285.71429379529</v>
          </cell>
          <cell r="BJ123">
            <v>1092000.0042937952</v>
          </cell>
          <cell r="BK123">
            <v>1237000.0042937952</v>
          </cell>
          <cell r="BL123">
            <v>1252000.0042937952</v>
          </cell>
          <cell r="BM123">
            <v>1262000.0042937952</v>
          </cell>
          <cell r="DL123">
            <v>0</v>
          </cell>
          <cell r="DM123">
            <v>0</v>
          </cell>
          <cell r="DN123">
            <v>0</v>
          </cell>
          <cell r="DO123">
            <v>0</v>
          </cell>
          <cell r="DP123">
            <v>0</v>
          </cell>
          <cell r="DQ123">
            <v>0</v>
          </cell>
          <cell r="DR123">
            <v>0</v>
          </cell>
          <cell r="DS123">
            <v>0</v>
          </cell>
          <cell r="DT123">
            <v>0</v>
          </cell>
          <cell r="DU123">
            <v>0</v>
          </cell>
          <cell r="DV123">
            <v>0</v>
          </cell>
          <cell r="DW123">
            <v>0</v>
          </cell>
          <cell r="DX123">
            <v>0</v>
          </cell>
          <cell r="DY123">
            <v>0</v>
          </cell>
          <cell r="DZ123">
            <v>0</v>
          </cell>
          <cell r="EA123">
            <v>0</v>
          </cell>
          <cell r="EB123">
            <v>0</v>
          </cell>
          <cell r="EC123">
            <v>0</v>
          </cell>
          <cell r="ED123">
            <v>0</v>
          </cell>
          <cell r="EE123">
            <v>0</v>
          </cell>
          <cell r="EF123">
            <v>0</v>
          </cell>
          <cell r="EG123">
            <v>0</v>
          </cell>
          <cell r="EH123">
            <v>0</v>
          </cell>
          <cell r="EI123">
            <v>0</v>
          </cell>
          <cell r="EJ123">
            <v>0</v>
          </cell>
          <cell r="EK123">
            <v>0</v>
          </cell>
          <cell r="EL123">
            <v>0</v>
          </cell>
          <cell r="EM123">
            <v>0</v>
          </cell>
          <cell r="EN123">
            <v>0</v>
          </cell>
          <cell r="EO123">
            <v>0</v>
          </cell>
          <cell r="EP123">
            <v>0</v>
          </cell>
          <cell r="EQ123">
            <v>0</v>
          </cell>
          <cell r="ER123">
            <v>0</v>
          </cell>
          <cell r="ES123">
            <v>0</v>
          </cell>
          <cell r="ET123">
            <v>0</v>
          </cell>
          <cell r="EU123">
            <v>0</v>
          </cell>
          <cell r="EV123">
            <v>0</v>
          </cell>
        </row>
        <row r="124">
          <cell r="S124" t="str">
            <v>COST TO DATE</v>
          </cell>
          <cell r="T124" t="str">
            <v>ACTUAL COST TO DATE</v>
          </cell>
          <cell r="V124" t="str">
            <v>DIRECT TO DATE</v>
          </cell>
          <cell r="W124" t="str">
            <v>BUDGET</v>
          </cell>
          <cell r="AC124" t="str">
            <v>ADJ</v>
          </cell>
          <cell r="DL124">
            <v>0</v>
          </cell>
          <cell r="DM124">
            <v>0</v>
          </cell>
          <cell r="DN124">
            <v>0</v>
          </cell>
          <cell r="DO124">
            <v>0</v>
          </cell>
          <cell r="DP124">
            <v>0</v>
          </cell>
          <cell r="DQ124">
            <v>0</v>
          </cell>
          <cell r="DR124">
            <v>0</v>
          </cell>
          <cell r="DS124">
            <v>0</v>
          </cell>
          <cell r="DT124">
            <v>0</v>
          </cell>
          <cell r="DU124">
            <v>0</v>
          </cell>
          <cell r="DV124">
            <v>0</v>
          </cell>
          <cell r="DW124">
            <v>0</v>
          </cell>
          <cell r="DX124">
            <v>0</v>
          </cell>
          <cell r="DY124">
            <v>0</v>
          </cell>
          <cell r="DZ124">
            <v>0</v>
          </cell>
          <cell r="EA124">
            <v>0</v>
          </cell>
          <cell r="EB124">
            <v>0</v>
          </cell>
          <cell r="EC124">
            <v>0</v>
          </cell>
          <cell r="ED124">
            <v>0</v>
          </cell>
          <cell r="EE124">
            <v>0</v>
          </cell>
          <cell r="EF124">
            <v>0</v>
          </cell>
          <cell r="EG124">
            <v>0</v>
          </cell>
          <cell r="EH124">
            <v>0</v>
          </cell>
          <cell r="EI124">
            <v>0</v>
          </cell>
          <cell r="EJ124">
            <v>0</v>
          </cell>
          <cell r="EK124">
            <v>0</v>
          </cell>
          <cell r="EL124">
            <v>0</v>
          </cell>
          <cell r="EM124">
            <v>0</v>
          </cell>
          <cell r="EN124">
            <v>0</v>
          </cell>
          <cell r="EO124">
            <v>0</v>
          </cell>
          <cell r="EP124">
            <v>0</v>
          </cell>
          <cell r="EQ124">
            <v>0</v>
          </cell>
          <cell r="ER124">
            <v>0</v>
          </cell>
          <cell r="ES124">
            <v>0</v>
          </cell>
          <cell r="ET124">
            <v>0</v>
          </cell>
          <cell r="EU124">
            <v>0</v>
          </cell>
          <cell r="EV124">
            <v>0</v>
          </cell>
        </row>
        <row r="125">
          <cell r="S125" t="str">
            <v>COST TO DATE</v>
          </cell>
          <cell r="T125" t="str">
            <v>DEVELOPMENT</v>
          </cell>
          <cell r="V125" t="str">
            <v>DIRECT TO DATE</v>
          </cell>
          <cell r="W125" t="str">
            <v>BUDGET</v>
          </cell>
          <cell r="AA125">
            <v>0</v>
          </cell>
          <cell r="AB125">
            <v>0</v>
          </cell>
          <cell r="AC125" t="str">
            <v>ADJ</v>
          </cell>
          <cell r="AD125">
            <v>0</v>
          </cell>
          <cell r="AE125">
            <v>556</v>
          </cell>
          <cell r="AF125">
            <v>0</v>
          </cell>
          <cell r="AG125">
            <v>0</v>
          </cell>
          <cell r="AH125">
            <v>225.55794045076053</v>
          </cell>
          <cell r="AI125">
            <v>0</v>
          </cell>
          <cell r="AJ125">
            <v>0</v>
          </cell>
          <cell r="AK125">
            <v>0</v>
          </cell>
          <cell r="AL125">
            <v>0</v>
          </cell>
          <cell r="AM125">
            <v>0</v>
          </cell>
          <cell r="AN125">
            <v>0</v>
          </cell>
          <cell r="AO125">
            <v>0</v>
          </cell>
          <cell r="AP125">
            <v>0</v>
          </cell>
          <cell r="AQ125">
            <v>0</v>
          </cell>
          <cell r="AR125">
            <v>0</v>
          </cell>
          <cell r="AS125">
            <v>0</v>
          </cell>
          <cell r="AT125">
            <v>0</v>
          </cell>
          <cell r="AU125">
            <v>0</v>
          </cell>
          <cell r="AV125">
            <v>0</v>
          </cell>
          <cell r="AW125">
            <v>0</v>
          </cell>
          <cell r="AX125">
            <v>0</v>
          </cell>
          <cell r="AY125">
            <v>0</v>
          </cell>
          <cell r="AZ125">
            <v>0</v>
          </cell>
          <cell r="BA125">
            <v>0</v>
          </cell>
          <cell r="BB125">
            <v>0</v>
          </cell>
          <cell r="BC125">
            <v>0</v>
          </cell>
          <cell r="BD125">
            <v>0</v>
          </cell>
          <cell r="BE125">
            <v>0</v>
          </cell>
          <cell r="BF125">
            <v>0</v>
          </cell>
          <cell r="BG125">
            <v>0</v>
          </cell>
          <cell r="BH125">
            <v>0</v>
          </cell>
          <cell r="BJ125">
            <v>0</v>
          </cell>
          <cell r="BK125">
            <v>0</v>
          </cell>
        </row>
        <row r="126">
          <cell r="T126" t="str">
            <v>DEVELOPMENT</v>
          </cell>
          <cell r="U126">
            <v>0.37622265856429798</v>
          </cell>
          <cell r="V126">
            <v>781.5579404507605</v>
          </cell>
          <cell r="W126">
            <v>257500</v>
          </cell>
          <cell r="AA126">
            <v>0</v>
          </cell>
          <cell r="AB126">
            <v>0</v>
          </cell>
          <cell r="AC126">
            <v>0</v>
          </cell>
          <cell r="AD126">
            <v>0</v>
          </cell>
          <cell r="AE126">
            <v>556</v>
          </cell>
          <cell r="AF126">
            <v>0</v>
          </cell>
          <cell r="AG126">
            <v>0</v>
          </cell>
          <cell r="AH126">
            <v>225.55794045076053</v>
          </cell>
          <cell r="AI126">
            <v>0</v>
          </cell>
          <cell r="AJ126">
            <v>0</v>
          </cell>
          <cell r="AK126">
            <v>0</v>
          </cell>
          <cell r="AL126">
            <v>0</v>
          </cell>
          <cell r="AM126">
            <v>0</v>
          </cell>
          <cell r="AN126">
            <v>0</v>
          </cell>
          <cell r="AO126">
            <v>0</v>
          </cell>
          <cell r="AP126">
            <v>0</v>
          </cell>
          <cell r="AQ126">
            <v>0</v>
          </cell>
          <cell r="AR126">
            <v>0</v>
          </cell>
          <cell r="AS126">
            <v>0</v>
          </cell>
          <cell r="AT126">
            <v>0</v>
          </cell>
          <cell r="AU126">
            <v>0</v>
          </cell>
          <cell r="AV126">
            <v>0</v>
          </cell>
          <cell r="AW126">
            <v>0</v>
          </cell>
          <cell r="AX126">
            <v>0</v>
          </cell>
          <cell r="AY126">
            <v>0</v>
          </cell>
          <cell r="AZ126">
            <v>0</v>
          </cell>
          <cell r="BA126">
            <v>0</v>
          </cell>
          <cell r="BB126">
            <v>0</v>
          </cell>
          <cell r="BC126">
            <v>0</v>
          </cell>
          <cell r="BD126">
            <v>0</v>
          </cell>
          <cell r="BE126">
            <v>0</v>
          </cell>
          <cell r="BF126">
            <v>0</v>
          </cell>
          <cell r="BG126">
            <v>0</v>
          </cell>
          <cell r="BH126">
            <v>0</v>
          </cell>
          <cell r="BJ126">
            <v>0</v>
          </cell>
          <cell r="BK126">
            <v>0</v>
          </cell>
        </row>
        <row r="127">
          <cell r="T127" t="str">
            <v>PRE PRODUCTION</v>
          </cell>
          <cell r="U127">
            <v>0.67267656191281877</v>
          </cell>
          <cell r="V127">
            <v>121081.78114430739</v>
          </cell>
          <cell r="W127">
            <v>180000</v>
          </cell>
          <cell r="AA127">
            <v>0</v>
          </cell>
          <cell r="AB127">
            <v>0</v>
          </cell>
          <cell r="AC127">
            <v>0</v>
          </cell>
          <cell r="AD127">
            <v>0</v>
          </cell>
          <cell r="AE127">
            <v>0</v>
          </cell>
          <cell r="AF127">
            <v>0</v>
          </cell>
          <cell r="AG127">
            <v>0</v>
          </cell>
          <cell r="AH127">
            <v>0</v>
          </cell>
          <cell r="AI127">
            <v>0</v>
          </cell>
          <cell r="AJ127">
            <v>225.55628575430856</v>
          </cell>
          <cell r="AK127">
            <v>0</v>
          </cell>
          <cell r="AL127">
            <v>74.922477898637339</v>
          </cell>
          <cell r="AM127">
            <v>0</v>
          </cell>
          <cell r="AN127">
            <v>614.32809706842977</v>
          </cell>
          <cell r="AO127">
            <v>0</v>
          </cell>
          <cell r="AP127">
            <v>2915.9174162648774</v>
          </cell>
          <cell r="AQ127">
            <v>7867.1733779534479</v>
          </cell>
          <cell r="AR127">
            <v>4064.0451453240603</v>
          </cell>
          <cell r="AS127">
            <v>9041.3607883394416</v>
          </cell>
          <cell r="AT127">
            <v>11006.794436358707</v>
          </cell>
          <cell r="AU127">
            <v>11571.463629061991</v>
          </cell>
          <cell r="AV127">
            <v>9189.0230686597188</v>
          </cell>
          <cell r="AW127">
            <v>8134.0665271506159</v>
          </cell>
          <cell r="AX127">
            <v>9010.5715878441351</v>
          </cell>
          <cell r="AY127">
            <v>7642.9955473019645</v>
          </cell>
          <cell r="AZ127">
            <v>9370.5950551100541</v>
          </cell>
          <cell r="BA127">
            <v>6148.5211402163377</v>
          </cell>
          <cell r="BB127">
            <v>5646.163868004558</v>
          </cell>
          <cell r="BC127">
            <v>9356.6533685899794</v>
          </cell>
          <cell r="BD127">
            <v>4752.2</v>
          </cell>
          <cell r="BE127">
            <v>4449.4293274061238</v>
          </cell>
          <cell r="BF127">
            <v>0</v>
          </cell>
          <cell r="BG127">
            <v>0</v>
          </cell>
          <cell r="BH127">
            <v>0</v>
          </cell>
          <cell r="BJ127">
            <v>0</v>
          </cell>
          <cell r="BK127">
            <v>0</v>
          </cell>
        </row>
        <row r="128">
          <cell r="T128" t="str">
            <v>PRE DOWNTIME</v>
          </cell>
          <cell r="V128">
            <v>0</v>
          </cell>
          <cell r="W128">
            <v>60000</v>
          </cell>
          <cell r="AA128">
            <v>0</v>
          </cell>
          <cell r="AB128">
            <v>0</v>
          </cell>
          <cell r="AC128">
            <v>0</v>
          </cell>
          <cell r="AD128">
            <v>0</v>
          </cell>
          <cell r="AE128">
            <v>0</v>
          </cell>
          <cell r="AF128">
            <v>0</v>
          </cell>
          <cell r="AG128">
            <v>0</v>
          </cell>
          <cell r="AH128">
            <v>0</v>
          </cell>
          <cell r="AI128">
            <v>0</v>
          </cell>
          <cell r="AJ128">
            <v>0</v>
          </cell>
          <cell r="AK128">
            <v>0</v>
          </cell>
          <cell r="AL128">
            <v>0</v>
          </cell>
          <cell r="AM128">
            <v>0</v>
          </cell>
          <cell r="AN128">
            <v>0</v>
          </cell>
          <cell r="AO128">
            <v>0</v>
          </cell>
          <cell r="AP128">
            <v>0</v>
          </cell>
          <cell r="AQ128">
            <v>0</v>
          </cell>
          <cell r="AR128">
            <v>0</v>
          </cell>
          <cell r="AS128">
            <v>0</v>
          </cell>
          <cell r="AT128">
            <v>0</v>
          </cell>
          <cell r="AU128">
            <v>0</v>
          </cell>
          <cell r="AV128">
            <v>0</v>
          </cell>
          <cell r="AW128">
            <v>0</v>
          </cell>
          <cell r="AX128">
            <v>0</v>
          </cell>
          <cell r="AY128">
            <v>0</v>
          </cell>
          <cell r="AZ128">
            <v>0</v>
          </cell>
          <cell r="BA128">
            <v>0</v>
          </cell>
          <cell r="BB128">
            <v>0</v>
          </cell>
          <cell r="BC128">
            <v>0</v>
          </cell>
          <cell r="BD128">
            <v>0</v>
          </cell>
          <cell r="BE128">
            <v>0</v>
          </cell>
          <cell r="BF128">
            <v>0</v>
          </cell>
          <cell r="BG128">
            <v>0</v>
          </cell>
          <cell r="BH128">
            <v>0</v>
          </cell>
          <cell r="BJ128">
            <v>0</v>
          </cell>
          <cell r="BK128">
            <v>0</v>
          </cell>
        </row>
        <row r="129">
          <cell r="T129" t="str">
            <v>BACKGROUNDS</v>
          </cell>
          <cell r="V129">
            <v>44274.066319164602</v>
          </cell>
          <cell r="W129">
            <v>60000</v>
          </cell>
          <cell r="AA129">
            <v>0</v>
          </cell>
          <cell r="AB129">
            <v>0</v>
          </cell>
          <cell r="AC129">
            <v>0</v>
          </cell>
          <cell r="AD129">
            <v>0</v>
          </cell>
          <cell r="AE129">
            <v>0</v>
          </cell>
          <cell r="AF129">
            <v>0</v>
          </cell>
          <cell r="AG129">
            <v>0</v>
          </cell>
          <cell r="AH129">
            <v>0</v>
          </cell>
          <cell r="AI129">
            <v>0</v>
          </cell>
          <cell r="AJ129">
            <v>0</v>
          </cell>
          <cell r="AK129">
            <v>0</v>
          </cell>
          <cell r="AL129">
            <v>0</v>
          </cell>
          <cell r="AM129">
            <v>0</v>
          </cell>
          <cell r="AN129">
            <v>0</v>
          </cell>
          <cell r="AO129">
            <v>0</v>
          </cell>
          <cell r="AP129">
            <v>0</v>
          </cell>
          <cell r="AQ129">
            <v>0</v>
          </cell>
          <cell r="AR129">
            <v>0</v>
          </cell>
          <cell r="AS129">
            <v>0</v>
          </cell>
          <cell r="AT129">
            <v>0</v>
          </cell>
          <cell r="AU129">
            <v>2168.5116182725365</v>
          </cell>
          <cell r="AV129">
            <v>4029.8235921001065</v>
          </cell>
          <cell r="AW129">
            <v>2928.7536192926427</v>
          </cell>
          <cell r="AX129">
            <v>3228.8156868971791</v>
          </cell>
          <cell r="AY129">
            <v>3195.1259861679241</v>
          </cell>
          <cell r="AZ129">
            <v>2118.903449655686</v>
          </cell>
          <cell r="BA129">
            <v>11760.823760630472</v>
          </cell>
          <cell r="BB129">
            <v>2853.6236495778326</v>
          </cell>
          <cell r="BC129">
            <v>3389.8502404685496</v>
          </cell>
          <cell r="BD129">
            <v>4416.6223200000004</v>
          </cell>
          <cell r="BE129">
            <v>4183.2123961016732</v>
          </cell>
          <cell r="BF129">
            <v>0</v>
          </cell>
          <cell r="BG129">
            <v>0</v>
          </cell>
          <cell r="BH129">
            <v>0</v>
          </cell>
          <cell r="BJ129">
            <v>0</v>
          </cell>
          <cell r="BK129">
            <v>0</v>
          </cell>
        </row>
        <row r="130">
          <cell r="T130" t="str">
            <v>LAYOUTS</v>
          </cell>
          <cell r="U130">
            <v>9.9009759709437734E-2</v>
          </cell>
          <cell r="V130">
            <v>80208.475269764909</v>
          </cell>
          <cell r="W130">
            <v>1130400</v>
          </cell>
          <cell r="AA130">
            <v>0</v>
          </cell>
          <cell r="AB130">
            <v>0</v>
          </cell>
          <cell r="AC130">
            <v>0</v>
          </cell>
          <cell r="AD130">
            <v>0</v>
          </cell>
          <cell r="AE130">
            <v>0</v>
          </cell>
          <cell r="AF130">
            <v>0</v>
          </cell>
          <cell r="AG130">
            <v>0</v>
          </cell>
          <cell r="AH130">
            <v>0</v>
          </cell>
          <cell r="AI130">
            <v>0</v>
          </cell>
          <cell r="AJ130">
            <v>0</v>
          </cell>
          <cell r="AK130">
            <v>0</v>
          </cell>
          <cell r="AL130">
            <v>0</v>
          </cell>
          <cell r="AM130">
            <v>0</v>
          </cell>
          <cell r="AN130">
            <v>0</v>
          </cell>
          <cell r="AO130">
            <v>0</v>
          </cell>
          <cell r="AP130">
            <v>0</v>
          </cell>
          <cell r="AQ130">
            <v>0</v>
          </cell>
          <cell r="AR130">
            <v>1732.0178636821199</v>
          </cell>
          <cell r="AS130">
            <v>1875.9564301131923</v>
          </cell>
          <cell r="AT130">
            <v>5843.2364341781531</v>
          </cell>
          <cell r="AU130">
            <v>7583.6296806897026</v>
          </cell>
          <cell r="AV130">
            <v>5923.5718655284209</v>
          </cell>
          <cell r="AW130">
            <v>4518.7292942670792</v>
          </cell>
          <cell r="AX130">
            <v>5840.3874759042837</v>
          </cell>
          <cell r="AY130">
            <v>5645.4544799682171</v>
          </cell>
          <cell r="AZ130">
            <v>6719.7171195349429</v>
          </cell>
          <cell r="BA130">
            <v>6979.9810585183259</v>
          </cell>
          <cell r="BB130">
            <v>6557.5817166642018</v>
          </cell>
          <cell r="BC130">
            <v>6364.3577685364307</v>
          </cell>
          <cell r="BD130">
            <v>6253.8630000000003</v>
          </cell>
          <cell r="BE130">
            <v>8369.9910821798203</v>
          </cell>
          <cell r="BF130">
            <v>0</v>
          </cell>
          <cell r="BG130">
            <v>0</v>
          </cell>
          <cell r="BH130">
            <v>0</v>
          </cell>
          <cell r="BJ130">
            <v>0</v>
          </cell>
          <cell r="BK130">
            <v>0</v>
          </cell>
        </row>
        <row r="131">
          <cell r="T131" t="str">
            <v>PRODUCTION</v>
          </cell>
          <cell r="U131">
            <v>0.22292725679671649</v>
          </cell>
          <cell r="V131">
            <v>211870.06485959934</v>
          </cell>
          <cell r="W131">
            <v>950400</v>
          </cell>
          <cell r="AA131">
            <v>0</v>
          </cell>
          <cell r="AB131">
            <v>0</v>
          </cell>
          <cell r="AC131">
            <v>0</v>
          </cell>
          <cell r="AD131">
            <v>0</v>
          </cell>
          <cell r="AE131">
            <v>0</v>
          </cell>
          <cell r="AF131">
            <v>0</v>
          </cell>
          <cell r="AG131">
            <v>0</v>
          </cell>
          <cell r="AH131">
            <v>0</v>
          </cell>
          <cell r="AI131">
            <v>0</v>
          </cell>
          <cell r="AJ131">
            <v>0</v>
          </cell>
          <cell r="AK131">
            <v>0</v>
          </cell>
          <cell r="AL131">
            <v>0</v>
          </cell>
          <cell r="AM131">
            <v>0</v>
          </cell>
          <cell r="AN131">
            <v>0</v>
          </cell>
          <cell r="AO131">
            <v>0</v>
          </cell>
          <cell r="AP131">
            <v>0</v>
          </cell>
          <cell r="AQ131">
            <v>0</v>
          </cell>
          <cell r="AR131">
            <v>0</v>
          </cell>
          <cell r="AS131">
            <v>0</v>
          </cell>
          <cell r="AT131">
            <v>0</v>
          </cell>
          <cell r="AU131">
            <v>0</v>
          </cell>
          <cell r="AV131">
            <v>3518.3407847338499</v>
          </cell>
          <cell r="AW131">
            <v>7515.9846155627492</v>
          </cell>
          <cell r="AX131">
            <v>7704.9188252708136</v>
          </cell>
          <cell r="AY131">
            <v>21635.664197121168</v>
          </cell>
          <cell r="AZ131">
            <v>11261.879070113606</v>
          </cell>
          <cell r="BA131">
            <v>23127.379132341266</v>
          </cell>
          <cell r="BB131">
            <v>14543.835027283996</v>
          </cell>
          <cell r="BC131">
            <v>26073.366907773368</v>
          </cell>
          <cell r="BD131">
            <v>35523.176160000003</v>
          </cell>
          <cell r="BE131">
            <v>60965.520139398541</v>
          </cell>
          <cell r="BF131">
            <v>0</v>
          </cell>
          <cell r="BG131">
            <v>0</v>
          </cell>
          <cell r="BH131">
            <v>0</v>
          </cell>
          <cell r="BJ131">
            <v>0</v>
          </cell>
          <cell r="BK131">
            <v>0</v>
          </cell>
        </row>
        <row r="132">
          <cell r="T132" t="str">
            <v>INK &amp; PAINT</v>
          </cell>
          <cell r="V132">
            <v>0</v>
          </cell>
          <cell r="W132">
            <v>72000</v>
          </cell>
          <cell r="AA132">
            <v>0</v>
          </cell>
          <cell r="AB132">
            <v>0</v>
          </cell>
          <cell r="AC132">
            <v>0</v>
          </cell>
          <cell r="AD132">
            <v>0</v>
          </cell>
          <cell r="AE132">
            <v>556</v>
          </cell>
          <cell r="AF132">
            <v>0</v>
          </cell>
          <cell r="AG132">
            <v>0</v>
          </cell>
          <cell r="AH132">
            <v>225.55794045076053</v>
          </cell>
          <cell r="AI132">
            <v>0</v>
          </cell>
          <cell r="AJ132">
            <v>225.55628575430856</v>
          </cell>
          <cell r="AK132">
            <v>0</v>
          </cell>
          <cell r="AL132">
            <v>74.922477898637339</v>
          </cell>
          <cell r="AM132">
            <v>0</v>
          </cell>
          <cell r="AN132">
            <v>614.32809706842977</v>
          </cell>
          <cell r="AO132">
            <v>0</v>
          </cell>
          <cell r="AP132">
            <v>2915.9174162648774</v>
          </cell>
          <cell r="AQ132">
            <v>7867.1733779534479</v>
          </cell>
          <cell r="AR132">
            <v>5796.0630090061804</v>
          </cell>
          <cell r="AS132">
            <v>10917.317218452634</v>
          </cell>
          <cell r="AT132">
            <v>16850.030870536859</v>
          </cell>
          <cell r="AU132">
            <v>21323.60492802423</v>
          </cell>
          <cell r="AV132">
            <v>22660.759311022095</v>
          </cell>
          <cell r="AW132">
            <v>23097.534056273085</v>
          </cell>
          <cell r="AX132">
            <v>25784.693575916412</v>
          </cell>
          <cell r="AY132">
            <v>38119.240210559277</v>
          </cell>
          <cell r="AZ132">
            <v>29471.094694414289</v>
          </cell>
          <cell r="BA132">
            <v>48016.705091706404</v>
          </cell>
          <cell r="BB132">
            <v>8165.0692360868397</v>
          </cell>
          <cell r="BC132">
            <v>20644.313154318137</v>
          </cell>
          <cell r="BF132">
            <v>0</v>
          </cell>
          <cell r="BG132">
            <v>0</v>
          </cell>
          <cell r="BH132">
            <v>0</v>
          </cell>
          <cell r="BJ132">
            <v>0</v>
          </cell>
          <cell r="BK132">
            <v>0</v>
          </cell>
        </row>
        <row r="133">
          <cell r="T133" t="str">
            <v>TOTAL DIRECT</v>
          </cell>
          <cell r="V133">
            <v>458215.94553328701</v>
          </cell>
          <cell r="X133" t="str">
            <v>DIRECT</v>
          </cell>
          <cell r="AA133">
            <v>0</v>
          </cell>
          <cell r="AB133">
            <v>0</v>
          </cell>
          <cell r="AC133">
            <v>0</v>
          </cell>
          <cell r="AD133">
            <v>0</v>
          </cell>
          <cell r="AE133">
            <v>556</v>
          </cell>
          <cell r="AF133">
            <v>0</v>
          </cell>
          <cell r="AG133">
            <v>0</v>
          </cell>
          <cell r="AH133">
            <v>225.55794045076053</v>
          </cell>
          <cell r="AI133">
            <v>0</v>
          </cell>
          <cell r="AJ133">
            <v>225.55628575430856</v>
          </cell>
          <cell r="AK133">
            <v>0</v>
          </cell>
          <cell r="AL133">
            <v>74.922477898637339</v>
          </cell>
          <cell r="AM133">
            <v>0</v>
          </cell>
          <cell r="AN133">
            <v>614.32809706842977</v>
          </cell>
          <cell r="AO133">
            <v>0</v>
          </cell>
          <cell r="AP133">
            <v>2915.9174162648774</v>
          </cell>
          <cell r="AQ133">
            <v>7867.1733779534479</v>
          </cell>
          <cell r="AR133">
            <v>5796.0630090061804</v>
          </cell>
          <cell r="AS133">
            <v>10917.317218452634</v>
          </cell>
          <cell r="AT133">
            <v>16850.030870536859</v>
          </cell>
          <cell r="AU133">
            <v>21323.60492802423</v>
          </cell>
          <cell r="AV133">
            <v>22660.759311022095</v>
          </cell>
          <cell r="AW133">
            <v>23097.534056273085</v>
          </cell>
          <cell r="AX133">
            <v>25784.693575916412</v>
          </cell>
          <cell r="AY133">
            <v>38119.240210559277</v>
          </cell>
          <cell r="AZ133">
            <v>29471.094694414289</v>
          </cell>
          <cell r="BA133">
            <v>48016.705091706404</v>
          </cell>
          <cell r="BB133">
            <v>29601.204261530587</v>
          </cell>
          <cell r="BC133">
            <v>45184.228285368328</v>
          </cell>
          <cell r="BD133">
            <v>50945.861480000007</v>
          </cell>
          <cell r="BE133">
            <v>77968.152945086156</v>
          </cell>
        </row>
        <row r="134">
          <cell r="T134" t="str">
            <v>"L"TOTAL TO DATE</v>
          </cell>
          <cell r="V134">
            <v>397899.75224877341</v>
          </cell>
          <cell r="W134">
            <v>1519900</v>
          </cell>
          <cell r="X134" t="str">
            <v>DIRECT</v>
          </cell>
          <cell r="AA134">
            <v>0</v>
          </cell>
          <cell r="AB134">
            <v>0</v>
          </cell>
          <cell r="AC134">
            <v>0</v>
          </cell>
          <cell r="AD134">
            <v>0</v>
          </cell>
          <cell r="AE134">
            <v>556</v>
          </cell>
          <cell r="AF134">
            <v>556</v>
          </cell>
          <cell r="AG134">
            <v>556</v>
          </cell>
          <cell r="AH134">
            <v>781.5579404507605</v>
          </cell>
          <cell r="AI134">
            <v>781.5579404507605</v>
          </cell>
          <cell r="AJ134">
            <v>1007.114226205069</v>
          </cell>
          <cell r="AK134">
            <v>1007.114226205069</v>
          </cell>
          <cell r="AL134">
            <v>1082.0367041037064</v>
          </cell>
          <cell r="AM134">
            <v>1082.0367041037064</v>
          </cell>
          <cell r="AN134">
            <v>1696.3648011721361</v>
          </cell>
          <cell r="AO134">
            <v>1696.3648011721361</v>
          </cell>
          <cell r="AP134">
            <v>4612.282217437014</v>
          </cell>
          <cell r="AQ134">
            <v>12479.455595390462</v>
          </cell>
          <cell r="AR134">
            <v>18275.518604396642</v>
          </cell>
          <cell r="AS134">
            <v>29192.835822849276</v>
          </cell>
          <cell r="AT134">
            <v>46042.866693386139</v>
          </cell>
          <cell r="AU134">
            <v>67366.471621410368</v>
          </cell>
          <cell r="AV134">
            <v>90027.23093243246</v>
          </cell>
          <cell r="AW134">
            <v>113124.76498870554</v>
          </cell>
          <cell r="AX134">
            <v>138909.45856462195</v>
          </cell>
          <cell r="AY134">
            <v>177028.69877518123</v>
          </cell>
          <cell r="AZ134">
            <v>206499.79346959552</v>
          </cell>
          <cell r="BA134">
            <v>254516.49856130191</v>
          </cell>
          <cell r="BB134">
            <v>284117.70282283251</v>
          </cell>
          <cell r="BC134">
            <v>329301.93110820081</v>
          </cell>
          <cell r="BD134">
            <v>380247.79258820083</v>
          </cell>
          <cell r="BE134">
            <v>458215.94553328701</v>
          </cell>
        </row>
        <row r="135">
          <cell r="T135" t="str">
            <v>"L"TOTAL TO DATE</v>
          </cell>
          <cell r="V135">
            <v>595680.72919327312</v>
          </cell>
          <cell r="W135">
            <v>1262400</v>
          </cell>
          <cell r="X135" t="str">
            <v>cumulative</v>
          </cell>
          <cell r="AA135">
            <v>0</v>
          </cell>
          <cell r="AB135">
            <v>0</v>
          </cell>
          <cell r="AC135">
            <v>0</v>
          </cell>
          <cell r="AD135">
            <v>0</v>
          </cell>
          <cell r="AE135">
            <v>722.8</v>
          </cell>
          <cell r="AF135">
            <v>722.8</v>
          </cell>
          <cell r="AG135">
            <v>722.8</v>
          </cell>
          <cell r="AH135">
            <v>1016.0253225859886</v>
          </cell>
          <cell r="AI135">
            <v>1016.0253225859886</v>
          </cell>
          <cell r="AJ135">
            <v>1309.2484940665897</v>
          </cell>
          <cell r="AK135">
            <v>1309.2484940665897</v>
          </cell>
          <cell r="AL135">
            <v>1406.6477153348183</v>
          </cell>
          <cell r="AM135">
            <v>1406.6477153348183</v>
          </cell>
          <cell r="AN135">
            <v>2205.2742415237772</v>
          </cell>
          <cell r="AO135">
            <v>2205.2742415237772</v>
          </cell>
          <cell r="AP135">
            <v>5995.9668826681182</v>
          </cell>
          <cell r="AQ135">
            <v>16223.292274007599</v>
          </cell>
          <cell r="AR135">
            <v>23758.174185715634</v>
          </cell>
          <cell r="AS135">
            <v>37950.686569704063</v>
          </cell>
          <cell r="AT135">
            <v>59855.726701401982</v>
          </cell>
          <cell r="AU135">
            <v>87576.413107833476</v>
          </cell>
          <cell r="AV135">
            <v>117035.4002121622</v>
          </cell>
          <cell r="AW135">
            <v>147062.19448531722</v>
          </cell>
          <cell r="AX135">
            <v>180582.29613400853</v>
          </cell>
          <cell r="AY135">
            <v>230137.3084077356</v>
          </cell>
          <cell r="AZ135">
            <v>268449.73151047417</v>
          </cell>
          <cell r="BA135">
            <v>330871.44812969246</v>
          </cell>
          <cell r="BB135">
            <v>369353.01366968226</v>
          </cell>
          <cell r="BC135">
            <v>428092.51044066105</v>
          </cell>
          <cell r="BD135">
            <v>494322.1303646611</v>
          </cell>
          <cell r="BE135">
            <v>595680.72919327312</v>
          </cell>
        </row>
        <row r="136">
          <cell r="V136" t="str">
            <v>PROJECTED RTM</v>
          </cell>
          <cell r="X136">
            <v>35907</v>
          </cell>
          <cell r="Y136">
            <v>119</v>
          </cell>
          <cell r="Z136">
            <v>44.722222222222229</v>
          </cell>
          <cell r="AA136">
            <v>0</v>
          </cell>
          <cell r="AB136">
            <v>0</v>
          </cell>
          <cell r="AC136">
            <v>0</v>
          </cell>
          <cell r="AD136">
            <v>0</v>
          </cell>
          <cell r="AE136">
            <v>0</v>
          </cell>
          <cell r="AF136">
            <v>0</v>
          </cell>
          <cell r="AG136">
            <v>0</v>
          </cell>
          <cell r="AH136">
            <v>0</v>
          </cell>
          <cell r="AI136">
            <v>0</v>
          </cell>
          <cell r="AJ136">
            <v>0</v>
          </cell>
          <cell r="AK136">
            <v>0</v>
          </cell>
          <cell r="AL136">
            <v>0</v>
          </cell>
          <cell r="AM136">
            <v>0</v>
          </cell>
          <cell r="AN136">
            <v>0</v>
          </cell>
          <cell r="AO136">
            <v>0</v>
          </cell>
          <cell r="AP136">
            <v>0</v>
          </cell>
          <cell r="AQ136">
            <v>0</v>
          </cell>
          <cell r="AR136">
            <v>0</v>
          </cell>
          <cell r="AS136">
            <v>0</v>
          </cell>
          <cell r="AT136">
            <v>0</v>
          </cell>
          <cell r="AU136">
            <v>0</v>
          </cell>
          <cell r="AV136">
            <v>0</v>
          </cell>
          <cell r="AW136">
            <v>0</v>
          </cell>
          <cell r="AX136">
            <v>0</v>
          </cell>
          <cell r="AY136">
            <v>0</v>
          </cell>
          <cell r="AZ136">
            <v>0</v>
          </cell>
          <cell r="BA136">
            <v>0</v>
          </cell>
          <cell r="BB136">
            <v>0</v>
          </cell>
          <cell r="BC136">
            <v>0</v>
          </cell>
          <cell r="BD136">
            <v>0</v>
          </cell>
          <cell r="BE136">
            <v>0</v>
          </cell>
          <cell r="BF136">
            <v>0</v>
          </cell>
          <cell r="BG136">
            <v>0</v>
          </cell>
          <cell r="BH136">
            <v>0</v>
          </cell>
          <cell r="BJ136">
            <v>0</v>
          </cell>
          <cell r="BK136">
            <v>0</v>
          </cell>
          <cell r="BL136">
            <v>0</v>
          </cell>
          <cell r="BM136">
            <v>0</v>
          </cell>
          <cell r="BN136">
            <v>0</v>
          </cell>
          <cell r="BO136">
            <v>0</v>
          </cell>
          <cell r="BP136">
            <v>0</v>
          </cell>
          <cell r="BQ136">
            <v>0</v>
          </cell>
          <cell r="BR136">
            <v>0</v>
          </cell>
          <cell r="BS136">
            <v>0</v>
          </cell>
          <cell r="BT136">
            <v>0</v>
          </cell>
          <cell r="BU136">
            <v>0</v>
          </cell>
          <cell r="BV136">
            <v>0</v>
          </cell>
          <cell r="BW136">
            <v>0</v>
          </cell>
          <cell r="BX136">
            <v>0</v>
          </cell>
          <cell r="BY136">
            <v>0</v>
          </cell>
          <cell r="BZ136">
            <v>0</v>
          </cell>
          <cell r="CA136">
            <v>0</v>
          </cell>
          <cell r="CB136">
            <v>0</v>
          </cell>
          <cell r="CC136">
            <v>0</v>
          </cell>
          <cell r="CD136">
            <v>0</v>
          </cell>
          <cell r="CE136">
            <v>0</v>
          </cell>
          <cell r="CF136">
            <v>0</v>
          </cell>
          <cell r="CG136">
            <v>0</v>
          </cell>
          <cell r="CH136">
            <v>0</v>
          </cell>
          <cell r="CI136">
            <v>0</v>
          </cell>
          <cell r="CJ136">
            <v>0</v>
          </cell>
          <cell r="CK136">
            <v>0</v>
          </cell>
          <cell r="CL136">
            <v>0</v>
          </cell>
          <cell r="CM136">
            <v>0</v>
          </cell>
        </row>
        <row r="137">
          <cell r="V137" t="str">
            <v>PROJECTED RTM</v>
          </cell>
          <cell r="X137">
            <v>35907</v>
          </cell>
          <cell r="Y137">
            <v>119</v>
          </cell>
          <cell r="Z137">
            <v>39.666666666666671</v>
          </cell>
          <cell r="AA137">
            <v>0</v>
          </cell>
          <cell r="AB137">
            <v>0</v>
          </cell>
          <cell r="AC137">
            <v>0</v>
          </cell>
          <cell r="AD137">
            <v>0</v>
          </cell>
          <cell r="AE137">
            <v>0</v>
          </cell>
          <cell r="AF137">
            <v>0</v>
          </cell>
          <cell r="AG137">
            <v>0</v>
          </cell>
          <cell r="AH137">
            <v>0</v>
          </cell>
          <cell r="AI137">
            <v>0</v>
          </cell>
          <cell r="AJ137">
            <v>0</v>
          </cell>
          <cell r="AK137">
            <v>0</v>
          </cell>
          <cell r="AL137">
            <v>0</v>
          </cell>
          <cell r="AM137">
            <v>0</v>
          </cell>
          <cell r="AN137">
            <v>0</v>
          </cell>
          <cell r="AO137">
            <v>0</v>
          </cell>
          <cell r="AP137">
            <v>0</v>
          </cell>
          <cell r="AQ137">
            <v>0</v>
          </cell>
          <cell r="AR137">
            <v>0</v>
          </cell>
          <cell r="AS137">
            <v>0</v>
          </cell>
          <cell r="BA137">
            <v>0</v>
          </cell>
          <cell r="BB137">
            <v>0</v>
          </cell>
          <cell r="BC137">
            <v>0</v>
          </cell>
          <cell r="BD137">
            <v>0</v>
          </cell>
          <cell r="BE137">
            <v>0</v>
          </cell>
          <cell r="BF137">
            <v>0</v>
          </cell>
          <cell r="BG137">
            <v>0</v>
          </cell>
          <cell r="BH137">
            <v>0</v>
          </cell>
          <cell r="BJ137">
            <v>0</v>
          </cell>
          <cell r="BK137">
            <v>0</v>
          </cell>
          <cell r="BL137">
            <v>0</v>
          </cell>
          <cell r="BM137">
            <v>0</v>
          </cell>
          <cell r="BN137">
            <v>0</v>
          </cell>
          <cell r="BO137">
            <v>0</v>
          </cell>
          <cell r="BP137">
            <v>0</v>
          </cell>
          <cell r="BQ137">
            <v>0</v>
          </cell>
          <cell r="BR137">
            <v>0</v>
          </cell>
          <cell r="BS137">
            <v>0</v>
          </cell>
          <cell r="BT137">
            <v>0</v>
          </cell>
          <cell r="BU137">
            <v>0</v>
          </cell>
          <cell r="BV137">
            <v>0</v>
          </cell>
          <cell r="BW137">
            <v>0</v>
          </cell>
          <cell r="BX137">
            <v>0</v>
          </cell>
          <cell r="BY137">
            <v>0</v>
          </cell>
          <cell r="BZ137">
            <v>0</v>
          </cell>
          <cell r="CA137">
            <v>0</v>
          </cell>
          <cell r="CB137">
            <v>0</v>
          </cell>
          <cell r="CC137">
            <v>0</v>
          </cell>
          <cell r="CD137">
            <v>0</v>
          </cell>
          <cell r="CE137">
            <v>0</v>
          </cell>
          <cell r="CF137">
            <v>0</v>
          </cell>
          <cell r="CG137">
            <v>0</v>
          </cell>
          <cell r="CH137">
            <v>0</v>
          </cell>
          <cell r="CI137">
            <v>0</v>
          </cell>
          <cell r="CJ137">
            <v>0</v>
          </cell>
          <cell r="CK137">
            <v>0</v>
          </cell>
          <cell r="CL137">
            <v>0</v>
          </cell>
          <cell r="CM137">
            <v>0</v>
          </cell>
        </row>
        <row r="138">
          <cell r="V138" t="str">
            <v>PROJECTED STREET</v>
          </cell>
          <cell r="X138">
            <v>35936</v>
          </cell>
        </row>
        <row r="139">
          <cell r="V139" t="str">
            <v>+ or - Scheduled Date</v>
          </cell>
          <cell r="X139">
            <v>25</v>
          </cell>
        </row>
        <row r="141">
          <cell r="N141" t="str">
            <v>ENGINEERING</v>
          </cell>
          <cell r="R141" t="str">
            <v>MAGOO FEATURE FILM</v>
          </cell>
          <cell r="W141" t="str">
            <v>FRAMES</v>
          </cell>
          <cell r="X141">
            <v>3000</v>
          </cell>
          <cell r="Y141" t="str">
            <v>WK Count</v>
          </cell>
          <cell r="Z141" t="str">
            <v>Total Days</v>
          </cell>
        </row>
        <row r="142">
          <cell r="N142" t="str">
            <v>ENGINEERING</v>
          </cell>
          <cell r="R142" t="str">
            <v>MAGOO FEATURE FILM</v>
          </cell>
          <cell r="V142" t="str">
            <v xml:space="preserve">START </v>
          </cell>
          <cell r="W142" t="str">
            <v>FRAMES</v>
          </cell>
          <cell r="X142">
            <v>3000</v>
          </cell>
          <cell r="Y142" t="str">
            <v>WK Count</v>
          </cell>
          <cell r="Z142" t="str">
            <v>Total Days</v>
          </cell>
          <cell r="CE142">
            <v>0</v>
          </cell>
          <cell r="CF142">
            <v>0</v>
          </cell>
          <cell r="CG142">
            <v>0</v>
          </cell>
          <cell r="CH142">
            <v>0</v>
          </cell>
          <cell r="CI142">
            <v>0</v>
          </cell>
          <cell r="CJ142">
            <v>0</v>
          </cell>
          <cell r="CK142">
            <v>0</v>
          </cell>
          <cell r="CL142">
            <v>0</v>
          </cell>
          <cell r="CM142">
            <v>0</v>
          </cell>
          <cell r="CN142">
            <v>0</v>
          </cell>
          <cell r="CO142">
            <v>0</v>
          </cell>
          <cell r="CP142">
            <v>0</v>
          </cell>
          <cell r="CQ142">
            <v>0</v>
          </cell>
          <cell r="CR142">
            <v>0</v>
          </cell>
          <cell r="CS142">
            <v>0</v>
          </cell>
          <cell r="CT142">
            <v>0</v>
          </cell>
          <cell r="CU142">
            <v>0</v>
          </cell>
          <cell r="CV142">
            <v>0</v>
          </cell>
          <cell r="CW142">
            <v>0</v>
          </cell>
          <cell r="CX142">
            <v>0</v>
          </cell>
          <cell r="CY142">
            <v>0</v>
          </cell>
          <cell r="CZ142">
            <v>0</v>
          </cell>
          <cell r="DA142">
            <v>0</v>
          </cell>
          <cell r="DB142">
            <v>0</v>
          </cell>
          <cell r="DC142">
            <v>0</v>
          </cell>
          <cell r="DD142">
            <v>0</v>
          </cell>
          <cell r="DE142">
            <v>0</v>
          </cell>
          <cell r="DF142">
            <v>0</v>
          </cell>
          <cell r="DG142">
            <v>0</v>
          </cell>
          <cell r="DH142">
            <v>0</v>
          </cell>
          <cell r="DI142">
            <v>0</v>
          </cell>
          <cell r="DJ142">
            <v>0</v>
          </cell>
          <cell r="DK142">
            <v>0</v>
          </cell>
          <cell r="DL142">
            <v>0</v>
          </cell>
          <cell r="DM142">
            <v>0</v>
          </cell>
          <cell r="DN142">
            <v>0</v>
          </cell>
          <cell r="DO142">
            <v>0</v>
          </cell>
          <cell r="DP142">
            <v>0</v>
          </cell>
          <cell r="DQ142">
            <v>0</v>
          </cell>
          <cell r="DR142">
            <v>0</v>
          </cell>
          <cell r="DS142">
            <v>0</v>
          </cell>
          <cell r="DT142">
            <v>0</v>
          </cell>
          <cell r="DU142">
            <v>0</v>
          </cell>
          <cell r="DV142">
            <v>0</v>
          </cell>
          <cell r="DW142">
            <v>0</v>
          </cell>
          <cell r="DX142">
            <v>0</v>
          </cell>
          <cell r="DY142">
            <v>0</v>
          </cell>
          <cell r="DZ142">
            <v>0</v>
          </cell>
          <cell r="EA142">
            <v>0</v>
          </cell>
          <cell r="EB142">
            <v>0</v>
          </cell>
          <cell r="EC142">
            <v>0</v>
          </cell>
          <cell r="ED142">
            <v>0</v>
          </cell>
          <cell r="EE142">
            <v>0</v>
          </cell>
          <cell r="EF142">
            <v>0</v>
          </cell>
          <cell r="EG142">
            <v>0</v>
          </cell>
          <cell r="EH142">
            <v>0</v>
          </cell>
          <cell r="EI142">
            <v>0</v>
          </cell>
          <cell r="EJ142">
            <v>0</v>
          </cell>
          <cell r="EK142">
            <v>0</v>
          </cell>
          <cell r="EL142">
            <v>0</v>
          </cell>
          <cell r="EM142">
            <v>0</v>
          </cell>
          <cell r="EN142">
            <v>0</v>
          </cell>
          <cell r="EO142">
            <v>0</v>
          </cell>
          <cell r="EP142">
            <v>0</v>
          </cell>
          <cell r="EQ142">
            <v>0</v>
          </cell>
          <cell r="ER142">
            <v>0</v>
          </cell>
          <cell r="ES142">
            <v>0</v>
          </cell>
          <cell r="ET142">
            <v>0</v>
          </cell>
          <cell r="EU142">
            <v>0</v>
          </cell>
          <cell r="EV142">
            <v>0</v>
          </cell>
        </row>
        <row r="143">
          <cell r="A143" t="str">
            <v>PREP</v>
          </cell>
          <cell r="F143" t="str">
            <v>ANIMATION</v>
          </cell>
          <cell r="I143" t="str">
            <v>INK &amp; PAINT</v>
          </cell>
          <cell r="L143" t="str">
            <v>ALPHA</v>
          </cell>
          <cell r="N143" t="str">
            <v>BETA</v>
          </cell>
          <cell r="P143" t="str">
            <v>RTM</v>
          </cell>
          <cell r="R143" t="str">
            <v>STREET</v>
          </cell>
          <cell r="T143" t="str">
            <v>Story Boards</v>
          </cell>
          <cell r="V143" t="str">
            <v xml:space="preserve">START </v>
          </cell>
          <cell r="W143" t="str">
            <v>END</v>
          </cell>
          <cell r="X143" t="str">
            <v>Billed As</v>
          </cell>
          <cell r="Y143">
            <v>0</v>
          </cell>
          <cell r="Z143" t="e">
            <v>#REF!</v>
          </cell>
          <cell r="CE143">
            <v>0</v>
          </cell>
          <cell r="CF143">
            <v>0</v>
          </cell>
          <cell r="CG143">
            <v>0</v>
          </cell>
          <cell r="CH143">
            <v>0</v>
          </cell>
          <cell r="CI143">
            <v>0</v>
          </cell>
          <cell r="CJ143">
            <v>0</v>
          </cell>
          <cell r="CK143">
            <v>0</v>
          </cell>
          <cell r="CL143">
            <v>0</v>
          </cell>
          <cell r="CM143">
            <v>0</v>
          </cell>
          <cell r="CN143">
            <v>0</v>
          </cell>
          <cell r="CO143">
            <v>0</v>
          </cell>
          <cell r="CP143">
            <v>0</v>
          </cell>
          <cell r="CQ143">
            <v>0</v>
          </cell>
          <cell r="CR143">
            <v>0</v>
          </cell>
          <cell r="CS143">
            <v>0</v>
          </cell>
          <cell r="CT143">
            <v>0</v>
          </cell>
          <cell r="CU143">
            <v>0</v>
          </cell>
          <cell r="CV143">
            <v>0</v>
          </cell>
          <cell r="CW143">
            <v>0</v>
          </cell>
          <cell r="CX143">
            <v>0</v>
          </cell>
          <cell r="CY143">
            <v>0</v>
          </cell>
          <cell r="CZ143">
            <v>0</v>
          </cell>
          <cell r="DA143">
            <v>0</v>
          </cell>
          <cell r="DB143">
            <v>0</v>
          </cell>
          <cell r="DC143">
            <v>0</v>
          </cell>
          <cell r="DD143">
            <v>0</v>
          </cell>
          <cell r="DE143">
            <v>0</v>
          </cell>
          <cell r="DF143">
            <v>0</v>
          </cell>
          <cell r="DG143">
            <v>0</v>
          </cell>
          <cell r="DH143">
            <v>0</v>
          </cell>
          <cell r="DI143">
            <v>0</v>
          </cell>
          <cell r="DJ143">
            <v>0</v>
          </cell>
          <cell r="DK143">
            <v>0</v>
          </cell>
          <cell r="DL143">
            <v>0</v>
          </cell>
          <cell r="DM143">
            <v>0</v>
          </cell>
          <cell r="DN143">
            <v>0</v>
          </cell>
          <cell r="DO143">
            <v>0</v>
          </cell>
          <cell r="DP143">
            <v>0</v>
          </cell>
          <cell r="DQ143">
            <v>0</v>
          </cell>
          <cell r="DR143">
            <v>0</v>
          </cell>
          <cell r="DS143">
            <v>0</v>
          </cell>
          <cell r="DT143">
            <v>0</v>
          </cell>
          <cell r="DU143">
            <v>0</v>
          </cell>
          <cell r="DV143">
            <v>0</v>
          </cell>
          <cell r="DW143">
            <v>0</v>
          </cell>
          <cell r="DX143">
            <v>0</v>
          </cell>
          <cell r="DY143">
            <v>0</v>
          </cell>
          <cell r="DZ143">
            <v>0</v>
          </cell>
          <cell r="EA143">
            <v>0</v>
          </cell>
          <cell r="EB143">
            <v>0</v>
          </cell>
          <cell r="EC143">
            <v>0</v>
          </cell>
          <cell r="ED143">
            <v>0</v>
          </cell>
          <cell r="EE143">
            <v>0</v>
          </cell>
          <cell r="EF143">
            <v>0</v>
          </cell>
          <cell r="EG143">
            <v>0</v>
          </cell>
          <cell r="EH143">
            <v>0</v>
          </cell>
          <cell r="EI143">
            <v>0</v>
          </cell>
          <cell r="EJ143">
            <v>0</v>
          </cell>
          <cell r="EK143">
            <v>0</v>
          </cell>
          <cell r="EL143">
            <v>0</v>
          </cell>
          <cell r="EM143">
            <v>0</v>
          </cell>
          <cell r="EN143">
            <v>0</v>
          </cell>
          <cell r="EO143">
            <v>0</v>
          </cell>
          <cell r="EP143">
            <v>0</v>
          </cell>
          <cell r="EQ143">
            <v>0</v>
          </cell>
          <cell r="ER143">
            <v>0</v>
          </cell>
          <cell r="ES143">
            <v>0</v>
          </cell>
          <cell r="ET143">
            <v>0</v>
          </cell>
          <cell r="EU143">
            <v>0</v>
          </cell>
          <cell r="EV143">
            <v>0</v>
          </cell>
        </row>
        <row r="144">
          <cell r="A144" t="str">
            <v>PREP</v>
          </cell>
          <cell r="F144" t="str">
            <v>ANIMATION</v>
          </cell>
          <cell r="I144" t="str">
            <v>INK &amp; PAINT</v>
          </cell>
          <cell r="L144" t="str">
            <v>ALPHA</v>
          </cell>
          <cell r="N144" t="str">
            <v>BETA</v>
          </cell>
          <cell r="P144" t="str">
            <v>RTM</v>
          </cell>
          <cell r="R144" t="str">
            <v>STREET</v>
          </cell>
          <cell r="S144" t="str">
            <v>PRODUCTION TO DATE</v>
          </cell>
          <cell r="T144" t="str">
            <v>Story Boards</v>
          </cell>
          <cell r="W144">
            <v>35697</v>
          </cell>
          <cell r="X144" t="str">
            <v>TEST</v>
          </cell>
          <cell r="Y144">
            <v>0</v>
          </cell>
          <cell r="Z144" t="e">
            <v>#REF!</v>
          </cell>
          <cell r="CE144">
            <v>0</v>
          </cell>
          <cell r="CF144">
            <v>0</v>
          </cell>
          <cell r="CG144">
            <v>0</v>
          </cell>
          <cell r="CH144">
            <v>0</v>
          </cell>
          <cell r="CI144">
            <v>0</v>
          </cell>
          <cell r="CJ144">
            <v>0</v>
          </cell>
          <cell r="CK144">
            <v>0</v>
          </cell>
          <cell r="CL144">
            <v>0</v>
          </cell>
          <cell r="CM144">
            <v>0</v>
          </cell>
          <cell r="CN144">
            <v>0</v>
          </cell>
          <cell r="CO144">
            <v>0</v>
          </cell>
          <cell r="CP144">
            <v>0</v>
          </cell>
          <cell r="CQ144">
            <v>0</v>
          </cell>
          <cell r="CR144">
            <v>0</v>
          </cell>
          <cell r="CS144">
            <v>0</v>
          </cell>
          <cell r="CT144">
            <v>0</v>
          </cell>
          <cell r="CU144">
            <v>0</v>
          </cell>
          <cell r="CV144">
            <v>0</v>
          </cell>
          <cell r="CW144">
            <v>0</v>
          </cell>
          <cell r="CX144">
            <v>0</v>
          </cell>
          <cell r="CY144">
            <v>0</v>
          </cell>
          <cell r="CZ144">
            <v>0</v>
          </cell>
          <cell r="DA144">
            <v>0</v>
          </cell>
          <cell r="DB144">
            <v>0</v>
          </cell>
          <cell r="DC144">
            <v>0</v>
          </cell>
          <cell r="DD144">
            <v>0</v>
          </cell>
          <cell r="DE144">
            <v>0</v>
          </cell>
          <cell r="DF144">
            <v>0</v>
          </cell>
          <cell r="DG144">
            <v>0</v>
          </cell>
          <cell r="DH144">
            <v>0</v>
          </cell>
          <cell r="DI144">
            <v>0</v>
          </cell>
          <cell r="DJ144">
            <v>0</v>
          </cell>
          <cell r="DK144">
            <v>0</v>
          </cell>
          <cell r="DL144">
            <v>0</v>
          </cell>
          <cell r="DM144">
            <v>0</v>
          </cell>
          <cell r="DN144">
            <v>0</v>
          </cell>
          <cell r="DO144">
            <v>0</v>
          </cell>
          <cell r="DP144">
            <v>0</v>
          </cell>
          <cell r="DQ144">
            <v>0</v>
          </cell>
          <cell r="DR144">
            <v>0</v>
          </cell>
          <cell r="DS144">
            <v>0</v>
          </cell>
          <cell r="DT144">
            <v>0</v>
          </cell>
          <cell r="DU144">
            <v>0</v>
          </cell>
          <cell r="DV144">
            <v>0</v>
          </cell>
          <cell r="DW144">
            <v>0</v>
          </cell>
          <cell r="DX144">
            <v>0</v>
          </cell>
          <cell r="DY144">
            <v>0</v>
          </cell>
          <cell r="DZ144">
            <v>0</v>
          </cell>
          <cell r="EA144">
            <v>0</v>
          </cell>
          <cell r="EB144">
            <v>0</v>
          </cell>
          <cell r="EC144">
            <v>0</v>
          </cell>
          <cell r="ED144">
            <v>0</v>
          </cell>
          <cell r="EE144">
            <v>0</v>
          </cell>
          <cell r="EF144">
            <v>0</v>
          </cell>
          <cell r="EG144">
            <v>0</v>
          </cell>
          <cell r="EH144">
            <v>0</v>
          </cell>
          <cell r="EI144">
            <v>0</v>
          </cell>
          <cell r="EJ144">
            <v>0</v>
          </cell>
          <cell r="EK144">
            <v>0</v>
          </cell>
          <cell r="EL144">
            <v>0</v>
          </cell>
          <cell r="EM144">
            <v>0</v>
          </cell>
          <cell r="EN144">
            <v>0</v>
          </cell>
          <cell r="EO144">
            <v>0</v>
          </cell>
          <cell r="EP144">
            <v>0</v>
          </cell>
          <cell r="EQ144">
            <v>0</v>
          </cell>
          <cell r="ER144">
            <v>0</v>
          </cell>
          <cell r="ES144">
            <v>0</v>
          </cell>
          <cell r="ET144">
            <v>0</v>
          </cell>
          <cell r="EU144">
            <v>0</v>
          </cell>
          <cell r="EV144">
            <v>0</v>
          </cell>
        </row>
        <row r="145">
          <cell r="S145" t="str">
            <v>PRODUCTION TO DATE</v>
          </cell>
          <cell r="T145" t="str">
            <v>Film &amp; Animatic</v>
          </cell>
          <cell r="V145">
            <v>35702</v>
          </cell>
          <cell r="W145">
            <v>35699</v>
          </cell>
          <cell r="X145" t="str">
            <v>TEST</v>
          </cell>
        </row>
        <row r="146">
          <cell r="T146" t="str">
            <v>Finalize StoryBoards</v>
          </cell>
          <cell r="V146">
            <v>35702</v>
          </cell>
          <cell r="W146">
            <v>35706</v>
          </cell>
          <cell r="X146" t="str">
            <v>TEST</v>
          </cell>
        </row>
        <row r="147">
          <cell r="T147" t="str">
            <v>LAYOUTS</v>
          </cell>
          <cell r="V147">
            <v>35709</v>
          </cell>
          <cell r="W147">
            <v>35727</v>
          </cell>
          <cell r="X147" t="str">
            <v>LAYOUT</v>
          </cell>
        </row>
        <row r="148">
          <cell r="T148" t="str">
            <v>2D ANIMATION</v>
          </cell>
          <cell r="V148">
            <v>35716</v>
          </cell>
          <cell r="W148">
            <v>35741</v>
          </cell>
          <cell r="X148" t="str">
            <v>2D</v>
          </cell>
        </row>
        <row r="149">
          <cell r="T149" t="str">
            <v>3D ANIMATION</v>
          </cell>
          <cell r="V149">
            <v>35716</v>
          </cell>
          <cell r="W149">
            <v>35746</v>
          </cell>
          <cell r="X149" t="str">
            <v>3D</v>
          </cell>
        </row>
        <row r="150">
          <cell r="T150" t="str">
            <v>CLEANUP</v>
          </cell>
          <cell r="V150">
            <v>35723</v>
          </cell>
          <cell r="W150">
            <v>35746</v>
          </cell>
          <cell r="X150" t="str">
            <v>2D</v>
          </cell>
        </row>
        <row r="151">
          <cell r="T151" t="str">
            <v>CHECKING</v>
          </cell>
          <cell r="V151">
            <v>35737</v>
          </cell>
          <cell r="W151">
            <v>35750</v>
          </cell>
          <cell r="X151" t="str">
            <v>2D</v>
          </cell>
        </row>
        <row r="152">
          <cell r="T152" t="str">
            <v>DIP &amp; COMPOSITE</v>
          </cell>
          <cell r="V152">
            <v>35744</v>
          </cell>
          <cell r="W152">
            <v>35760</v>
          </cell>
          <cell r="X152" t="str">
            <v>POST</v>
          </cell>
        </row>
        <row r="153">
          <cell r="T153" t="str">
            <v>FINAL LAB</v>
          </cell>
          <cell r="V153">
            <v>35760</v>
          </cell>
          <cell r="W153">
            <v>35765</v>
          </cell>
          <cell r="X153" t="str">
            <v>FINAL LAB</v>
          </cell>
          <cell r="CE153">
            <v>0</v>
          </cell>
          <cell r="CF153">
            <v>0</v>
          </cell>
          <cell r="CG153">
            <v>0</v>
          </cell>
          <cell r="CH153">
            <v>0</v>
          </cell>
          <cell r="CI153">
            <v>0</v>
          </cell>
          <cell r="CJ153">
            <v>0</v>
          </cell>
          <cell r="CK153">
            <v>0</v>
          </cell>
          <cell r="CL153">
            <v>0</v>
          </cell>
          <cell r="CM153">
            <v>0</v>
          </cell>
          <cell r="CN153">
            <v>0</v>
          </cell>
          <cell r="CO153">
            <v>0</v>
          </cell>
          <cell r="CP153">
            <v>0</v>
          </cell>
          <cell r="CQ153">
            <v>0</v>
          </cell>
          <cell r="CR153">
            <v>0</v>
          </cell>
          <cell r="CS153">
            <v>0</v>
          </cell>
          <cell r="CT153">
            <v>0</v>
          </cell>
          <cell r="CU153">
            <v>0</v>
          </cell>
          <cell r="CV153">
            <v>0</v>
          </cell>
          <cell r="CW153">
            <v>0</v>
          </cell>
          <cell r="CX153">
            <v>0</v>
          </cell>
          <cell r="CY153">
            <v>0</v>
          </cell>
          <cell r="CZ153">
            <v>0</v>
          </cell>
          <cell r="DA153">
            <v>0</v>
          </cell>
          <cell r="DB153">
            <v>0</v>
          </cell>
          <cell r="DC153">
            <v>0</v>
          </cell>
          <cell r="DD153">
            <v>0</v>
          </cell>
          <cell r="DE153">
            <v>0</v>
          </cell>
          <cell r="DF153">
            <v>0</v>
          </cell>
          <cell r="DG153">
            <v>0</v>
          </cell>
          <cell r="DH153">
            <v>0</v>
          </cell>
          <cell r="DI153">
            <v>0</v>
          </cell>
          <cell r="DJ153">
            <v>0</v>
          </cell>
          <cell r="DK153">
            <v>0</v>
          </cell>
          <cell r="DL153">
            <v>0</v>
          </cell>
          <cell r="DM153">
            <v>0</v>
          </cell>
          <cell r="DN153">
            <v>0</v>
          </cell>
          <cell r="DO153">
            <v>0</v>
          </cell>
          <cell r="DP153">
            <v>0</v>
          </cell>
          <cell r="DQ153">
            <v>0</v>
          </cell>
          <cell r="DR153">
            <v>0</v>
          </cell>
          <cell r="DS153">
            <v>0</v>
          </cell>
          <cell r="DT153">
            <v>0</v>
          </cell>
          <cell r="DU153">
            <v>0</v>
          </cell>
          <cell r="DV153">
            <v>0</v>
          </cell>
          <cell r="DW153">
            <v>0</v>
          </cell>
          <cell r="DX153">
            <v>0</v>
          </cell>
          <cell r="DY153">
            <v>0</v>
          </cell>
          <cell r="DZ153">
            <v>0</v>
          </cell>
          <cell r="EA153">
            <v>0</v>
          </cell>
          <cell r="EB153">
            <v>0</v>
          </cell>
          <cell r="EC153">
            <v>0</v>
          </cell>
          <cell r="ED153">
            <v>0</v>
          </cell>
          <cell r="EE153">
            <v>0</v>
          </cell>
          <cell r="EF153">
            <v>0</v>
          </cell>
          <cell r="EG153">
            <v>0</v>
          </cell>
          <cell r="EH153">
            <v>0</v>
          </cell>
          <cell r="EI153">
            <v>0</v>
          </cell>
          <cell r="EJ153">
            <v>0</v>
          </cell>
          <cell r="EK153">
            <v>0</v>
          </cell>
          <cell r="EL153">
            <v>0</v>
          </cell>
          <cell r="EM153">
            <v>0</v>
          </cell>
          <cell r="EN153">
            <v>0</v>
          </cell>
          <cell r="EO153">
            <v>0</v>
          </cell>
          <cell r="EP153">
            <v>0</v>
          </cell>
          <cell r="EQ153">
            <v>0</v>
          </cell>
          <cell r="ER153">
            <v>0</v>
          </cell>
          <cell r="ES153">
            <v>0</v>
          </cell>
          <cell r="ET153">
            <v>0</v>
          </cell>
          <cell r="EU153">
            <v>0</v>
          </cell>
          <cell r="EV153">
            <v>0</v>
          </cell>
        </row>
        <row r="154">
          <cell r="S154" t="str">
            <v>COST TO DATE</v>
          </cell>
          <cell r="V154" t="str">
            <v>DIRECT TO DATE</v>
          </cell>
          <cell r="CE154">
            <v>0</v>
          </cell>
          <cell r="CF154">
            <v>0</v>
          </cell>
          <cell r="CG154">
            <v>0</v>
          </cell>
          <cell r="CH154">
            <v>0</v>
          </cell>
          <cell r="CI154">
            <v>0</v>
          </cell>
          <cell r="CJ154">
            <v>0</v>
          </cell>
          <cell r="CK154">
            <v>0</v>
          </cell>
          <cell r="CL154">
            <v>0</v>
          </cell>
          <cell r="CM154">
            <v>0</v>
          </cell>
          <cell r="CN154">
            <v>0</v>
          </cell>
          <cell r="CO154">
            <v>0</v>
          </cell>
          <cell r="CP154">
            <v>0</v>
          </cell>
          <cell r="CQ154">
            <v>0</v>
          </cell>
          <cell r="CR154">
            <v>0</v>
          </cell>
          <cell r="CS154">
            <v>0</v>
          </cell>
          <cell r="CT154">
            <v>0</v>
          </cell>
          <cell r="CU154">
            <v>0</v>
          </cell>
          <cell r="CV154">
            <v>0</v>
          </cell>
          <cell r="CW154">
            <v>0</v>
          </cell>
          <cell r="CX154">
            <v>0</v>
          </cell>
          <cell r="CY154">
            <v>0</v>
          </cell>
          <cell r="CZ154">
            <v>0</v>
          </cell>
          <cell r="DA154">
            <v>0</v>
          </cell>
          <cell r="DB154">
            <v>0</v>
          </cell>
          <cell r="DC154">
            <v>0</v>
          </cell>
          <cell r="DD154">
            <v>0</v>
          </cell>
          <cell r="DE154">
            <v>0</v>
          </cell>
          <cell r="DF154">
            <v>0</v>
          </cell>
          <cell r="DG154">
            <v>0</v>
          </cell>
          <cell r="DH154">
            <v>0</v>
          </cell>
          <cell r="DI154">
            <v>0</v>
          </cell>
          <cell r="DJ154">
            <v>0</v>
          </cell>
          <cell r="DK154">
            <v>0</v>
          </cell>
          <cell r="DL154">
            <v>0</v>
          </cell>
          <cell r="DM154">
            <v>0</v>
          </cell>
          <cell r="DN154">
            <v>0</v>
          </cell>
          <cell r="DO154">
            <v>0</v>
          </cell>
          <cell r="DP154">
            <v>0</v>
          </cell>
          <cell r="DQ154">
            <v>0</v>
          </cell>
          <cell r="DR154">
            <v>0</v>
          </cell>
          <cell r="DS154">
            <v>0</v>
          </cell>
          <cell r="DT154">
            <v>0</v>
          </cell>
          <cell r="DU154">
            <v>0</v>
          </cell>
          <cell r="DV154">
            <v>0</v>
          </cell>
          <cell r="DW154">
            <v>0</v>
          </cell>
          <cell r="DX154">
            <v>0</v>
          </cell>
          <cell r="DY154">
            <v>0</v>
          </cell>
          <cell r="DZ154">
            <v>0</v>
          </cell>
          <cell r="EA154">
            <v>0</v>
          </cell>
          <cell r="EB154">
            <v>0</v>
          </cell>
          <cell r="EC154">
            <v>0</v>
          </cell>
          <cell r="ED154">
            <v>0</v>
          </cell>
          <cell r="EE154">
            <v>0</v>
          </cell>
          <cell r="EF154">
            <v>0</v>
          </cell>
          <cell r="EG154">
            <v>0</v>
          </cell>
          <cell r="EH154">
            <v>0</v>
          </cell>
          <cell r="EI154">
            <v>0</v>
          </cell>
          <cell r="EJ154">
            <v>0</v>
          </cell>
          <cell r="EK154">
            <v>0</v>
          </cell>
          <cell r="EL154">
            <v>0</v>
          </cell>
          <cell r="EM154">
            <v>0</v>
          </cell>
          <cell r="EN154">
            <v>0</v>
          </cell>
          <cell r="EO154">
            <v>0</v>
          </cell>
          <cell r="EP154">
            <v>0</v>
          </cell>
          <cell r="EQ154">
            <v>0</v>
          </cell>
          <cell r="ER154">
            <v>0</v>
          </cell>
          <cell r="ES154">
            <v>0</v>
          </cell>
          <cell r="ET154">
            <v>0</v>
          </cell>
          <cell r="EU154">
            <v>0</v>
          </cell>
          <cell r="EV154">
            <v>0</v>
          </cell>
        </row>
        <row r="155">
          <cell r="S155" t="str">
            <v>COST TO DATE</v>
          </cell>
          <cell r="T155" t="str">
            <v>TEST</v>
          </cell>
          <cell r="V155" t="str">
            <v>DIRECT TO DATE</v>
          </cell>
          <cell r="AE155">
            <v>0</v>
          </cell>
          <cell r="AF155">
            <v>0</v>
          </cell>
          <cell r="AG155">
            <v>0</v>
          </cell>
          <cell r="AH155">
            <v>0</v>
          </cell>
          <cell r="AI155">
            <v>0</v>
          </cell>
          <cell r="AJ155">
            <v>0</v>
          </cell>
          <cell r="AK155">
            <v>0</v>
          </cell>
          <cell r="AL155">
            <v>0</v>
          </cell>
          <cell r="AM155">
            <v>0</v>
          </cell>
          <cell r="AN155">
            <v>0</v>
          </cell>
          <cell r="AO155">
            <v>0</v>
          </cell>
          <cell r="AP155">
            <v>0</v>
          </cell>
          <cell r="AQ155">
            <v>0</v>
          </cell>
          <cell r="AR155">
            <v>0</v>
          </cell>
          <cell r="AS155">
            <v>0</v>
          </cell>
          <cell r="AT155">
            <v>0</v>
          </cell>
          <cell r="AU155">
            <v>0</v>
          </cell>
          <cell r="AV155">
            <v>21030.803483748608</v>
          </cell>
          <cell r="AW155">
            <v>14839.647470976515</v>
          </cell>
          <cell r="AX155">
            <v>22.73</v>
          </cell>
          <cell r="AY155">
            <v>718.75</v>
          </cell>
          <cell r="AZ155">
            <v>0</v>
          </cell>
          <cell r="BA155">
            <v>0</v>
          </cell>
          <cell r="BB155">
            <v>0</v>
          </cell>
          <cell r="BC155">
            <v>0</v>
          </cell>
          <cell r="BD155">
            <v>0</v>
          </cell>
          <cell r="BE155">
            <v>0</v>
          </cell>
          <cell r="BF155">
            <v>0</v>
          </cell>
          <cell r="BG155">
            <v>0</v>
          </cell>
          <cell r="BH155">
            <v>0</v>
          </cell>
          <cell r="BJ155">
            <v>0</v>
          </cell>
          <cell r="BK155">
            <v>0</v>
          </cell>
          <cell r="BL155">
            <v>0</v>
          </cell>
          <cell r="BM155">
            <v>0</v>
          </cell>
          <cell r="BN155">
            <v>0</v>
          </cell>
          <cell r="BO155">
            <v>0</v>
          </cell>
          <cell r="BP155">
            <v>0</v>
          </cell>
          <cell r="BQ155">
            <v>0</v>
          </cell>
        </row>
        <row r="156">
          <cell r="T156" t="str">
            <v>TEST</v>
          </cell>
          <cell r="V156">
            <v>36611.930954725125</v>
          </cell>
          <cell r="AE156">
            <v>0</v>
          </cell>
          <cell r="AF156">
            <v>0</v>
          </cell>
          <cell r="AG156">
            <v>0</v>
          </cell>
          <cell r="AH156">
            <v>0</v>
          </cell>
          <cell r="AI156">
            <v>0</v>
          </cell>
          <cell r="AJ156">
            <v>0</v>
          </cell>
          <cell r="AK156">
            <v>0</v>
          </cell>
          <cell r="AL156">
            <v>0</v>
          </cell>
          <cell r="AM156">
            <v>0</v>
          </cell>
          <cell r="AN156">
            <v>0</v>
          </cell>
          <cell r="AO156">
            <v>0</v>
          </cell>
          <cell r="AP156">
            <v>0</v>
          </cell>
          <cell r="AQ156">
            <v>0</v>
          </cell>
          <cell r="AR156">
            <v>0</v>
          </cell>
          <cell r="AS156">
            <v>0</v>
          </cell>
          <cell r="AT156">
            <v>0</v>
          </cell>
          <cell r="AU156">
            <v>0</v>
          </cell>
          <cell r="AV156">
            <v>21030.803483748608</v>
          </cell>
          <cell r="AW156">
            <v>14839.647470976515</v>
          </cell>
          <cell r="AX156">
            <v>22.73</v>
          </cell>
          <cell r="AY156">
            <v>718.75</v>
          </cell>
          <cell r="AZ156">
            <v>0</v>
          </cell>
          <cell r="BA156">
            <v>0</v>
          </cell>
          <cell r="BB156">
            <v>0</v>
          </cell>
          <cell r="BC156">
            <v>0</v>
          </cell>
          <cell r="BD156">
            <v>0</v>
          </cell>
          <cell r="BE156">
            <v>0</v>
          </cell>
          <cell r="BF156">
            <v>0</v>
          </cell>
          <cell r="BG156">
            <v>0</v>
          </cell>
          <cell r="BH156">
            <v>0</v>
          </cell>
          <cell r="BJ156">
            <v>0</v>
          </cell>
          <cell r="BK156">
            <v>0</v>
          </cell>
          <cell r="BL156">
            <v>0</v>
          </cell>
          <cell r="BM156">
            <v>0</v>
          </cell>
          <cell r="BN156">
            <v>0</v>
          </cell>
          <cell r="BO156">
            <v>0</v>
          </cell>
          <cell r="BP156">
            <v>0</v>
          </cell>
          <cell r="BQ156">
            <v>0</v>
          </cell>
        </row>
        <row r="157">
          <cell r="T157" t="str">
            <v>LAYOUTS</v>
          </cell>
          <cell r="V157">
            <v>0</v>
          </cell>
          <cell r="AE157">
            <v>0</v>
          </cell>
          <cell r="AF157">
            <v>0</v>
          </cell>
          <cell r="AG157">
            <v>0</v>
          </cell>
          <cell r="AH157">
            <v>0</v>
          </cell>
          <cell r="AI157">
            <v>0</v>
          </cell>
          <cell r="AJ157">
            <v>0</v>
          </cell>
          <cell r="AK157">
            <v>0</v>
          </cell>
          <cell r="AL157">
            <v>0</v>
          </cell>
          <cell r="AM157">
            <v>0</v>
          </cell>
          <cell r="AN157">
            <v>0</v>
          </cell>
          <cell r="AO157">
            <v>0</v>
          </cell>
          <cell r="AP157">
            <v>0</v>
          </cell>
          <cell r="AQ157">
            <v>0</v>
          </cell>
          <cell r="AR157">
            <v>0</v>
          </cell>
          <cell r="AS157">
            <v>0</v>
          </cell>
          <cell r="AT157">
            <v>0</v>
          </cell>
          <cell r="AU157">
            <v>0</v>
          </cell>
          <cell r="AV157">
            <v>0</v>
          </cell>
          <cell r="AW157">
            <v>0</v>
          </cell>
          <cell r="AX157">
            <v>0</v>
          </cell>
          <cell r="AY157">
            <v>0</v>
          </cell>
          <cell r="AZ157">
            <v>0</v>
          </cell>
          <cell r="BA157">
            <v>0</v>
          </cell>
          <cell r="BB157">
            <v>0</v>
          </cell>
          <cell r="BC157">
            <v>0</v>
          </cell>
          <cell r="BD157">
            <v>0</v>
          </cell>
          <cell r="BE157">
            <v>0</v>
          </cell>
          <cell r="BF157">
            <v>0</v>
          </cell>
          <cell r="BG157">
            <v>0</v>
          </cell>
          <cell r="BH157">
            <v>0</v>
          </cell>
          <cell r="BJ157">
            <v>0</v>
          </cell>
          <cell r="BK157">
            <v>0</v>
          </cell>
          <cell r="BL157">
            <v>0</v>
          </cell>
          <cell r="BM157">
            <v>0</v>
          </cell>
          <cell r="BN157">
            <v>0</v>
          </cell>
          <cell r="BO157">
            <v>0</v>
          </cell>
          <cell r="BP157">
            <v>0</v>
          </cell>
          <cell r="BQ157">
            <v>0</v>
          </cell>
        </row>
        <row r="158">
          <cell r="T158" t="str">
            <v>2D ANIMATION</v>
          </cell>
          <cell r="V158">
            <v>0</v>
          </cell>
          <cell r="AE158">
            <v>0</v>
          </cell>
          <cell r="AF158">
            <v>0</v>
          </cell>
          <cell r="AG158">
            <v>0</v>
          </cell>
          <cell r="AH158">
            <v>0</v>
          </cell>
          <cell r="AI158">
            <v>0</v>
          </cell>
          <cell r="AJ158">
            <v>0</v>
          </cell>
          <cell r="AK158">
            <v>0</v>
          </cell>
          <cell r="AL158">
            <v>0</v>
          </cell>
          <cell r="AM158">
            <v>0</v>
          </cell>
          <cell r="AN158">
            <v>0</v>
          </cell>
          <cell r="AO158">
            <v>0</v>
          </cell>
          <cell r="AP158">
            <v>0</v>
          </cell>
          <cell r="AQ158">
            <v>0</v>
          </cell>
          <cell r="AR158">
            <v>0</v>
          </cell>
          <cell r="AS158">
            <v>0</v>
          </cell>
          <cell r="AT158">
            <v>0</v>
          </cell>
          <cell r="AU158">
            <v>0</v>
          </cell>
          <cell r="AV158">
            <v>0</v>
          </cell>
          <cell r="AW158">
            <v>0</v>
          </cell>
          <cell r="AX158">
            <v>0</v>
          </cell>
          <cell r="AY158">
            <v>0</v>
          </cell>
          <cell r="AZ158">
            <v>0</v>
          </cell>
          <cell r="BA158">
            <v>0</v>
          </cell>
          <cell r="BB158">
            <v>0</v>
          </cell>
          <cell r="BC158">
            <v>0</v>
          </cell>
          <cell r="BD158">
            <v>0</v>
          </cell>
          <cell r="BE158">
            <v>0</v>
          </cell>
          <cell r="BF158">
            <v>0</v>
          </cell>
          <cell r="BG158">
            <v>0</v>
          </cell>
          <cell r="BH158">
            <v>0</v>
          </cell>
          <cell r="BJ158">
            <v>0</v>
          </cell>
          <cell r="BK158">
            <v>0</v>
          </cell>
          <cell r="BL158">
            <v>0</v>
          </cell>
          <cell r="BM158">
            <v>0</v>
          </cell>
          <cell r="BN158">
            <v>0</v>
          </cell>
          <cell r="BO158">
            <v>0</v>
          </cell>
          <cell r="BP158">
            <v>0</v>
          </cell>
          <cell r="BQ158">
            <v>0</v>
          </cell>
        </row>
        <row r="159">
          <cell r="T159" t="str">
            <v>3D ANIMATION</v>
          </cell>
          <cell r="V159">
            <v>0</v>
          </cell>
          <cell r="AE159">
            <v>0</v>
          </cell>
          <cell r="AF159">
            <v>0</v>
          </cell>
          <cell r="AG159">
            <v>0</v>
          </cell>
          <cell r="AH159">
            <v>0</v>
          </cell>
          <cell r="AI159">
            <v>0</v>
          </cell>
          <cell r="AJ159">
            <v>0</v>
          </cell>
          <cell r="AK159">
            <v>0</v>
          </cell>
          <cell r="AL159">
            <v>0</v>
          </cell>
          <cell r="AM159">
            <v>0</v>
          </cell>
          <cell r="AN159">
            <v>0</v>
          </cell>
          <cell r="AO159">
            <v>0</v>
          </cell>
          <cell r="AP159">
            <v>0</v>
          </cell>
          <cell r="AQ159">
            <v>0</v>
          </cell>
          <cell r="AR159">
            <v>0</v>
          </cell>
          <cell r="AS159">
            <v>0</v>
          </cell>
          <cell r="AT159">
            <v>0</v>
          </cell>
          <cell r="AU159">
            <v>0</v>
          </cell>
          <cell r="AV159">
            <v>0</v>
          </cell>
          <cell r="AW159">
            <v>0</v>
          </cell>
          <cell r="AX159">
            <v>0</v>
          </cell>
          <cell r="AY159">
            <v>0</v>
          </cell>
          <cell r="AZ159">
            <v>0</v>
          </cell>
          <cell r="BA159">
            <v>0</v>
          </cell>
          <cell r="BB159">
            <v>0</v>
          </cell>
          <cell r="BC159">
            <v>0</v>
          </cell>
          <cell r="BD159">
            <v>0</v>
          </cell>
          <cell r="BE159">
            <v>0</v>
          </cell>
          <cell r="BF159">
            <v>0</v>
          </cell>
          <cell r="BG159">
            <v>0</v>
          </cell>
          <cell r="BH159">
            <v>0</v>
          </cell>
          <cell r="BJ159">
            <v>0</v>
          </cell>
          <cell r="BK159">
            <v>0</v>
          </cell>
          <cell r="BL159">
            <v>0</v>
          </cell>
          <cell r="BM159">
            <v>0</v>
          </cell>
          <cell r="BN159">
            <v>0</v>
          </cell>
          <cell r="BO159">
            <v>0</v>
          </cell>
          <cell r="BP159">
            <v>0</v>
          </cell>
          <cell r="BQ159">
            <v>0</v>
          </cell>
        </row>
        <row r="160">
          <cell r="T160" t="str">
            <v>POST</v>
          </cell>
          <cell r="V160">
            <v>0</v>
          </cell>
          <cell r="AE160">
            <v>0</v>
          </cell>
          <cell r="AF160">
            <v>0</v>
          </cell>
          <cell r="AG160">
            <v>0</v>
          </cell>
          <cell r="AH160">
            <v>0</v>
          </cell>
          <cell r="AI160">
            <v>0</v>
          </cell>
          <cell r="AJ160">
            <v>0</v>
          </cell>
          <cell r="AK160">
            <v>0</v>
          </cell>
          <cell r="AL160">
            <v>0</v>
          </cell>
          <cell r="AM160">
            <v>0</v>
          </cell>
          <cell r="AN160">
            <v>0</v>
          </cell>
          <cell r="AO160">
            <v>0</v>
          </cell>
          <cell r="AP160">
            <v>0</v>
          </cell>
          <cell r="AQ160">
            <v>0</v>
          </cell>
          <cell r="AR160">
            <v>0</v>
          </cell>
          <cell r="AS160">
            <v>0</v>
          </cell>
          <cell r="AT160">
            <v>0</v>
          </cell>
          <cell r="AU160">
            <v>0</v>
          </cell>
          <cell r="AV160">
            <v>0</v>
          </cell>
          <cell r="AW160">
            <v>0</v>
          </cell>
          <cell r="AX160">
            <v>0</v>
          </cell>
          <cell r="AY160">
            <v>0</v>
          </cell>
          <cell r="AZ160">
            <v>0</v>
          </cell>
          <cell r="BA160">
            <v>0</v>
          </cell>
          <cell r="BB160">
            <v>0</v>
          </cell>
          <cell r="BC160">
            <v>0</v>
          </cell>
          <cell r="BD160">
            <v>0</v>
          </cell>
          <cell r="BE160">
            <v>0</v>
          </cell>
          <cell r="BF160">
            <v>0</v>
          </cell>
          <cell r="BG160">
            <v>0</v>
          </cell>
          <cell r="BH160">
            <v>0</v>
          </cell>
          <cell r="BJ160">
            <v>0</v>
          </cell>
          <cell r="BK160">
            <v>0</v>
          </cell>
          <cell r="BL160">
            <v>0</v>
          </cell>
          <cell r="BM160">
            <v>0</v>
          </cell>
          <cell r="BN160">
            <v>0</v>
          </cell>
          <cell r="BO160">
            <v>0</v>
          </cell>
          <cell r="BP160">
            <v>0</v>
          </cell>
          <cell r="BQ160">
            <v>0</v>
          </cell>
        </row>
        <row r="161">
          <cell r="T161" t="str">
            <v>FINAL LAB</v>
          </cell>
          <cell r="V161">
            <v>14978.465132694124</v>
          </cell>
          <cell r="AE161">
            <v>0</v>
          </cell>
          <cell r="AF161">
            <v>0</v>
          </cell>
          <cell r="AG161">
            <v>0</v>
          </cell>
          <cell r="AH161">
            <v>0</v>
          </cell>
          <cell r="AI161">
            <v>0</v>
          </cell>
          <cell r="AJ161">
            <v>0</v>
          </cell>
          <cell r="AK161">
            <v>0</v>
          </cell>
          <cell r="AL161">
            <v>0</v>
          </cell>
          <cell r="AM161">
            <v>0</v>
          </cell>
          <cell r="AN161">
            <v>0</v>
          </cell>
          <cell r="AO161">
            <v>0</v>
          </cell>
          <cell r="AP161">
            <v>0</v>
          </cell>
          <cell r="AQ161">
            <v>0</v>
          </cell>
          <cell r="AR161">
            <v>0</v>
          </cell>
          <cell r="AS161">
            <v>0</v>
          </cell>
          <cell r="AT161">
            <v>0</v>
          </cell>
          <cell r="AU161">
            <v>0</v>
          </cell>
          <cell r="AV161">
            <v>0</v>
          </cell>
          <cell r="AW161">
            <v>0</v>
          </cell>
          <cell r="AX161">
            <v>4724.5948103852506</v>
          </cell>
          <cell r="AY161">
            <v>4955.8712437185713</v>
          </cell>
          <cell r="AZ161">
            <v>2629.7578282211111</v>
          </cell>
          <cell r="BA161">
            <v>2519.2112503691919</v>
          </cell>
          <cell r="BB161">
            <v>0</v>
          </cell>
          <cell r="BC161">
            <v>0</v>
          </cell>
          <cell r="BD161">
            <v>0</v>
          </cell>
          <cell r="BE161">
            <v>149.03</v>
          </cell>
          <cell r="BF161">
            <v>0</v>
          </cell>
          <cell r="BG161">
            <v>0</v>
          </cell>
          <cell r="BH161">
            <v>0</v>
          </cell>
          <cell r="BJ161">
            <v>0</v>
          </cell>
          <cell r="BK161">
            <v>0</v>
          </cell>
          <cell r="BL161">
            <v>0</v>
          </cell>
          <cell r="BM161">
            <v>0</v>
          </cell>
          <cell r="BN161">
            <v>0</v>
          </cell>
          <cell r="BO161">
            <v>0</v>
          </cell>
          <cell r="BP161">
            <v>0</v>
          </cell>
          <cell r="BQ161">
            <v>0</v>
          </cell>
        </row>
        <row r="162">
          <cell r="T162" t="str">
            <v>TOTAL COST</v>
          </cell>
          <cell r="V162">
            <v>14978.465132694124</v>
          </cell>
          <cell r="X162" t="str">
            <v>WEEKLY COST</v>
          </cell>
          <cell r="AE162">
            <v>0</v>
          </cell>
          <cell r="AF162">
            <v>0</v>
          </cell>
          <cell r="AG162">
            <v>0</v>
          </cell>
          <cell r="AH162">
            <v>0</v>
          </cell>
          <cell r="AI162">
            <v>0</v>
          </cell>
          <cell r="AJ162">
            <v>0</v>
          </cell>
          <cell r="AK162">
            <v>0</v>
          </cell>
          <cell r="AL162">
            <v>0</v>
          </cell>
          <cell r="AM162">
            <v>0</v>
          </cell>
          <cell r="AN162">
            <v>0</v>
          </cell>
          <cell r="AO162">
            <v>0</v>
          </cell>
          <cell r="AP162">
            <v>0</v>
          </cell>
          <cell r="AQ162">
            <v>0</v>
          </cell>
          <cell r="AR162">
            <v>0</v>
          </cell>
          <cell r="AS162">
            <v>0</v>
          </cell>
          <cell r="AT162">
            <v>0</v>
          </cell>
          <cell r="AU162">
            <v>0</v>
          </cell>
          <cell r="AV162">
            <v>0</v>
          </cell>
          <cell r="AW162">
            <v>0</v>
          </cell>
          <cell r="AX162">
            <v>4724.5948103852506</v>
          </cell>
          <cell r="AY162">
            <v>4955.8712437185713</v>
          </cell>
          <cell r="AZ162">
            <v>2629.7578282211111</v>
          </cell>
          <cell r="BA162">
            <v>2519.2112503691919</v>
          </cell>
          <cell r="BB162">
            <v>0</v>
          </cell>
          <cell r="BC162">
            <v>0</v>
          </cell>
          <cell r="BD162">
            <v>0</v>
          </cell>
          <cell r="BE162">
            <v>149.03</v>
          </cell>
          <cell r="BF162">
            <v>0</v>
          </cell>
          <cell r="BG162">
            <v>0</v>
          </cell>
          <cell r="BH162">
            <v>0</v>
          </cell>
          <cell r="BJ162">
            <v>0</v>
          </cell>
          <cell r="BK162">
            <v>0</v>
          </cell>
          <cell r="BL162">
            <v>0</v>
          </cell>
          <cell r="BM162">
            <v>0</v>
          </cell>
          <cell r="BN162">
            <v>0</v>
          </cell>
          <cell r="BO162">
            <v>0</v>
          </cell>
          <cell r="BP162">
            <v>0</v>
          </cell>
          <cell r="BQ162">
            <v>0</v>
          </cell>
        </row>
        <row r="163">
          <cell r="V163">
            <v>20761.209185771775</v>
          </cell>
          <cell r="X163" t="str">
            <v>WEEKLY COST</v>
          </cell>
          <cell r="AE163">
            <v>0</v>
          </cell>
          <cell r="AF163">
            <v>0</v>
          </cell>
          <cell r="AG163">
            <v>0</v>
          </cell>
          <cell r="AH163">
            <v>0</v>
          </cell>
          <cell r="AI163">
            <v>0</v>
          </cell>
          <cell r="AJ163">
            <v>0</v>
          </cell>
          <cell r="AK163">
            <v>0</v>
          </cell>
          <cell r="AL163">
            <v>0</v>
          </cell>
          <cell r="AM163">
            <v>0</v>
          </cell>
          <cell r="AN163">
            <v>0</v>
          </cell>
          <cell r="AO163">
            <v>0</v>
          </cell>
          <cell r="AP163">
            <v>0</v>
          </cell>
          <cell r="AQ163">
            <v>0</v>
          </cell>
          <cell r="AR163">
            <v>0</v>
          </cell>
          <cell r="AS163">
            <v>0</v>
          </cell>
          <cell r="AT163">
            <v>0</v>
          </cell>
          <cell r="AU163">
            <v>0</v>
          </cell>
          <cell r="AV163">
            <v>0</v>
          </cell>
          <cell r="AW163">
            <v>0</v>
          </cell>
          <cell r="AX163">
            <v>4724.5948103852506</v>
          </cell>
          <cell r="AY163">
            <v>4955.8712437185713</v>
          </cell>
          <cell r="AZ163">
            <v>2629.7578282211111</v>
          </cell>
          <cell r="BA163">
            <v>2519.2112503691919</v>
          </cell>
          <cell r="BB163">
            <v>0</v>
          </cell>
          <cell r="BC163">
            <v>0</v>
          </cell>
          <cell r="BD163">
            <v>0</v>
          </cell>
          <cell r="BE163">
            <v>149.03</v>
          </cell>
          <cell r="BF163">
            <v>0</v>
          </cell>
          <cell r="BG163">
            <v>0</v>
          </cell>
          <cell r="BH163">
            <v>0</v>
          </cell>
          <cell r="BJ163">
            <v>0</v>
          </cell>
          <cell r="BK163">
            <v>0</v>
          </cell>
          <cell r="BL163">
            <v>0</v>
          </cell>
          <cell r="BM163">
            <v>0</v>
          </cell>
          <cell r="BN163">
            <v>0</v>
          </cell>
          <cell r="BO163">
            <v>0</v>
          </cell>
          <cell r="BP163">
            <v>0</v>
          </cell>
          <cell r="BQ163">
            <v>0</v>
          </cell>
        </row>
        <row r="164">
          <cell r="V164">
            <v>20969.851185771775</v>
          </cell>
          <cell r="X164" t="str">
            <v>CUMULATIVE</v>
          </cell>
          <cell r="AE164">
            <v>0</v>
          </cell>
          <cell r="AF164">
            <v>0</v>
          </cell>
          <cell r="AG164">
            <v>0</v>
          </cell>
          <cell r="AH164">
            <v>0</v>
          </cell>
          <cell r="AI164">
            <v>0</v>
          </cell>
          <cell r="AJ164">
            <v>0</v>
          </cell>
          <cell r="AK164">
            <v>0</v>
          </cell>
          <cell r="AL164">
            <v>0</v>
          </cell>
          <cell r="AM164">
            <v>0</v>
          </cell>
          <cell r="AN164">
            <v>0</v>
          </cell>
          <cell r="AO164">
            <v>0</v>
          </cell>
          <cell r="AP164">
            <v>0</v>
          </cell>
          <cell r="AQ164">
            <v>0</v>
          </cell>
          <cell r="AR164">
            <v>0</v>
          </cell>
          <cell r="AS164">
            <v>0</v>
          </cell>
          <cell r="AT164">
            <v>0</v>
          </cell>
          <cell r="AU164">
            <v>0</v>
          </cell>
          <cell r="AV164">
            <v>0</v>
          </cell>
          <cell r="AW164">
            <v>0</v>
          </cell>
          <cell r="AX164">
            <v>6614.4327345393513</v>
          </cell>
          <cell r="AY164">
            <v>6938.2197412059995</v>
          </cell>
          <cell r="AZ164">
            <v>3681.6609595095556</v>
          </cell>
          <cell r="BA164">
            <v>3526.8957505168687</v>
          </cell>
          <cell r="BB164">
            <v>0</v>
          </cell>
          <cell r="BC164">
            <v>0</v>
          </cell>
          <cell r="BD164">
            <v>0</v>
          </cell>
          <cell r="BE164">
            <v>208.642</v>
          </cell>
          <cell r="BF164">
            <v>0</v>
          </cell>
          <cell r="BG164">
            <v>0</v>
          </cell>
          <cell r="BH164">
            <v>0</v>
          </cell>
          <cell r="BJ164">
            <v>0</v>
          </cell>
          <cell r="BK164">
            <v>0</v>
          </cell>
          <cell r="BL164">
            <v>0</v>
          </cell>
          <cell r="BM164">
            <v>0</v>
          </cell>
          <cell r="BN164">
            <v>0</v>
          </cell>
          <cell r="BO164">
            <v>0</v>
          </cell>
          <cell r="BP164">
            <v>0</v>
          </cell>
          <cell r="BQ164">
            <v>0</v>
          </cell>
        </row>
        <row r="165">
          <cell r="V165" t="str">
            <v>PROJECTED RTM</v>
          </cell>
          <cell r="Y165" t="e">
            <v>#REF!</v>
          </cell>
          <cell r="Z165" t="e">
            <v>#REF!</v>
          </cell>
          <cell r="AA165">
            <v>0</v>
          </cell>
          <cell r="AB165">
            <v>0</v>
          </cell>
          <cell r="AC165">
            <v>0</v>
          </cell>
          <cell r="AD165">
            <v>0</v>
          </cell>
          <cell r="AE165">
            <v>0</v>
          </cell>
          <cell r="AF165">
            <v>0</v>
          </cell>
          <cell r="AG165">
            <v>0</v>
          </cell>
          <cell r="AH165">
            <v>0</v>
          </cell>
          <cell r="AI165">
            <v>0</v>
          </cell>
          <cell r="AJ165">
            <v>0</v>
          </cell>
          <cell r="AK165">
            <v>0</v>
          </cell>
          <cell r="AL165">
            <v>0</v>
          </cell>
          <cell r="AM165">
            <v>0</v>
          </cell>
          <cell r="AN165">
            <v>0</v>
          </cell>
          <cell r="AO165">
            <v>0</v>
          </cell>
          <cell r="AP165">
            <v>0</v>
          </cell>
          <cell r="AQ165">
            <v>0</v>
          </cell>
          <cell r="AR165">
            <v>0</v>
          </cell>
          <cell r="AS165">
            <v>0</v>
          </cell>
          <cell r="AT165">
            <v>0</v>
          </cell>
          <cell r="AU165">
            <v>0</v>
          </cell>
          <cell r="AV165">
            <v>0</v>
          </cell>
          <cell r="AW165">
            <v>0</v>
          </cell>
          <cell r="AX165">
            <v>0</v>
          </cell>
          <cell r="AY165">
            <v>428.57142857142856</v>
          </cell>
          <cell r="AZ165">
            <v>428.57142857142856</v>
          </cell>
          <cell r="BA165">
            <v>428.57142857142856</v>
          </cell>
          <cell r="BB165">
            <v>428.57142857142856</v>
          </cell>
          <cell r="BC165">
            <v>428.57142857142856</v>
          </cell>
          <cell r="BD165">
            <v>0</v>
          </cell>
          <cell r="BE165">
            <v>0</v>
          </cell>
          <cell r="BF165">
            <v>0</v>
          </cell>
          <cell r="BG165">
            <v>0</v>
          </cell>
          <cell r="BH165">
            <v>0</v>
          </cell>
          <cell r="BJ165">
            <v>0</v>
          </cell>
          <cell r="BK165">
            <v>0</v>
          </cell>
          <cell r="BL165">
            <v>0</v>
          </cell>
          <cell r="BM165">
            <v>0</v>
          </cell>
          <cell r="BN165">
            <v>0</v>
          </cell>
          <cell r="BO165">
            <v>0</v>
          </cell>
          <cell r="BP165">
            <v>0</v>
          </cell>
          <cell r="BQ165">
            <v>0</v>
          </cell>
          <cell r="BR165">
            <v>0</v>
          </cell>
          <cell r="BS165">
            <v>0</v>
          </cell>
          <cell r="BT165">
            <v>0</v>
          </cell>
          <cell r="BU165">
            <v>0</v>
          </cell>
          <cell r="BV165">
            <v>0</v>
          </cell>
          <cell r="BW165">
            <v>0</v>
          </cell>
          <cell r="BX165">
            <v>0</v>
          </cell>
          <cell r="BY165">
            <v>0</v>
          </cell>
          <cell r="BZ165">
            <v>0</v>
          </cell>
          <cell r="CA165">
            <v>0</v>
          </cell>
          <cell r="CB165">
            <v>0</v>
          </cell>
          <cell r="CC165">
            <v>0</v>
          </cell>
          <cell r="CD165">
            <v>0</v>
          </cell>
          <cell r="CE165">
            <v>0</v>
          </cell>
          <cell r="CF165">
            <v>0</v>
          </cell>
          <cell r="CG165">
            <v>0</v>
          </cell>
          <cell r="CH165">
            <v>0</v>
          </cell>
          <cell r="CI165">
            <v>0</v>
          </cell>
          <cell r="CJ165">
            <v>0</v>
          </cell>
          <cell r="CK165">
            <v>0</v>
          </cell>
          <cell r="CL165">
            <v>0</v>
          </cell>
          <cell r="CM165">
            <v>0</v>
          </cell>
        </row>
        <row r="166">
          <cell r="V166" t="str">
            <v>PROJECTED RTM</v>
          </cell>
          <cell r="Y166" t="e">
            <v>#REF!</v>
          </cell>
          <cell r="Z166" t="e">
            <v>#REF!</v>
          </cell>
          <cell r="AA166">
            <v>0</v>
          </cell>
          <cell r="AB166">
            <v>0</v>
          </cell>
          <cell r="AC166">
            <v>0</v>
          </cell>
          <cell r="AD166">
            <v>0</v>
          </cell>
          <cell r="AE166">
            <v>0</v>
          </cell>
          <cell r="AF166">
            <v>0</v>
          </cell>
          <cell r="AG166">
            <v>0</v>
          </cell>
          <cell r="AH166">
            <v>0</v>
          </cell>
          <cell r="AI166">
            <v>0</v>
          </cell>
          <cell r="AJ166">
            <v>0</v>
          </cell>
          <cell r="AK166">
            <v>0</v>
          </cell>
          <cell r="AL166">
            <v>0</v>
          </cell>
          <cell r="AM166">
            <v>0</v>
          </cell>
          <cell r="AN166">
            <v>0</v>
          </cell>
          <cell r="AO166">
            <v>0</v>
          </cell>
          <cell r="AP166">
            <v>0</v>
          </cell>
          <cell r="AQ166">
            <v>0</v>
          </cell>
          <cell r="AR166">
            <v>0</v>
          </cell>
          <cell r="AS166">
            <v>0</v>
          </cell>
          <cell r="AT166">
            <v>0</v>
          </cell>
          <cell r="AU166">
            <v>0</v>
          </cell>
          <cell r="AV166">
            <v>0</v>
          </cell>
          <cell r="AW166">
            <v>0</v>
          </cell>
          <cell r="AX166">
            <v>0</v>
          </cell>
          <cell r="BD166">
            <v>0</v>
          </cell>
          <cell r="BE166">
            <v>0</v>
          </cell>
          <cell r="BF166">
            <v>0</v>
          </cell>
          <cell r="BG166">
            <v>0</v>
          </cell>
          <cell r="BH166">
            <v>0</v>
          </cell>
          <cell r="BJ166">
            <v>0</v>
          </cell>
          <cell r="BK166">
            <v>0</v>
          </cell>
          <cell r="BL166">
            <v>0</v>
          </cell>
          <cell r="BM166">
            <v>0</v>
          </cell>
          <cell r="BN166">
            <v>0</v>
          </cell>
          <cell r="BO166">
            <v>0</v>
          </cell>
          <cell r="BP166">
            <v>0</v>
          </cell>
          <cell r="BQ166">
            <v>0</v>
          </cell>
          <cell r="BR166">
            <v>0</v>
          </cell>
          <cell r="BS166">
            <v>0</v>
          </cell>
          <cell r="BT166">
            <v>0</v>
          </cell>
          <cell r="BU166">
            <v>0</v>
          </cell>
          <cell r="BV166">
            <v>0</v>
          </cell>
          <cell r="BW166">
            <v>0</v>
          </cell>
          <cell r="BX166">
            <v>0</v>
          </cell>
          <cell r="BY166">
            <v>0</v>
          </cell>
          <cell r="BZ166">
            <v>0</v>
          </cell>
          <cell r="CA166">
            <v>0</v>
          </cell>
          <cell r="CB166">
            <v>0</v>
          </cell>
          <cell r="CC166">
            <v>0</v>
          </cell>
          <cell r="CD166">
            <v>0</v>
          </cell>
          <cell r="CE166">
            <v>0</v>
          </cell>
          <cell r="CF166">
            <v>0</v>
          </cell>
          <cell r="CG166">
            <v>0</v>
          </cell>
          <cell r="CH166">
            <v>0</v>
          </cell>
          <cell r="CI166">
            <v>0</v>
          </cell>
          <cell r="CJ166">
            <v>0</v>
          </cell>
          <cell r="CK166">
            <v>0</v>
          </cell>
          <cell r="CL166">
            <v>0</v>
          </cell>
          <cell r="CM166">
            <v>0</v>
          </cell>
        </row>
        <row r="167">
          <cell r="V167" t="str">
            <v>PROJECTED STREET</v>
          </cell>
        </row>
        <row r="168">
          <cell r="V168" t="str">
            <v>+ or - Scheduled Date</v>
          </cell>
        </row>
        <row r="169">
          <cell r="N169" t="str">
            <v>ENGINEERING</v>
          </cell>
          <cell r="R169" t="str">
            <v>ALADDIN READING</v>
          </cell>
          <cell r="W169" t="str">
            <v>FRAMES</v>
          </cell>
          <cell r="X169">
            <v>2956.22</v>
          </cell>
          <cell r="Y169" t="str">
            <v>WK Count</v>
          </cell>
          <cell r="Z169" t="str">
            <v>Total Days</v>
          </cell>
        </row>
        <row r="170">
          <cell r="N170" t="str">
            <v>ENGINEERING</v>
          </cell>
          <cell r="R170" t="str">
            <v>ALADDIN READING</v>
          </cell>
          <cell r="V170" t="str">
            <v xml:space="preserve">START </v>
          </cell>
          <cell r="W170" t="str">
            <v>FRAMES</v>
          </cell>
          <cell r="X170">
            <v>2956.22</v>
          </cell>
          <cell r="Y170" t="str">
            <v>WK Count</v>
          </cell>
          <cell r="Z170" t="str">
            <v>Total Days</v>
          </cell>
          <cell r="AA170">
            <v>0</v>
          </cell>
          <cell r="AB170">
            <v>0</v>
          </cell>
          <cell r="AC170">
            <v>0</v>
          </cell>
          <cell r="AD170">
            <v>0</v>
          </cell>
          <cell r="AE170">
            <v>0</v>
          </cell>
          <cell r="AF170">
            <v>0</v>
          </cell>
          <cell r="AG170">
            <v>0</v>
          </cell>
          <cell r="AH170">
            <v>0</v>
          </cell>
          <cell r="AI170">
            <v>0</v>
          </cell>
          <cell r="AJ170">
            <v>0</v>
          </cell>
          <cell r="AK170">
            <v>0</v>
          </cell>
          <cell r="AL170">
            <v>0</v>
          </cell>
          <cell r="AM170">
            <v>0</v>
          </cell>
          <cell r="AN170">
            <v>0</v>
          </cell>
          <cell r="AO170">
            <v>0</v>
          </cell>
          <cell r="AP170">
            <v>0</v>
          </cell>
          <cell r="AQ170">
            <v>0</v>
          </cell>
          <cell r="AR170">
            <v>0</v>
          </cell>
          <cell r="AS170">
            <v>0</v>
          </cell>
          <cell r="AT170">
            <v>0</v>
          </cell>
          <cell r="AU170">
            <v>0</v>
          </cell>
          <cell r="AV170">
            <v>0</v>
          </cell>
          <cell r="AW170">
            <v>0</v>
          </cell>
          <cell r="AX170">
            <v>0</v>
          </cell>
          <cell r="AY170">
            <v>0</v>
          </cell>
          <cell r="AZ170">
            <v>35730</v>
          </cell>
          <cell r="BA170">
            <v>35737</v>
          </cell>
          <cell r="BB170">
            <v>35744</v>
          </cell>
          <cell r="BC170">
            <v>35751</v>
          </cell>
          <cell r="BD170">
            <v>35758</v>
          </cell>
          <cell r="BE170">
            <v>35765</v>
          </cell>
          <cell r="BF170">
            <v>35772</v>
          </cell>
          <cell r="BG170">
            <v>35779</v>
          </cell>
          <cell r="BH170">
            <v>35786</v>
          </cell>
          <cell r="BJ170">
            <v>0</v>
          </cell>
          <cell r="BK170">
            <v>0</v>
          </cell>
          <cell r="BL170">
            <v>0</v>
          </cell>
          <cell r="BM170">
            <v>0</v>
          </cell>
          <cell r="BN170">
            <v>0</v>
          </cell>
          <cell r="BO170">
            <v>0</v>
          </cell>
          <cell r="BP170">
            <v>0</v>
          </cell>
          <cell r="BQ170">
            <v>0</v>
          </cell>
          <cell r="BR170">
            <v>0</v>
          </cell>
          <cell r="BS170">
            <v>0</v>
          </cell>
          <cell r="BT170">
            <v>0</v>
          </cell>
          <cell r="BU170">
            <v>0</v>
          </cell>
          <cell r="BV170">
            <v>0</v>
          </cell>
          <cell r="BW170">
            <v>0</v>
          </cell>
          <cell r="BX170">
            <v>0</v>
          </cell>
          <cell r="BY170">
            <v>0</v>
          </cell>
          <cell r="BZ170">
            <v>0</v>
          </cell>
          <cell r="CA170">
            <v>0</v>
          </cell>
          <cell r="CB170">
            <v>0</v>
          </cell>
          <cell r="CC170">
            <v>0</v>
          </cell>
          <cell r="CD170">
            <v>0</v>
          </cell>
          <cell r="CE170">
            <v>0</v>
          </cell>
          <cell r="CF170">
            <v>0</v>
          </cell>
          <cell r="CG170">
            <v>0</v>
          </cell>
          <cell r="CH170">
            <v>0</v>
          </cell>
          <cell r="CI170">
            <v>0</v>
          </cell>
          <cell r="CJ170">
            <v>0</v>
          </cell>
          <cell r="CK170">
            <v>0</v>
          </cell>
          <cell r="CL170">
            <v>0</v>
          </cell>
          <cell r="CM170">
            <v>0</v>
          </cell>
          <cell r="CN170">
            <v>0</v>
          </cell>
          <cell r="CO170">
            <v>0</v>
          </cell>
          <cell r="CP170">
            <v>0</v>
          </cell>
          <cell r="CQ170">
            <v>0</v>
          </cell>
          <cell r="CR170">
            <v>0</v>
          </cell>
          <cell r="CS170">
            <v>0</v>
          </cell>
          <cell r="CT170">
            <v>0</v>
          </cell>
          <cell r="CU170">
            <v>0</v>
          </cell>
          <cell r="CV170">
            <v>0</v>
          </cell>
          <cell r="CW170">
            <v>0</v>
          </cell>
          <cell r="CX170">
            <v>0</v>
          </cell>
          <cell r="CY170">
            <v>0</v>
          </cell>
          <cell r="CZ170">
            <v>0</v>
          </cell>
          <cell r="DA170">
            <v>0</v>
          </cell>
          <cell r="DB170">
            <v>0</v>
          </cell>
          <cell r="DC170">
            <v>0</v>
          </cell>
          <cell r="DD170">
            <v>0</v>
          </cell>
          <cell r="DE170">
            <v>0</v>
          </cell>
          <cell r="DF170">
            <v>0</v>
          </cell>
          <cell r="DG170">
            <v>0</v>
          </cell>
          <cell r="DH170">
            <v>0</v>
          </cell>
          <cell r="DI170">
            <v>0</v>
          </cell>
          <cell r="DJ170">
            <v>0</v>
          </cell>
          <cell r="DK170">
            <v>0</v>
          </cell>
          <cell r="DL170">
            <v>0</v>
          </cell>
          <cell r="DM170">
            <v>0</v>
          </cell>
          <cell r="DN170">
            <v>0</v>
          </cell>
          <cell r="DO170">
            <v>0</v>
          </cell>
          <cell r="DP170">
            <v>0</v>
          </cell>
          <cell r="DQ170">
            <v>0</v>
          </cell>
          <cell r="DR170">
            <v>0</v>
          </cell>
          <cell r="DS170">
            <v>0</v>
          </cell>
          <cell r="DT170">
            <v>0</v>
          </cell>
          <cell r="DU170">
            <v>0</v>
          </cell>
          <cell r="DV170">
            <v>0</v>
          </cell>
          <cell r="DW170">
            <v>0</v>
          </cell>
          <cell r="DX170">
            <v>0</v>
          </cell>
          <cell r="DY170">
            <v>0</v>
          </cell>
          <cell r="DZ170">
            <v>0</v>
          </cell>
          <cell r="EA170">
            <v>0</v>
          </cell>
          <cell r="EB170">
            <v>0</v>
          </cell>
          <cell r="EC170">
            <v>0</v>
          </cell>
          <cell r="ED170">
            <v>0</v>
          </cell>
          <cell r="EE170">
            <v>0</v>
          </cell>
          <cell r="EF170">
            <v>0</v>
          </cell>
          <cell r="EG170">
            <v>0</v>
          </cell>
          <cell r="EH170">
            <v>0</v>
          </cell>
          <cell r="EI170">
            <v>0</v>
          </cell>
          <cell r="EJ170">
            <v>0</v>
          </cell>
          <cell r="EK170">
            <v>0</v>
          </cell>
          <cell r="EL170">
            <v>0</v>
          </cell>
          <cell r="EM170">
            <v>0</v>
          </cell>
          <cell r="EN170">
            <v>0</v>
          </cell>
          <cell r="EO170">
            <v>0</v>
          </cell>
          <cell r="EP170">
            <v>0</v>
          </cell>
          <cell r="EQ170">
            <v>0</v>
          </cell>
          <cell r="ER170">
            <v>0</v>
          </cell>
          <cell r="ES170">
            <v>0</v>
          </cell>
          <cell r="ET170">
            <v>0</v>
          </cell>
          <cell r="EU170">
            <v>0</v>
          </cell>
          <cell r="EV170">
            <v>0</v>
          </cell>
        </row>
        <row r="171">
          <cell r="A171" t="str">
            <v>PREP</v>
          </cell>
          <cell r="F171" t="str">
            <v>ANIMATION</v>
          </cell>
          <cell r="I171" t="str">
            <v>INK &amp; PAINT</v>
          </cell>
          <cell r="L171" t="str">
            <v>ALPHA</v>
          </cell>
          <cell r="N171" t="str">
            <v>BETA</v>
          </cell>
          <cell r="P171" t="str">
            <v>RTM</v>
          </cell>
          <cell r="R171" t="str">
            <v>STREET</v>
          </cell>
          <cell r="T171" t="str">
            <v>Prep Projection</v>
          </cell>
          <cell r="V171" t="str">
            <v xml:space="preserve">START </v>
          </cell>
          <cell r="W171" t="str">
            <v>END</v>
          </cell>
          <cell r="X171">
            <v>400</v>
          </cell>
          <cell r="Y171">
            <v>9</v>
          </cell>
          <cell r="Z171">
            <v>65.73384999999999</v>
          </cell>
          <cell r="AA171">
            <v>0</v>
          </cell>
          <cell r="AB171">
            <v>0</v>
          </cell>
          <cell r="AC171">
            <v>0</v>
          </cell>
          <cell r="AD171">
            <v>0</v>
          </cell>
          <cell r="AE171">
            <v>0</v>
          </cell>
          <cell r="AF171">
            <v>0</v>
          </cell>
          <cell r="AG171">
            <v>0</v>
          </cell>
          <cell r="AH171">
            <v>0</v>
          </cell>
          <cell r="AI171">
            <v>0</v>
          </cell>
          <cell r="AJ171">
            <v>0</v>
          </cell>
          <cell r="AK171">
            <v>0</v>
          </cell>
          <cell r="AL171">
            <v>0</v>
          </cell>
          <cell r="AM171">
            <v>0</v>
          </cell>
          <cell r="AN171">
            <v>0</v>
          </cell>
          <cell r="AO171">
            <v>0</v>
          </cell>
          <cell r="AP171">
            <v>0</v>
          </cell>
          <cell r="AQ171">
            <v>0</v>
          </cell>
          <cell r="AR171">
            <v>0</v>
          </cell>
          <cell r="AS171">
            <v>0</v>
          </cell>
          <cell r="AT171">
            <v>0</v>
          </cell>
          <cell r="AU171">
            <v>0</v>
          </cell>
          <cell r="AV171">
            <v>0</v>
          </cell>
          <cell r="AW171">
            <v>0</v>
          </cell>
          <cell r="AX171">
            <v>0</v>
          </cell>
          <cell r="AY171">
            <v>0</v>
          </cell>
          <cell r="AZ171">
            <v>35730</v>
          </cell>
          <cell r="BA171">
            <v>35737</v>
          </cell>
          <cell r="BB171">
            <v>35744</v>
          </cell>
          <cell r="BC171">
            <v>35751</v>
          </cell>
          <cell r="BD171">
            <v>35758</v>
          </cell>
          <cell r="BE171">
            <v>35765</v>
          </cell>
          <cell r="BF171">
            <v>35772</v>
          </cell>
          <cell r="BG171">
            <v>35779</v>
          </cell>
          <cell r="BH171">
            <v>35786</v>
          </cell>
          <cell r="BI171">
            <v>0</v>
          </cell>
          <cell r="BJ171">
            <v>0</v>
          </cell>
          <cell r="BK171">
            <v>0</v>
          </cell>
          <cell r="BL171">
            <v>0</v>
          </cell>
          <cell r="BM171">
            <v>0</v>
          </cell>
          <cell r="BN171">
            <v>0</v>
          </cell>
          <cell r="BO171">
            <v>0</v>
          </cell>
          <cell r="BP171">
            <v>0</v>
          </cell>
          <cell r="BQ171">
            <v>0</v>
          </cell>
          <cell r="BR171">
            <v>0</v>
          </cell>
          <cell r="BS171">
            <v>0</v>
          </cell>
          <cell r="BT171">
            <v>0</v>
          </cell>
          <cell r="BU171">
            <v>0</v>
          </cell>
          <cell r="BV171">
            <v>0</v>
          </cell>
          <cell r="BW171">
            <v>0</v>
          </cell>
          <cell r="BX171">
            <v>0</v>
          </cell>
          <cell r="BY171">
            <v>0</v>
          </cell>
          <cell r="BZ171">
            <v>0</v>
          </cell>
          <cell r="CA171">
            <v>0</v>
          </cell>
          <cell r="CB171">
            <v>0</v>
          </cell>
          <cell r="CC171">
            <v>0</v>
          </cell>
          <cell r="CD171">
            <v>0</v>
          </cell>
          <cell r="CE171">
            <v>0</v>
          </cell>
          <cell r="CF171">
            <v>0</v>
          </cell>
          <cell r="CG171">
            <v>0</v>
          </cell>
          <cell r="CH171">
            <v>0</v>
          </cell>
          <cell r="CI171">
            <v>0</v>
          </cell>
          <cell r="CJ171">
            <v>0</v>
          </cell>
          <cell r="CK171">
            <v>0</v>
          </cell>
          <cell r="CL171">
            <v>0</v>
          </cell>
          <cell r="CM171">
            <v>0</v>
          </cell>
          <cell r="CN171">
            <v>0</v>
          </cell>
          <cell r="CO171">
            <v>0</v>
          </cell>
          <cell r="CP171">
            <v>0</v>
          </cell>
          <cell r="CQ171">
            <v>0</v>
          </cell>
          <cell r="CR171">
            <v>0</v>
          </cell>
          <cell r="CS171">
            <v>0</v>
          </cell>
          <cell r="CT171">
            <v>0</v>
          </cell>
          <cell r="CU171">
            <v>0</v>
          </cell>
          <cell r="CV171">
            <v>0</v>
          </cell>
          <cell r="CW171">
            <v>0</v>
          </cell>
          <cell r="CX171">
            <v>0</v>
          </cell>
          <cell r="CY171">
            <v>0</v>
          </cell>
          <cell r="CZ171">
            <v>0</v>
          </cell>
          <cell r="DA171">
            <v>0</v>
          </cell>
          <cell r="DB171">
            <v>0</v>
          </cell>
          <cell r="DC171">
            <v>0</v>
          </cell>
          <cell r="DD171">
            <v>0</v>
          </cell>
          <cell r="DE171">
            <v>0</v>
          </cell>
          <cell r="DF171">
            <v>0</v>
          </cell>
          <cell r="DG171">
            <v>0</v>
          </cell>
          <cell r="DH171">
            <v>0</v>
          </cell>
          <cell r="DI171">
            <v>0</v>
          </cell>
          <cell r="DJ171">
            <v>0</v>
          </cell>
          <cell r="DK171">
            <v>0</v>
          </cell>
          <cell r="DL171">
            <v>0</v>
          </cell>
          <cell r="DM171">
            <v>0</v>
          </cell>
          <cell r="DN171">
            <v>0</v>
          </cell>
          <cell r="DO171">
            <v>0</v>
          </cell>
          <cell r="DP171">
            <v>0</v>
          </cell>
          <cell r="DQ171">
            <v>0</v>
          </cell>
          <cell r="DR171">
            <v>0</v>
          </cell>
          <cell r="DS171">
            <v>0</v>
          </cell>
          <cell r="DT171">
            <v>0</v>
          </cell>
          <cell r="DU171">
            <v>0</v>
          </cell>
          <cell r="DV171">
            <v>0</v>
          </cell>
          <cell r="DW171">
            <v>0</v>
          </cell>
          <cell r="DX171">
            <v>0</v>
          </cell>
          <cell r="DY171">
            <v>0</v>
          </cell>
          <cell r="DZ171">
            <v>0</v>
          </cell>
          <cell r="EA171">
            <v>0</v>
          </cell>
          <cell r="EB171">
            <v>0</v>
          </cell>
          <cell r="EC171">
            <v>0</v>
          </cell>
          <cell r="ED171">
            <v>0</v>
          </cell>
          <cell r="EE171">
            <v>0</v>
          </cell>
          <cell r="EF171">
            <v>0</v>
          </cell>
          <cell r="EG171">
            <v>0</v>
          </cell>
          <cell r="EH171">
            <v>0</v>
          </cell>
          <cell r="EI171">
            <v>0</v>
          </cell>
          <cell r="EJ171">
            <v>0</v>
          </cell>
          <cell r="EK171">
            <v>0</v>
          </cell>
          <cell r="EL171">
            <v>0</v>
          </cell>
          <cell r="EM171">
            <v>0</v>
          </cell>
          <cell r="EN171">
            <v>0</v>
          </cell>
          <cell r="EO171">
            <v>0</v>
          </cell>
          <cell r="EP171">
            <v>0</v>
          </cell>
          <cell r="EQ171">
            <v>0</v>
          </cell>
          <cell r="ER171">
            <v>0</v>
          </cell>
          <cell r="ES171">
            <v>0</v>
          </cell>
          <cell r="ET171">
            <v>0</v>
          </cell>
          <cell r="EU171">
            <v>0</v>
          </cell>
          <cell r="EV171">
            <v>0</v>
          </cell>
          <cell r="EW171">
            <v>0</v>
          </cell>
        </row>
        <row r="172">
          <cell r="A172" t="str">
            <v>PREP</v>
          </cell>
          <cell r="F172" t="str">
            <v>ANIMATION</v>
          </cell>
          <cell r="I172" t="str">
            <v>INK &amp; PAINT</v>
          </cell>
          <cell r="L172" t="str">
            <v>ALPHA</v>
          </cell>
          <cell r="N172" t="str">
            <v>BETA</v>
          </cell>
          <cell r="P172" t="str">
            <v>RTM</v>
          </cell>
          <cell r="R172" t="str">
            <v>STREET</v>
          </cell>
          <cell r="S172" t="str">
            <v>PRODUCTION TO DATE</v>
          </cell>
          <cell r="T172" t="str">
            <v>Prep Projection</v>
          </cell>
          <cell r="V172">
            <v>35727</v>
          </cell>
          <cell r="W172">
            <v>35811</v>
          </cell>
          <cell r="X172">
            <v>400</v>
          </cell>
          <cell r="Y172">
            <v>9</v>
          </cell>
          <cell r="Z172">
            <v>65.73384999999999</v>
          </cell>
          <cell r="AA172">
            <v>0</v>
          </cell>
          <cell r="AB172">
            <v>0</v>
          </cell>
          <cell r="AC172">
            <v>0</v>
          </cell>
          <cell r="AD172">
            <v>0</v>
          </cell>
          <cell r="AE172">
            <v>0</v>
          </cell>
          <cell r="AF172">
            <v>0</v>
          </cell>
          <cell r="AG172">
            <v>0</v>
          </cell>
          <cell r="AH172">
            <v>0</v>
          </cell>
          <cell r="AI172">
            <v>0</v>
          </cell>
          <cell r="AJ172">
            <v>0</v>
          </cell>
          <cell r="AK172">
            <v>0</v>
          </cell>
          <cell r="AL172">
            <v>0</v>
          </cell>
          <cell r="AM172">
            <v>0</v>
          </cell>
          <cell r="AN172">
            <v>0</v>
          </cell>
          <cell r="AO172">
            <v>0</v>
          </cell>
          <cell r="AP172">
            <v>0</v>
          </cell>
          <cell r="AQ172">
            <v>0</v>
          </cell>
          <cell r="AR172">
            <v>0</v>
          </cell>
          <cell r="AS172">
            <v>0</v>
          </cell>
          <cell r="AT172">
            <v>0</v>
          </cell>
          <cell r="AU172">
            <v>0</v>
          </cell>
          <cell r="AV172">
            <v>0</v>
          </cell>
          <cell r="AW172">
            <v>0</v>
          </cell>
          <cell r="AX172">
            <v>0</v>
          </cell>
          <cell r="AY172">
            <v>0</v>
          </cell>
          <cell r="AZ172">
            <v>100</v>
          </cell>
          <cell r="BA172">
            <v>200</v>
          </cell>
          <cell r="BB172">
            <v>300</v>
          </cell>
          <cell r="BC172">
            <v>400</v>
          </cell>
          <cell r="BD172">
            <v>400</v>
          </cell>
          <cell r="BE172">
            <v>400</v>
          </cell>
          <cell r="BF172">
            <v>400</v>
          </cell>
          <cell r="BG172">
            <v>400</v>
          </cell>
          <cell r="BH172">
            <v>400</v>
          </cell>
          <cell r="BI172">
            <v>0</v>
          </cell>
          <cell r="BJ172">
            <v>0</v>
          </cell>
          <cell r="BK172">
            <v>0</v>
          </cell>
          <cell r="BL172">
            <v>0</v>
          </cell>
          <cell r="BM172">
            <v>0</v>
          </cell>
          <cell r="BN172">
            <v>0</v>
          </cell>
          <cell r="BP172">
            <v>0</v>
          </cell>
          <cell r="BQ172">
            <v>0</v>
          </cell>
          <cell r="BR172">
            <v>0</v>
          </cell>
          <cell r="BS172">
            <v>0</v>
          </cell>
          <cell r="BT172">
            <v>0</v>
          </cell>
          <cell r="BU172">
            <v>0</v>
          </cell>
          <cell r="BV172">
            <v>0</v>
          </cell>
          <cell r="BW172">
            <v>0</v>
          </cell>
          <cell r="BX172">
            <v>0</v>
          </cell>
          <cell r="BY172">
            <v>0</v>
          </cell>
          <cell r="BZ172">
            <v>0</v>
          </cell>
          <cell r="CA172">
            <v>0</v>
          </cell>
          <cell r="CB172">
            <v>0</v>
          </cell>
          <cell r="CC172">
            <v>0</v>
          </cell>
          <cell r="CD172">
            <v>0</v>
          </cell>
          <cell r="CE172">
            <v>0</v>
          </cell>
          <cell r="CF172">
            <v>0</v>
          </cell>
          <cell r="CG172">
            <v>0</v>
          </cell>
          <cell r="CH172">
            <v>0</v>
          </cell>
          <cell r="CI172">
            <v>0</v>
          </cell>
          <cell r="CJ172">
            <v>0</v>
          </cell>
          <cell r="CK172">
            <v>0</v>
          </cell>
          <cell r="CL172">
            <v>0</v>
          </cell>
          <cell r="CM172">
            <v>0</v>
          </cell>
          <cell r="CN172">
            <v>0</v>
          </cell>
          <cell r="CO172">
            <v>0</v>
          </cell>
          <cell r="CP172">
            <v>0</v>
          </cell>
          <cell r="CQ172">
            <v>0</v>
          </cell>
          <cell r="CR172">
            <v>0</v>
          </cell>
          <cell r="CS172">
            <v>0</v>
          </cell>
          <cell r="CT172">
            <v>0</v>
          </cell>
          <cell r="CU172">
            <v>0</v>
          </cell>
          <cell r="CV172">
            <v>0</v>
          </cell>
          <cell r="CW172">
            <v>0</v>
          </cell>
          <cell r="CX172">
            <v>0</v>
          </cell>
          <cell r="CY172">
            <v>0</v>
          </cell>
          <cell r="CZ172">
            <v>0</v>
          </cell>
          <cell r="DA172">
            <v>0</v>
          </cell>
          <cell r="DB172">
            <v>0</v>
          </cell>
          <cell r="DC172">
            <v>0</v>
          </cell>
          <cell r="DD172">
            <v>0</v>
          </cell>
          <cell r="DE172">
            <v>0</v>
          </cell>
          <cell r="DF172">
            <v>0</v>
          </cell>
          <cell r="DG172">
            <v>0</v>
          </cell>
          <cell r="DH172">
            <v>0</v>
          </cell>
          <cell r="DI172">
            <v>0</v>
          </cell>
          <cell r="DJ172">
            <v>0</v>
          </cell>
          <cell r="DK172">
            <v>0</v>
          </cell>
          <cell r="DL172">
            <v>0</v>
          </cell>
          <cell r="DM172">
            <v>0</v>
          </cell>
          <cell r="DN172">
            <v>0</v>
          </cell>
          <cell r="DO172">
            <v>0</v>
          </cell>
          <cell r="DP172">
            <v>0</v>
          </cell>
          <cell r="DQ172">
            <v>0</v>
          </cell>
          <cell r="DR172">
            <v>0</v>
          </cell>
          <cell r="DS172">
            <v>0</v>
          </cell>
          <cell r="DT172">
            <v>0</v>
          </cell>
          <cell r="DU172">
            <v>0</v>
          </cell>
          <cell r="DV172">
            <v>0</v>
          </cell>
          <cell r="DW172">
            <v>0</v>
          </cell>
          <cell r="DX172">
            <v>0</v>
          </cell>
          <cell r="DY172">
            <v>0</v>
          </cell>
          <cell r="DZ172">
            <v>0</v>
          </cell>
          <cell r="EA172">
            <v>0</v>
          </cell>
          <cell r="EB172">
            <v>0</v>
          </cell>
          <cell r="EC172">
            <v>0</v>
          </cell>
          <cell r="ED172">
            <v>0</v>
          </cell>
          <cell r="EE172">
            <v>0</v>
          </cell>
          <cell r="EF172">
            <v>0</v>
          </cell>
          <cell r="EG172">
            <v>0</v>
          </cell>
          <cell r="EH172">
            <v>0</v>
          </cell>
          <cell r="EI172">
            <v>0</v>
          </cell>
          <cell r="EJ172">
            <v>0</v>
          </cell>
          <cell r="EK172">
            <v>0</v>
          </cell>
          <cell r="EL172">
            <v>0</v>
          </cell>
          <cell r="EM172">
            <v>0</v>
          </cell>
          <cell r="EN172">
            <v>0</v>
          </cell>
          <cell r="EO172">
            <v>0</v>
          </cell>
          <cell r="EP172">
            <v>0</v>
          </cell>
          <cell r="EQ172">
            <v>0</v>
          </cell>
          <cell r="ER172">
            <v>0</v>
          </cell>
          <cell r="ES172">
            <v>0</v>
          </cell>
          <cell r="ET172">
            <v>0</v>
          </cell>
          <cell r="EU172">
            <v>0</v>
          </cell>
          <cell r="EV172">
            <v>0</v>
          </cell>
          <cell r="EW172">
            <v>0</v>
          </cell>
        </row>
        <row r="173">
          <cell r="S173" t="str">
            <v>PRODUCTION TO DATE</v>
          </cell>
        </row>
        <row r="174">
          <cell r="T174" t="str">
            <v>Scenes Issued</v>
          </cell>
          <cell r="V174">
            <v>0</v>
          </cell>
          <cell r="AA174">
            <v>0</v>
          </cell>
          <cell r="AB174">
            <v>0</v>
          </cell>
          <cell r="AC174">
            <v>0</v>
          </cell>
          <cell r="AD174">
            <v>0</v>
          </cell>
          <cell r="AE174">
            <v>0</v>
          </cell>
          <cell r="AF174">
            <v>0</v>
          </cell>
          <cell r="AG174">
            <v>0</v>
          </cell>
          <cell r="AH174">
            <v>0</v>
          </cell>
          <cell r="AI174">
            <v>0</v>
          </cell>
          <cell r="AJ174">
            <v>0</v>
          </cell>
          <cell r="AK174">
            <v>0</v>
          </cell>
          <cell r="AL174">
            <v>0</v>
          </cell>
          <cell r="AM174">
            <v>0</v>
          </cell>
          <cell r="AN174">
            <v>0</v>
          </cell>
          <cell r="AO174">
            <v>0</v>
          </cell>
          <cell r="AP174">
            <v>0</v>
          </cell>
          <cell r="AQ174">
            <v>0</v>
          </cell>
          <cell r="AR174">
            <v>0</v>
          </cell>
          <cell r="AS174">
            <v>0</v>
          </cell>
          <cell r="AT174">
            <v>0</v>
          </cell>
          <cell r="AU174">
            <v>0</v>
          </cell>
          <cell r="AV174">
            <v>0</v>
          </cell>
          <cell r="AW174">
            <v>0</v>
          </cell>
          <cell r="AX174">
            <v>0</v>
          </cell>
          <cell r="AY174">
            <v>0</v>
          </cell>
          <cell r="AZ174">
            <v>0</v>
          </cell>
          <cell r="BA174">
            <v>0</v>
          </cell>
          <cell r="BB174">
            <v>0</v>
          </cell>
          <cell r="BC174">
            <v>0</v>
          </cell>
          <cell r="BD174">
            <v>0</v>
          </cell>
          <cell r="BE174">
            <v>0</v>
          </cell>
        </row>
        <row r="175">
          <cell r="T175" t="str">
            <v>Scenes Issued</v>
          </cell>
          <cell r="V175">
            <v>0</v>
          </cell>
          <cell r="AA175">
            <v>0</v>
          </cell>
          <cell r="AB175">
            <v>0</v>
          </cell>
          <cell r="AC175">
            <v>0</v>
          </cell>
          <cell r="AD175">
            <v>0</v>
          </cell>
          <cell r="AE175">
            <v>0</v>
          </cell>
          <cell r="AF175">
            <v>0</v>
          </cell>
          <cell r="AG175">
            <v>0</v>
          </cell>
          <cell r="AH175">
            <v>0</v>
          </cell>
          <cell r="AI175">
            <v>0</v>
          </cell>
          <cell r="AJ175">
            <v>0</v>
          </cell>
          <cell r="AK175">
            <v>0</v>
          </cell>
          <cell r="AL175">
            <v>0</v>
          </cell>
          <cell r="AM175">
            <v>0</v>
          </cell>
          <cell r="AN175">
            <v>0</v>
          </cell>
          <cell r="AO175">
            <v>0</v>
          </cell>
          <cell r="AP175">
            <v>0</v>
          </cell>
          <cell r="AQ175">
            <v>0</v>
          </cell>
          <cell r="AR175">
            <v>0</v>
          </cell>
          <cell r="AS175">
            <v>0</v>
          </cell>
          <cell r="AT175">
            <v>0</v>
          </cell>
          <cell r="AU175">
            <v>0</v>
          </cell>
          <cell r="AV175">
            <v>0</v>
          </cell>
          <cell r="AW175">
            <v>0</v>
          </cell>
          <cell r="AX175">
            <v>0</v>
          </cell>
          <cell r="AY175">
            <v>0</v>
          </cell>
          <cell r="AZ175">
            <v>0</v>
          </cell>
          <cell r="BA175">
            <v>0</v>
          </cell>
          <cell r="BB175">
            <v>0</v>
          </cell>
          <cell r="BC175">
            <v>0</v>
          </cell>
          <cell r="BD175">
            <v>0</v>
          </cell>
          <cell r="BE175">
            <v>0</v>
          </cell>
        </row>
        <row r="176">
          <cell r="T176" t="str">
            <v>Into Rough</v>
          </cell>
          <cell r="V176">
            <v>0</v>
          </cell>
          <cell r="AA176">
            <v>0</v>
          </cell>
          <cell r="AB176">
            <v>0</v>
          </cell>
          <cell r="AC176">
            <v>0</v>
          </cell>
          <cell r="AD176">
            <v>0</v>
          </cell>
          <cell r="AE176">
            <v>0</v>
          </cell>
          <cell r="AF176">
            <v>0</v>
          </cell>
          <cell r="AG176">
            <v>0</v>
          </cell>
          <cell r="AH176">
            <v>0</v>
          </cell>
          <cell r="AI176">
            <v>0</v>
          </cell>
          <cell r="AJ176">
            <v>0</v>
          </cell>
          <cell r="AK176">
            <v>0</v>
          </cell>
          <cell r="AL176">
            <v>0</v>
          </cell>
          <cell r="AM176">
            <v>0</v>
          </cell>
          <cell r="AN176">
            <v>0</v>
          </cell>
          <cell r="AO176">
            <v>0</v>
          </cell>
          <cell r="AP176">
            <v>0</v>
          </cell>
          <cell r="AQ176">
            <v>0</v>
          </cell>
          <cell r="AR176">
            <v>0</v>
          </cell>
          <cell r="AS176">
            <v>0</v>
          </cell>
          <cell r="AT176">
            <v>0</v>
          </cell>
          <cell r="AU176">
            <v>0</v>
          </cell>
          <cell r="AV176">
            <v>0</v>
          </cell>
          <cell r="AW176">
            <v>0</v>
          </cell>
          <cell r="AX176">
            <v>0</v>
          </cell>
          <cell r="AY176">
            <v>0</v>
          </cell>
          <cell r="AZ176">
            <v>0</v>
          </cell>
          <cell r="BA176">
            <v>0</v>
          </cell>
          <cell r="BB176">
            <v>0</v>
          </cell>
          <cell r="BC176">
            <v>0</v>
          </cell>
          <cell r="BD176">
            <v>0</v>
          </cell>
          <cell r="BE176">
            <v>0</v>
          </cell>
        </row>
        <row r="177">
          <cell r="T177" t="str">
            <v>Rough Complete</v>
          </cell>
          <cell r="V177">
            <v>0</v>
          </cell>
          <cell r="AA177">
            <v>0</v>
          </cell>
          <cell r="AB177">
            <v>0</v>
          </cell>
          <cell r="AC177">
            <v>0</v>
          </cell>
          <cell r="AD177">
            <v>0</v>
          </cell>
          <cell r="AE177">
            <v>0</v>
          </cell>
          <cell r="AF177">
            <v>0</v>
          </cell>
          <cell r="AG177">
            <v>0</v>
          </cell>
          <cell r="AH177">
            <v>0</v>
          </cell>
          <cell r="AI177">
            <v>0</v>
          </cell>
          <cell r="AJ177">
            <v>0</v>
          </cell>
          <cell r="AK177">
            <v>0</v>
          </cell>
          <cell r="AL177">
            <v>0</v>
          </cell>
          <cell r="AM177">
            <v>0</v>
          </cell>
          <cell r="AN177">
            <v>0</v>
          </cell>
          <cell r="AO177">
            <v>0</v>
          </cell>
          <cell r="AP177">
            <v>0</v>
          </cell>
          <cell r="AQ177">
            <v>0</v>
          </cell>
          <cell r="AR177">
            <v>0</v>
          </cell>
          <cell r="AS177">
            <v>0</v>
          </cell>
          <cell r="AT177">
            <v>0</v>
          </cell>
          <cell r="AU177">
            <v>0</v>
          </cell>
          <cell r="AV177">
            <v>0</v>
          </cell>
          <cell r="AW177">
            <v>0</v>
          </cell>
          <cell r="AX177">
            <v>0</v>
          </cell>
          <cell r="AY177">
            <v>0</v>
          </cell>
          <cell r="AZ177">
            <v>0</v>
          </cell>
          <cell r="BA177">
            <v>0</v>
          </cell>
          <cell r="BB177">
            <v>0</v>
          </cell>
          <cell r="BC177">
            <v>0</v>
          </cell>
          <cell r="BD177">
            <v>0</v>
          </cell>
          <cell r="BE177">
            <v>0</v>
          </cell>
        </row>
        <row r="178">
          <cell r="T178" t="str">
            <v>Ruff Approved</v>
          </cell>
          <cell r="V178">
            <v>0</v>
          </cell>
          <cell r="AA178">
            <v>0</v>
          </cell>
          <cell r="AB178">
            <v>0</v>
          </cell>
          <cell r="AC178">
            <v>0</v>
          </cell>
          <cell r="AD178">
            <v>0</v>
          </cell>
          <cell r="AE178">
            <v>0</v>
          </cell>
          <cell r="AF178">
            <v>0</v>
          </cell>
          <cell r="AG178">
            <v>0</v>
          </cell>
          <cell r="AH178">
            <v>0</v>
          </cell>
          <cell r="AI178">
            <v>0</v>
          </cell>
          <cell r="AJ178">
            <v>0</v>
          </cell>
          <cell r="AK178">
            <v>0</v>
          </cell>
          <cell r="AL178">
            <v>0</v>
          </cell>
          <cell r="AM178">
            <v>0</v>
          </cell>
          <cell r="AN178">
            <v>0</v>
          </cell>
          <cell r="AO178">
            <v>0</v>
          </cell>
          <cell r="AP178">
            <v>0</v>
          </cell>
          <cell r="AQ178">
            <v>0</v>
          </cell>
          <cell r="AR178">
            <v>0</v>
          </cell>
          <cell r="AS178">
            <v>0</v>
          </cell>
          <cell r="AT178">
            <v>0</v>
          </cell>
          <cell r="AU178">
            <v>0</v>
          </cell>
          <cell r="AV178">
            <v>0</v>
          </cell>
          <cell r="AW178">
            <v>0</v>
          </cell>
          <cell r="AX178">
            <v>0</v>
          </cell>
          <cell r="AY178">
            <v>0</v>
          </cell>
          <cell r="AZ178">
            <v>0</v>
          </cell>
          <cell r="BA178">
            <v>0</v>
          </cell>
          <cell r="BB178">
            <v>0</v>
          </cell>
          <cell r="BC178">
            <v>0</v>
          </cell>
          <cell r="BD178">
            <v>0</v>
          </cell>
          <cell r="BE178">
            <v>0</v>
          </cell>
        </row>
        <row r="179">
          <cell r="T179" t="str">
            <v>Clean Complete</v>
          </cell>
          <cell r="V179">
            <v>0</v>
          </cell>
          <cell r="AA179">
            <v>0</v>
          </cell>
          <cell r="AB179">
            <v>0</v>
          </cell>
          <cell r="AC179">
            <v>0</v>
          </cell>
          <cell r="AD179">
            <v>0</v>
          </cell>
          <cell r="AE179">
            <v>0</v>
          </cell>
          <cell r="AF179">
            <v>0</v>
          </cell>
          <cell r="AG179">
            <v>0</v>
          </cell>
          <cell r="AH179">
            <v>0</v>
          </cell>
          <cell r="AI179">
            <v>0</v>
          </cell>
          <cell r="AJ179">
            <v>0</v>
          </cell>
          <cell r="AK179">
            <v>0</v>
          </cell>
          <cell r="AL179">
            <v>0</v>
          </cell>
          <cell r="AM179">
            <v>0</v>
          </cell>
          <cell r="AN179">
            <v>0</v>
          </cell>
          <cell r="AO179">
            <v>0</v>
          </cell>
          <cell r="AP179">
            <v>0</v>
          </cell>
          <cell r="AQ179">
            <v>0</v>
          </cell>
          <cell r="AR179">
            <v>0</v>
          </cell>
          <cell r="AS179">
            <v>0</v>
          </cell>
          <cell r="AT179">
            <v>0</v>
          </cell>
          <cell r="AU179">
            <v>0</v>
          </cell>
          <cell r="AV179">
            <v>0</v>
          </cell>
          <cell r="AW179">
            <v>0</v>
          </cell>
          <cell r="AX179">
            <v>0</v>
          </cell>
          <cell r="AY179">
            <v>0</v>
          </cell>
          <cell r="AZ179">
            <v>0</v>
          </cell>
          <cell r="BA179">
            <v>0</v>
          </cell>
          <cell r="BB179">
            <v>0</v>
          </cell>
          <cell r="BC179">
            <v>0</v>
          </cell>
          <cell r="BD179">
            <v>0</v>
          </cell>
          <cell r="BE179">
            <v>0</v>
          </cell>
        </row>
        <row r="180">
          <cell r="T180" t="str">
            <v>Approved</v>
          </cell>
          <cell r="V180">
            <v>0</v>
          </cell>
          <cell r="AA180">
            <v>0</v>
          </cell>
          <cell r="AB180">
            <v>0</v>
          </cell>
          <cell r="AC180">
            <v>0</v>
          </cell>
          <cell r="AD180">
            <v>0</v>
          </cell>
          <cell r="AE180">
            <v>0</v>
          </cell>
          <cell r="AF180">
            <v>0</v>
          </cell>
          <cell r="AG180">
            <v>0</v>
          </cell>
          <cell r="AH180">
            <v>0</v>
          </cell>
          <cell r="AI180">
            <v>0</v>
          </cell>
          <cell r="AJ180">
            <v>0</v>
          </cell>
          <cell r="AK180">
            <v>0</v>
          </cell>
          <cell r="AL180">
            <v>0</v>
          </cell>
          <cell r="AM180">
            <v>0</v>
          </cell>
          <cell r="AN180">
            <v>0</v>
          </cell>
          <cell r="AO180">
            <v>0</v>
          </cell>
          <cell r="AP180">
            <v>0</v>
          </cell>
          <cell r="AQ180">
            <v>0</v>
          </cell>
          <cell r="AR180">
            <v>0</v>
          </cell>
          <cell r="AS180">
            <v>0</v>
          </cell>
          <cell r="AT180">
            <v>0</v>
          </cell>
          <cell r="AU180">
            <v>0</v>
          </cell>
          <cell r="AV180">
            <v>0</v>
          </cell>
          <cell r="AW180">
            <v>0</v>
          </cell>
          <cell r="AX180">
            <v>0</v>
          </cell>
          <cell r="AY180">
            <v>0</v>
          </cell>
          <cell r="AZ180">
            <v>0</v>
          </cell>
          <cell r="BA180">
            <v>0</v>
          </cell>
          <cell r="BB180">
            <v>0</v>
          </cell>
          <cell r="BC180">
            <v>0</v>
          </cell>
          <cell r="BD180">
            <v>0</v>
          </cell>
          <cell r="BE180">
            <v>0</v>
          </cell>
        </row>
        <row r="181">
          <cell r="T181" t="str">
            <v>Turned In</v>
          </cell>
          <cell r="V181">
            <v>0</v>
          </cell>
          <cell r="AA181">
            <v>0</v>
          </cell>
          <cell r="AB181">
            <v>0</v>
          </cell>
          <cell r="AC181">
            <v>0</v>
          </cell>
          <cell r="AD181">
            <v>0</v>
          </cell>
          <cell r="AE181">
            <v>0</v>
          </cell>
          <cell r="AF181">
            <v>0</v>
          </cell>
          <cell r="AG181">
            <v>0</v>
          </cell>
          <cell r="AH181">
            <v>0</v>
          </cell>
          <cell r="AI181">
            <v>0</v>
          </cell>
          <cell r="AJ181">
            <v>0</v>
          </cell>
          <cell r="AK181">
            <v>0</v>
          </cell>
          <cell r="AL181">
            <v>0</v>
          </cell>
          <cell r="AM181">
            <v>0</v>
          </cell>
          <cell r="AN181">
            <v>0</v>
          </cell>
          <cell r="AO181">
            <v>0</v>
          </cell>
          <cell r="AP181">
            <v>0</v>
          </cell>
          <cell r="AQ181">
            <v>0</v>
          </cell>
          <cell r="AR181">
            <v>0</v>
          </cell>
          <cell r="AS181">
            <v>0</v>
          </cell>
          <cell r="AT181">
            <v>0</v>
          </cell>
          <cell r="AU181">
            <v>0</v>
          </cell>
          <cell r="AV181">
            <v>0</v>
          </cell>
          <cell r="AW181">
            <v>0</v>
          </cell>
          <cell r="AX181">
            <v>0</v>
          </cell>
          <cell r="AY181">
            <v>0</v>
          </cell>
          <cell r="AZ181">
            <v>0</v>
          </cell>
          <cell r="BA181">
            <v>0</v>
          </cell>
          <cell r="BB181">
            <v>0</v>
          </cell>
          <cell r="BC181">
            <v>0</v>
          </cell>
          <cell r="BD181">
            <v>0</v>
          </cell>
          <cell r="BE181">
            <v>0</v>
          </cell>
        </row>
        <row r="182">
          <cell r="A182" t="str">
            <v>Wks</v>
          </cell>
          <cell r="B182" t="str">
            <v>Days</v>
          </cell>
          <cell r="F182" t="str">
            <v>Wks</v>
          </cell>
          <cell r="G182" t="str">
            <v>Days</v>
          </cell>
          <cell r="H182" t="str">
            <v>Frames</v>
          </cell>
          <cell r="I182" t="str">
            <v>Wks</v>
          </cell>
          <cell r="J182" t="str">
            <v>Days</v>
          </cell>
          <cell r="T182" t="str">
            <v>Animation Projection</v>
          </cell>
          <cell r="V182">
            <v>35786</v>
          </cell>
          <cell r="W182">
            <v>35853</v>
          </cell>
          <cell r="X182">
            <v>750</v>
          </cell>
          <cell r="Y182">
            <v>12</v>
          </cell>
          <cell r="Z182">
            <v>57.591386666666665</v>
          </cell>
          <cell r="AA182">
            <v>0</v>
          </cell>
          <cell r="AB182">
            <v>0</v>
          </cell>
          <cell r="AC182">
            <v>0</v>
          </cell>
          <cell r="AD182">
            <v>0</v>
          </cell>
          <cell r="AE182">
            <v>0</v>
          </cell>
          <cell r="AF182">
            <v>0</v>
          </cell>
          <cell r="AG182">
            <v>0</v>
          </cell>
          <cell r="AH182">
            <v>0</v>
          </cell>
          <cell r="AI182">
            <v>0</v>
          </cell>
          <cell r="AJ182">
            <v>0</v>
          </cell>
          <cell r="AK182">
            <v>0</v>
          </cell>
          <cell r="AL182">
            <v>0</v>
          </cell>
          <cell r="AM182">
            <v>0</v>
          </cell>
          <cell r="AN182">
            <v>0</v>
          </cell>
          <cell r="AO182">
            <v>0</v>
          </cell>
          <cell r="AP182">
            <v>0</v>
          </cell>
          <cell r="AQ182">
            <v>0</v>
          </cell>
          <cell r="AR182">
            <v>0</v>
          </cell>
          <cell r="AS182">
            <v>0</v>
          </cell>
          <cell r="AT182">
            <v>0</v>
          </cell>
          <cell r="AU182">
            <v>0</v>
          </cell>
          <cell r="AV182">
            <v>0</v>
          </cell>
          <cell r="AW182">
            <v>0</v>
          </cell>
          <cell r="AX182">
            <v>0</v>
          </cell>
          <cell r="AY182">
            <v>0</v>
          </cell>
          <cell r="AZ182">
            <v>0</v>
          </cell>
          <cell r="BA182">
            <v>0</v>
          </cell>
          <cell r="BB182">
            <v>0</v>
          </cell>
          <cell r="BC182">
            <v>0</v>
          </cell>
          <cell r="BD182">
            <v>0</v>
          </cell>
          <cell r="BE182">
            <v>0</v>
          </cell>
          <cell r="BF182">
            <v>0</v>
          </cell>
          <cell r="BG182">
            <v>0</v>
          </cell>
          <cell r="BH182">
            <v>0</v>
          </cell>
          <cell r="BI182">
            <v>0</v>
          </cell>
          <cell r="BJ182">
            <v>0</v>
          </cell>
          <cell r="BK182">
            <v>0</v>
          </cell>
          <cell r="BL182">
            <v>375</v>
          </cell>
          <cell r="BM182">
            <v>425</v>
          </cell>
          <cell r="BN182">
            <v>425</v>
          </cell>
          <cell r="BO182">
            <v>425</v>
          </cell>
          <cell r="BP182">
            <v>425</v>
          </cell>
          <cell r="BQ182">
            <v>425</v>
          </cell>
          <cell r="BR182">
            <v>425</v>
          </cell>
          <cell r="BS182">
            <v>425</v>
          </cell>
          <cell r="BT182">
            <v>0</v>
          </cell>
          <cell r="BU182">
            <v>0</v>
          </cell>
          <cell r="BV182">
            <v>0</v>
          </cell>
          <cell r="BW182">
            <v>0</v>
          </cell>
          <cell r="BX182">
            <v>0</v>
          </cell>
          <cell r="BY182">
            <v>0</v>
          </cell>
          <cell r="BZ182">
            <v>0</v>
          </cell>
          <cell r="CA182">
            <v>0</v>
          </cell>
          <cell r="CB182">
            <v>0</v>
          </cell>
          <cell r="CC182">
            <v>0</v>
          </cell>
          <cell r="CD182">
            <v>0</v>
          </cell>
          <cell r="CE182">
            <v>0</v>
          </cell>
          <cell r="CF182">
            <v>0</v>
          </cell>
          <cell r="CG182">
            <v>0</v>
          </cell>
          <cell r="CH182">
            <v>0</v>
          </cell>
          <cell r="CI182">
            <v>0</v>
          </cell>
          <cell r="CJ182">
            <v>0</v>
          </cell>
          <cell r="CK182">
            <v>0</v>
          </cell>
          <cell r="CL182">
            <v>0</v>
          </cell>
          <cell r="CM182">
            <v>0</v>
          </cell>
          <cell r="CN182">
            <v>0</v>
          </cell>
          <cell r="CO182">
            <v>0</v>
          </cell>
          <cell r="CP182">
            <v>0</v>
          </cell>
          <cell r="CQ182">
            <v>0</v>
          </cell>
          <cell r="CR182">
            <v>0</v>
          </cell>
          <cell r="CS182">
            <v>0</v>
          </cell>
          <cell r="CT182">
            <v>0</v>
          </cell>
          <cell r="CU182">
            <v>0</v>
          </cell>
          <cell r="CV182">
            <v>0</v>
          </cell>
          <cell r="CW182">
            <v>0</v>
          </cell>
          <cell r="CX182">
            <v>0</v>
          </cell>
          <cell r="CY182">
            <v>0</v>
          </cell>
          <cell r="CZ182">
            <v>0</v>
          </cell>
          <cell r="DA182">
            <v>0</v>
          </cell>
          <cell r="DB182">
            <v>0</v>
          </cell>
          <cell r="DC182">
            <v>0</v>
          </cell>
          <cell r="DD182">
            <v>0</v>
          </cell>
          <cell r="DE182">
            <v>0</v>
          </cell>
          <cell r="DF182">
            <v>0</v>
          </cell>
          <cell r="DG182">
            <v>0</v>
          </cell>
          <cell r="DH182">
            <v>0</v>
          </cell>
          <cell r="DI182">
            <v>0</v>
          </cell>
          <cell r="DJ182">
            <v>0</v>
          </cell>
          <cell r="DK182">
            <v>0</v>
          </cell>
          <cell r="DL182">
            <v>0</v>
          </cell>
          <cell r="DM182">
            <v>0</v>
          </cell>
          <cell r="DN182">
            <v>0</v>
          </cell>
          <cell r="DO182">
            <v>0</v>
          </cell>
          <cell r="DP182">
            <v>0</v>
          </cell>
          <cell r="DQ182">
            <v>0</v>
          </cell>
          <cell r="DR182">
            <v>0</v>
          </cell>
          <cell r="DS182">
            <v>0</v>
          </cell>
          <cell r="DT182">
            <v>0</v>
          </cell>
          <cell r="DU182">
            <v>0</v>
          </cell>
          <cell r="DV182">
            <v>0</v>
          </cell>
          <cell r="DW182">
            <v>0</v>
          </cell>
          <cell r="DX182">
            <v>0</v>
          </cell>
          <cell r="DY182">
            <v>0</v>
          </cell>
          <cell r="DZ182">
            <v>0</v>
          </cell>
          <cell r="EA182">
            <v>0</v>
          </cell>
          <cell r="EB182">
            <v>0</v>
          </cell>
          <cell r="EC182">
            <v>0</v>
          </cell>
          <cell r="ED182">
            <v>0</v>
          </cell>
          <cell r="EE182">
            <v>0</v>
          </cell>
          <cell r="EF182">
            <v>0</v>
          </cell>
          <cell r="EG182">
            <v>0</v>
          </cell>
          <cell r="EH182">
            <v>0</v>
          </cell>
          <cell r="EI182">
            <v>0</v>
          </cell>
          <cell r="EJ182">
            <v>0</v>
          </cell>
          <cell r="EK182">
            <v>0</v>
          </cell>
          <cell r="EL182">
            <v>0</v>
          </cell>
          <cell r="EM182">
            <v>0</v>
          </cell>
          <cell r="EN182">
            <v>0</v>
          </cell>
          <cell r="EO182">
            <v>0</v>
          </cell>
          <cell r="EP182">
            <v>0</v>
          </cell>
          <cell r="EQ182">
            <v>0</v>
          </cell>
          <cell r="ER182">
            <v>0</v>
          </cell>
          <cell r="ES182">
            <v>0</v>
          </cell>
          <cell r="ET182">
            <v>0</v>
          </cell>
          <cell r="EU182">
            <v>0</v>
          </cell>
          <cell r="EV182">
            <v>0</v>
          </cell>
          <cell r="EW182">
            <v>0</v>
          </cell>
        </row>
        <row r="183">
          <cell r="A183" t="str">
            <v>Wks</v>
          </cell>
          <cell r="B183" t="str">
            <v>Days</v>
          </cell>
          <cell r="F183" t="str">
            <v>Wks</v>
          </cell>
          <cell r="G183" t="str">
            <v>Days</v>
          </cell>
          <cell r="H183" t="str">
            <v>Frames</v>
          </cell>
          <cell r="I183" t="str">
            <v>Wks</v>
          </cell>
          <cell r="J183" t="str">
            <v>Days</v>
          </cell>
          <cell r="K183">
            <v>21</v>
          </cell>
          <cell r="M183">
            <v>29</v>
          </cell>
          <cell r="O183">
            <v>29</v>
          </cell>
          <cell r="Q183">
            <v>29</v>
          </cell>
          <cell r="R183">
            <v>36008</v>
          </cell>
          <cell r="T183" t="str">
            <v>Animation Projection</v>
          </cell>
          <cell r="V183">
            <v>35786</v>
          </cell>
          <cell r="W183">
            <v>35863</v>
          </cell>
          <cell r="X183">
            <v>750</v>
          </cell>
          <cell r="Y183">
            <v>12</v>
          </cell>
          <cell r="Z183">
            <v>57.591386666666665</v>
          </cell>
          <cell r="AA183">
            <v>0</v>
          </cell>
          <cell r="AB183">
            <v>0</v>
          </cell>
          <cell r="AC183">
            <v>0</v>
          </cell>
          <cell r="AD183">
            <v>0</v>
          </cell>
          <cell r="AE183">
            <v>0</v>
          </cell>
          <cell r="AF183">
            <v>0</v>
          </cell>
          <cell r="AG183">
            <v>0</v>
          </cell>
          <cell r="AH183">
            <v>0</v>
          </cell>
          <cell r="AI183">
            <v>0</v>
          </cell>
          <cell r="AJ183">
            <v>0</v>
          </cell>
          <cell r="AK183">
            <v>0</v>
          </cell>
          <cell r="AL183">
            <v>0</v>
          </cell>
          <cell r="AM183">
            <v>0</v>
          </cell>
          <cell r="AN183">
            <v>0</v>
          </cell>
          <cell r="AO183">
            <v>0</v>
          </cell>
          <cell r="AP183">
            <v>0</v>
          </cell>
          <cell r="AQ183">
            <v>0</v>
          </cell>
          <cell r="AR183">
            <v>0</v>
          </cell>
          <cell r="AS183">
            <v>0</v>
          </cell>
          <cell r="AT183">
            <v>0</v>
          </cell>
          <cell r="AU183">
            <v>0</v>
          </cell>
          <cell r="AV183">
            <v>0</v>
          </cell>
          <cell r="AW183">
            <v>0</v>
          </cell>
          <cell r="AX183">
            <v>0</v>
          </cell>
          <cell r="AY183">
            <v>0</v>
          </cell>
          <cell r="AZ183">
            <v>0</v>
          </cell>
          <cell r="BA183">
            <v>0</v>
          </cell>
          <cell r="BB183">
            <v>0</v>
          </cell>
          <cell r="BC183">
            <v>0</v>
          </cell>
          <cell r="BD183">
            <v>0</v>
          </cell>
          <cell r="BE183">
            <v>0</v>
          </cell>
          <cell r="BF183">
            <v>0</v>
          </cell>
          <cell r="BG183">
            <v>0</v>
          </cell>
          <cell r="BH183">
            <v>0</v>
          </cell>
          <cell r="BI183">
            <v>0</v>
          </cell>
          <cell r="BJ183">
            <v>0</v>
          </cell>
          <cell r="BK183">
            <v>0</v>
          </cell>
          <cell r="BL183">
            <v>375</v>
          </cell>
          <cell r="BM183">
            <v>425</v>
          </cell>
          <cell r="BN183">
            <v>425</v>
          </cell>
          <cell r="BO183">
            <v>425</v>
          </cell>
          <cell r="BP183">
            <v>425</v>
          </cell>
          <cell r="BQ183">
            <v>425</v>
          </cell>
          <cell r="BR183">
            <v>425</v>
          </cell>
          <cell r="BS183">
            <v>425</v>
          </cell>
          <cell r="BT183">
            <v>0</v>
          </cell>
          <cell r="BU183">
            <v>0</v>
          </cell>
          <cell r="BV183">
            <v>0</v>
          </cell>
          <cell r="BW183">
            <v>0</v>
          </cell>
          <cell r="BX183">
            <v>0</v>
          </cell>
          <cell r="BY183">
            <v>0</v>
          </cell>
          <cell r="BZ183">
            <v>0</v>
          </cell>
          <cell r="CA183">
            <v>0</v>
          </cell>
          <cell r="CB183">
            <v>0</v>
          </cell>
          <cell r="CC183">
            <v>0</v>
          </cell>
          <cell r="CD183">
            <v>0</v>
          </cell>
          <cell r="CE183">
            <v>0</v>
          </cell>
          <cell r="CF183">
            <v>0</v>
          </cell>
          <cell r="CG183">
            <v>0</v>
          </cell>
          <cell r="CH183">
            <v>0</v>
          </cell>
          <cell r="CI183">
            <v>0</v>
          </cell>
          <cell r="CJ183">
            <v>0</v>
          </cell>
          <cell r="CK183">
            <v>0</v>
          </cell>
          <cell r="CL183">
            <v>0</v>
          </cell>
          <cell r="CM183">
            <v>0</v>
          </cell>
          <cell r="CN183">
            <v>0</v>
          </cell>
          <cell r="CO183">
            <v>0</v>
          </cell>
          <cell r="CP183">
            <v>0</v>
          </cell>
          <cell r="CQ183">
            <v>0</v>
          </cell>
          <cell r="CR183">
            <v>0</v>
          </cell>
          <cell r="CS183">
            <v>0</v>
          </cell>
          <cell r="CT183">
            <v>0</v>
          </cell>
          <cell r="CU183">
            <v>0</v>
          </cell>
          <cell r="CV183">
            <v>0</v>
          </cell>
          <cell r="CW183">
            <v>0</v>
          </cell>
          <cell r="CX183">
            <v>0</v>
          </cell>
          <cell r="CY183">
            <v>0</v>
          </cell>
          <cell r="CZ183">
            <v>0</v>
          </cell>
          <cell r="DA183">
            <v>0</v>
          </cell>
          <cell r="DB183">
            <v>0</v>
          </cell>
          <cell r="DC183">
            <v>0</v>
          </cell>
          <cell r="DD183">
            <v>0</v>
          </cell>
          <cell r="DE183">
            <v>0</v>
          </cell>
          <cell r="DF183">
            <v>0</v>
          </cell>
          <cell r="DG183">
            <v>0</v>
          </cell>
          <cell r="DH183">
            <v>0</v>
          </cell>
          <cell r="DI183">
            <v>0</v>
          </cell>
          <cell r="DJ183">
            <v>0</v>
          </cell>
          <cell r="DK183">
            <v>0</v>
          </cell>
          <cell r="DL183">
            <v>0</v>
          </cell>
          <cell r="DM183">
            <v>0</v>
          </cell>
          <cell r="DN183">
            <v>0</v>
          </cell>
          <cell r="DO183">
            <v>0</v>
          </cell>
          <cell r="DP183">
            <v>0</v>
          </cell>
          <cell r="DQ183">
            <v>0</v>
          </cell>
          <cell r="DR183">
            <v>0</v>
          </cell>
          <cell r="DS183">
            <v>0</v>
          </cell>
          <cell r="DT183">
            <v>0</v>
          </cell>
          <cell r="DU183">
            <v>0</v>
          </cell>
          <cell r="DV183">
            <v>0</v>
          </cell>
          <cell r="DW183">
            <v>0</v>
          </cell>
          <cell r="DX183">
            <v>0</v>
          </cell>
          <cell r="DY183">
            <v>0</v>
          </cell>
          <cell r="DZ183">
            <v>0</v>
          </cell>
          <cell r="EA183">
            <v>0</v>
          </cell>
          <cell r="EB183">
            <v>0</v>
          </cell>
          <cell r="EC183">
            <v>0</v>
          </cell>
          <cell r="ED183">
            <v>0</v>
          </cell>
          <cell r="EE183">
            <v>0</v>
          </cell>
          <cell r="EF183">
            <v>0</v>
          </cell>
          <cell r="EG183">
            <v>0</v>
          </cell>
          <cell r="EH183">
            <v>0</v>
          </cell>
          <cell r="EI183">
            <v>0</v>
          </cell>
          <cell r="EJ183">
            <v>0</v>
          </cell>
          <cell r="EK183">
            <v>0</v>
          </cell>
          <cell r="EL183">
            <v>0</v>
          </cell>
          <cell r="EM183">
            <v>0</v>
          </cell>
          <cell r="EN183">
            <v>0</v>
          </cell>
          <cell r="EO183">
            <v>0</v>
          </cell>
          <cell r="EP183">
            <v>0</v>
          </cell>
          <cell r="EQ183">
            <v>0</v>
          </cell>
          <cell r="ER183">
            <v>0</v>
          </cell>
          <cell r="ES183">
            <v>0</v>
          </cell>
          <cell r="ET183">
            <v>0</v>
          </cell>
          <cell r="EU183">
            <v>0</v>
          </cell>
          <cell r="EV183">
            <v>0</v>
          </cell>
          <cell r="EW183">
            <v>0</v>
          </cell>
        </row>
        <row r="184">
          <cell r="A184">
            <v>7.3905499999999993</v>
          </cell>
          <cell r="B184">
            <v>65.73384999999999</v>
          </cell>
          <cell r="F184">
            <v>3.9416266666666666</v>
          </cell>
          <cell r="G184">
            <v>57.591386666666665</v>
          </cell>
          <cell r="H184">
            <v>2956.22</v>
          </cell>
          <cell r="I184">
            <v>3.2846888888888888</v>
          </cell>
          <cell r="J184">
            <v>36.992822222222223</v>
          </cell>
          <cell r="K184">
            <v>21</v>
          </cell>
          <cell r="M184">
            <v>29</v>
          </cell>
          <cell r="O184">
            <v>29</v>
          </cell>
          <cell r="Q184">
            <v>29</v>
          </cell>
          <cell r="R184">
            <v>36008</v>
          </cell>
          <cell r="T184" t="str">
            <v>Ink &amp; Paint Projection</v>
          </cell>
          <cell r="V184">
            <v>35822</v>
          </cell>
          <cell r="W184">
            <v>35858.992822222222</v>
          </cell>
          <cell r="X184">
            <v>900</v>
          </cell>
          <cell r="Y184">
            <v>8</v>
          </cell>
          <cell r="Z184">
            <v>36.992822222222223</v>
          </cell>
          <cell r="AA184">
            <v>0</v>
          </cell>
          <cell r="AB184">
            <v>0</v>
          </cell>
          <cell r="AC184">
            <v>0</v>
          </cell>
          <cell r="AD184">
            <v>0</v>
          </cell>
          <cell r="AE184">
            <v>0</v>
          </cell>
          <cell r="AF184">
            <v>0</v>
          </cell>
          <cell r="AG184">
            <v>0</v>
          </cell>
          <cell r="AH184">
            <v>0</v>
          </cell>
          <cell r="AI184">
            <v>0</v>
          </cell>
          <cell r="AJ184">
            <v>0</v>
          </cell>
          <cell r="AK184">
            <v>0</v>
          </cell>
          <cell r="AL184">
            <v>0</v>
          </cell>
          <cell r="AM184">
            <v>0</v>
          </cell>
          <cell r="AN184">
            <v>0</v>
          </cell>
          <cell r="AO184">
            <v>0</v>
          </cell>
          <cell r="AP184">
            <v>0</v>
          </cell>
          <cell r="AQ184">
            <v>0</v>
          </cell>
          <cell r="AR184">
            <v>0</v>
          </cell>
          <cell r="AS184">
            <v>0</v>
          </cell>
          <cell r="AT184">
            <v>0</v>
          </cell>
          <cell r="AU184">
            <v>0</v>
          </cell>
          <cell r="AV184">
            <v>0</v>
          </cell>
          <cell r="AW184">
            <v>0</v>
          </cell>
          <cell r="AX184">
            <v>0</v>
          </cell>
          <cell r="AY184">
            <v>0</v>
          </cell>
          <cell r="AZ184">
            <v>0</v>
          </cell>
          <cell r="BA184">
            <v>0</v>
          </cell>
          <cell r="BB184">
            <v>0</v>
          </cell>
          <cell r="BC184">
            <v>0</v>
          </cell>
          <cell r="BD184">
            <v>0</v>
          </cell>
          <cell r="BE184">
            <v>0</v>
          </cell>
          <cell r="BF184">
            <v>0</v>
          </cell>
          <cell r="BG184">
            <v>0</v>
          </cell>
          <cell r="BH184">
            <v>0</v>
          </cell>
          <cell r="BI184">
            <v>0</v>
          </cell>
          <cell r="BJ184">
            <v>0</v>
          </cell>
          <cell r="BK184">
            <v>0</v>
          </cell>
          <cell r="BL184">
            <v>0</v>
          </cell>
          <cell r="BM184">
            <v>0</v>
          </cell>
          <cell r="BN184">
            <v>225</v>
          </cell>
          <cell r="BO184">
            <v>450</v>
          </cell>
          <cell r="BP184">
            <v>450</v>
          </cell>
          <cell r="BQ184">
            <v>675</v>
          </cell>
          <cell r="BR184">
            <v>450</v>
          </cell>
          <cell r="BS184">
            <v>675</v>
          </cell>
          <cell r="BT184">
            <v>900</v>
          </cell>
          <cell r="BU184">
            <v>900</v>
          </cell>
          <cell r="BV184">
            <v>0</v>
          </cell>
          <cell r="BW184">
            <v>0</v>
          </cell>
          <cell r="BX184">
            <v>0</v>
          </cell>
          <cell r="BY184">
            <v>0</v>
          </cell>
          <cell r="BZ184">
            <v>0</v>
          </cell>
          <cell r="CA184">
            <v>0</v>
          </cell>
          <cell r="CB184">
            <v>0</v>
          </cell>
          <cell r="CC184">
            <v>0</v>
          </cell>
          <cell r="CD184">
            <v>0</v>
          </cell>
          <cell r="CE184">
            <v>0</v>
          </cell>
          <cell r="CF184">
            <v>0</v>
          </cell>
          <cell r="CG184">
            <v>0</v>
          </cell>
          <cell r="CH184">
            <v>0</v>
          </cell>
          <cell r="CI184">
            <v>0</v>
          </cell>
          <cell r="CJ184">
            <v>0</v>
          </cell>
          <cell r="CK184">
            <v>0</v>
          </cell>
          <cell r="CL184">
            <v>0</v>
          </cell>
          <cell r="CM184">
            <v>0</v>
          </cell>
          <cell r="CN184">
            <v>0</v>
          </cell>
          <cell r="CO184">
            <v>0</v>
          </cell>
          <cell r="CP184">
            <v>0</v>
          </cell>
          <cell r="CQ184">
            <v>0</v>
          </cell>
          <cell r="CR184">
            <v>0</v>
          </cell>
          <cell r="CS184">
            <v>0</v>
          </cell>
          <cell r="CT184">
            <v>0</v>
          </cell>
          <cell r="CU184">
            <v>0</v>
          </cell>
          <cell r="CV184">
            <v>0</v>
          </cell>
          <cell r="CW184">
            <v>0</v>
          </cell>
          <cell r="CX184">
            <v>0</v>
          </cell>
          <cell r="CY184">
            <v>0</v>
          </cell>
          <cell r="CZ184">
            <v>0</v>
          </cell>
          <cell r="DA184">
            <v>0</v>
          </cell>
          <cell r="DB184">
            <v>0</v>
          </cell>
          <cell r="DC184">
            <v>0</v>
          </cell>
          <cell r="DD184">
            <v>0</v>
          </cell>
          <cell r="DE184">
            <v>0</v>
          </cell>
          <cell r="DF184">
            <v>0</v>
          </cell>
          <cell r="DG184">
            <v>0</v>
          </cell>
          <cell r="DH184">
            <v>0</v>
          </cell>
          <cell r="DI184">
            <v>0</v>
          </cell>
          <cell r="DJ184">
            <v>0</v>
          </cell>
          <cell r="DK184">
            <v>0</v>
          </cell>
          <cell r="DL184">
            <v>0</v>
          </cell>
          <cell r="DM184">
            <v>0</v>
          </cell>
          <cell r="DN184">
            <v>0</v>
          </cell>
          <cell r="DO184">
            <v>0</v>
          </cell>
          <cell r="DP184">
            <v>0</v>
          </cell>
          <cell r="DQ184">
            <v>0</v>
          </cell>
          <cell r="DR184">
            <v>0</v>
          </cell>
          <cell r="DS184">
            <v>0</v>
          </cell>
          <cell r="DT184">
            <v>0</v>
          </cell>
          <cell r="DU184">
            <v>0</v>
          </cell>
          <cell r="DV184">
            <v>0</v>
          </cell>
          <cell r="DW184">
            <v>0</v>
          </cell>
          <cell r="DX184">
            <v>0</v>
          </cell>
          <cell r="DY184">
            <v>0</v>
          </cell>
          <cell r="DZ184">
            <v>0</v>
          </cell>
          <cell r="EA184">
            <v>0</v>
          </cell>
          <cell r="EB184">
            <v>0</v>
          </cell>
          <cell r="EC184">
            <v>0</v>
          </cell>
          <cell r="ED184">
            <v>0</v>
          </cell>
          <cell r="EE184">
            <v>0</v>
          </cell>
          <cell r="EF184">
            <v>0</v>
          </cell>
          <cell r="EG184">
            <v>0</v>
          </cell>
          <cell r="EH184">
            <v>0</v>
          </cell>
          <cell r="EI184">
            <v>0</v>
          </cell>
          <cell r="EJ184">
            <v>0</v>
          </cell>
          <cell r="EK184">
            <v>0</v>
          </cell>
          <cell r="EL184">
            <v>0</v>
          </cell>
          <cell r="EM184">
            <v>0</v>
          </cell>
          <cell r="EN184">
            <v>0</v>
          </cell>
          <cell r="EO184">
            <v>0</v>
          </cell>
          <cell r="EP184">
            <v>0</v>
          </cell>
          <cell r="EQ184">
            <v>0</v>
          </cell>
          <cell r="ER184">
            <v>0</v>
          </cell>
          <cell r="ES184">
            <v>0</v>
          </cell>
          <cell r="ET184">
            <v>0</v>
          </cell>
          <cell r="EU184">
            <v>0</v>
          </cell>
          <cell r="EV184">
            <v>0</v>
          </cell>
          <cell r="EW184">
            <v>0</v>
          </cell>
        </row>
        <row r="186">
          <cell r="T186" t="str">
            <v>BUDGET FORECAST</v>
          </cell>
          <cell r="AA186">
            <v>0</v>
          </cell>
          <cell r="AB186">
            <v>0</v>
          </cell>
          <cell r="AC186">
            <v>0</v>
          </cell>
          <cell r="AD186">
            <v>0</v>
          </cell>
          <cell r="AE186">
            <v>0</v>
          </cell>
          <cell r="AF186">
            <v>0</v>
          </cell>
          <cell r="AG186">
            <v>0</v>
          </cell>
          <cell r="AH186">
            <v>0</v>
          </cell>
          <cell r="AI186">
            <v>0</v>
          </cell>
          <cell r="AJ186">
            <v>0</v>
          </cell>
          <cell r="AK186">
            <v>0</v>
          </cell>
          <cell r="AL186">
            <v>0</v>
          </cell>
          <cell r="AM186">
            <v>0</v>
          </cell>
          <cell r="AN186">
            <v>0</v>
          </cell>
          <cell r="AO186">
            <v>0</v>
          </cell>
          <cell r="AP186">
            <v>0</v>
          </cell>
          <cell r="AQ186">
            <v>0</v>
          </cell>
          <cell r="AR186">
            <v>0</v>
          </cell>
          <cell r="AS186">
            <v>0</v>
          </cell>
          <cell r="AT186">
            <v>0</v>
          </cell>
          <cell r="AU186">
            <v>0</v>
          </cell>
          <cell r="AV186">
            <v>0</v>
          </cell>
          <cell r="AW186">
            <v>0</v>
          </cell>
          <cell r="AX186">
            <v>0</v>
          </cell>
          <cell r="AY186">
            <v>0</v>
          </cell>
          <cell r="AZ186">
            <v>35730</v>
          </cell>
          <cell r="BA186">
            <v>35737</v>
          </cell>
          <cell r="BB186">
            <v>35744</v>
          </cell>
          <cell r="BC186">
            <v>35751</v>
          </cell>
          <cell r="BD186">
            <v>35758</v>
          </cell>
          <cell r="BE186">
            <v>35765</v>
          </cell>
          <cell r="BF186">
            <v>35772</v>
          </cell>
          <cell r="BG186">
            <v>35779</v>
          </cell>
          <cell r="BH186">
            <v>35786</v>
          </cell>
          <cell r="BI186">
            <v>0</v>
          </cell>
          <cell r="BJ186">
            <v>0</v>
          </cell>
          <cell r="BK186">
            <v>0</v>
          </cell>
          <cell r="BL186">
            <v>0</v>
          </cell>
          <cell r="BM186">
            <v>0</v>
          </cell>
          <cell r="BN186">
            <v>0</v>
          </cell>
          <cell r="BO186">
            <v>0</v>
          </cell>
          <cell r="BP186">
            <v>0</v>
          </cell>
          <cell r="BQ186">
            <v>0</v>
          </cell>
          <cell r="BR186">
            <v>0</v>
          </cell>
          <cell r="BS186">
            <v>0</v>
          </cell>
          <cell r="BT186">
            <v>0</v>
          </cell>
          <cell r="BU186">
            <v>0</v>
          </cell>
          <cell r="BV186">
            <v>0</v>
          </cell>
          <cell r="BW186">
            <v>0</v>
          </cell>
          <cell r="BX186">
            <v>0</v>
          </cell>
          <cell r="BY186">
            <v>0</v>
          </cell>
          <cell r="BZ186">
            <v>0</v>
          </cell>
          <cell r="CA186">
            <v>0</v>
          </cell>
          <cell r="CB186">
            <v>0</v>
          </cell>
          <cell r="CC186">
            <v>0</v>
          </cell>
          <cell r="CD186">
            <v>0</v>
          </cell>
          <cell r="CE186">
            <v>0</v>
          </cell>
          <cell r="CF186">
            <v>0</v>
          </cell>
          <cell r="CG186">
            <v>0</v>
          </cell>
          <cell r="CH186">
            <v>0</v>
          </cell>
          <cell r="CI186">
            <v>0</v>
          </cell>
          <cell r="CJ186">
            <v>0</v>
          </cell>
          <cell r="CK186">
            <v>0</v>
          </cell>
          <cell r="CL186">
            <v>0</v>
          </cell>
          <cell r="CM186">
            <v>0</v>
          </cell>
          <cell r="CN186">
            <v>0</v>
          </cell>
          <cell r="CO186">
            <v>0</v>
          </cell>
          <cell r="CP186">
            <v>0</v>
          </cell>
          <cell r="CQ186">
            <v>0</v>
          </cell>
          <cell r="CR186">
            <v>0</v>
          </cell>
          <cell r="CS186">
            <v>0</v>
          </cell>
          <cell r="CT186">
            <v>0</v>
          </cell>
          <cell r="CU186">
            <v>0</v>
          </cell>
          <cell r="CV186">
            <v>0</v>
          </cell>
          <cell r="CW186">
            <v>0</v>
          </cell>
          <cell r="CX186">
            <v>0</v>
          </cell>
          <cell r="CY186">
            <v>0</v>
          </cell>
          <cell r="CZ186">
            <v>0</v>
          </cell>
          <cell r="DA186">
            <v>0</v>
          </cell>
          <cell r="DB186">
            <v>0</v>
          </cell>
          <cell r="DC186">
            <v>0</v>
          </cell>
          <cell r="DD186">
            <v>0</v>
          </cell>
          <cell r="DE186">
            <v>0</v>
          </cell>
          <cell r="DF186">
            <v>0</v>
          </cell>
          <cell r="DG186">
            <v>0</v>
          </cell>
          <cell r="DH186">
            <v>0</v>
          </cell>
          <cell r="DI186">
            <v>0</v>
          </cell>
          <cell r="DJ186">
            <v>0</v>
          </cell>
          <cell r="DK186">
            <v>0</v>
          </cell>
          <cell r="DL186">
            <v>0</v>
          </cell>
          <cell r="DM186">
            <v>0</v>
          </cell>
          <cell r="DN186">
            <v>0</v>
          </cell>
          <cell r="DO186">
            <v>0</v>
          </cell>
          <cell r="DP186">
            <v>0</v>
          </cell>
          <cell r="DQ186">
            <v>0</v>
          </cell>
          <cell r="DR186">
            <v>0</v>
          </cell>
          <cell r="DS186">
            <v>0</v>
          </cell>
          <cell r="DT186">
            <v>0</v>
          </cell>
          <cell r="DU186">
            <v>0</v>
          </cell>
          <cell r="DV186">
            <v>0</v>
          </cell>
          <cell r="DW186">
            <v>0</v>
          </cell>
          <cell r="DX186">
            <v>0</v>
          </cell>
          <cell r="DY186">
            <v>0</v>
          </cell>
          <cell r="DZ186">
            <v>0</v>
          </cell>
          <cell r="EA186">
            <v>0</v>
          </cell>
          <cell r="EB186">
            <v>0</v>
          </cell>
          <cell r="EC186">
            <v>0</v>
          </cell>
          <cell r="ED186">
            <v>0</v>
          </cell>
          <cell r="EE186">
            <v>0</v>
          </cell>
          <cell r="EF186">
            <v>0</v>
          </cell>
          <cell r="EG186">
            <v>0</v>
          </cell>
          <cell r="EH186">
            <v>0</v>
          </cell>
          <cell r="EI186">
            <v>0</v>
          </cell>
          <cell r="EJ186">
            <v>0</v>
          </cell>
          <cell r="EK186">
            <v>0</v>
          </cell>
          <cell r="EL186">
            <v>0</v>
          </cell>
          <cell r="EM186">
            <v>0</v>
          </cell>
          <cell r="EN186">
            <v>0</v>
          </cell>
          <cell r="EO186">
            <v>0</v>
          </cell>
          <cell r="EP186">
            <v>0</v>
          </cell>
          <cell r="EQ186">
            <v>0</v>
          </cell>
          <cell r="ER186">
            <v>0</v>
          </cell>
          <cell r="ES186">
            <v>0</v>
          </cell>
          <cell r="ET186">
            <v>0</v>
          </cell>
          <cell r="EU186">
            <v>0</v>
          </cell>
          <cell r="EV186">
            <v>0</v>
          </cell>
          <cell r="EW186">
            <v>0</v>
          </cell>
          <cell r="EX186">
            <v>0</v>
          </cell>
          <cell r="EY186">
            <v>0</v>
          </cell>
          <cell r="EZ186">
            <v>0</v>
          </cell>
          <cell r="FA186">
            <v>0</v>
          </cell>
          <cell r="FB186">
            <v>0</v>
          </cell>
          <cell r="FC186">
            <v>0</v>
          </cell>
          <cell r="FD186">
            <v>0</v>
          </cell>
          <cell r="FE186">
            <v>0</v>
          </cell>
          <cell r="FF186">
            <v>0</v>
          </cell>
          <cell r="FG186">
            <v>0</v>
          </cell>
          <cell r="FH186">
            <v>0</v>
          </cell>
          <cell r="FI186">
            <v>0</v>
          </cell>
        </row>
        <row r="187">
          <cell r="T187" t="str">
            <v>BUDGET FORECAST</v>
          </cell>
          <cell r="V187" t="str">
            <v>PRE PROD</v>
          </cell>
          <cell r="W187">
            <v>30</v>
          </cell>
          <cell r="X187">
            <v>90000</v>
          </cell>
          <cell r="AA187">
            <v>0</v>
          </cell>
          <cell r="AB187">
            <v>0</v>
          </cell>
          <cell r="AC187">
            <v>0</v>
          </cell>
          <cell r="AD187">
            <v>0</v>
          </cell>
          <cell r="AE187">
            <v>0</v>
          </cell>
          <cell r="AF187">
            <v>0</v>
          </cell>
          <cell r="AG187">
            <v>0</v>
          </cell>
          <cell r="AH187">
            <v>0</v>
          </cell>
          <cell r="AI187">
            <v>0</v>
          </cell>
          <cell r="AJ187">
            <v>0</v>
          </cell>
          <cell r="AK187">
            <v>0</v>
          </cell>
          <cell r="AL187">
            <v>0</v>
          </cell>
          <cell r="AM187">
            <v>0</v>
          </cell>
          <cell r="AN187">
            <v>0</v>
          </cell>
          <cell r="AO187">
            <v>0</v>
          </cell>
          <cell r="AP187">
            <v>0</v>
          </cell>
          <cell r="AQ187">
            <v>0</v>
          </cell>
          <cell r="AR187">
            <v>0</v>
          </cell>
          <cell r="AS187">
            <v>0</v>
          </cell>
          <cell r="AT187">
            <v>0</v>
          </cell>
          <cell r="AU187">
            <v>0</v>
          </cell>
          <cell r="AV187">
            <v>0</v>
          </cell>
          <cell r="AW187">
            <v>0</v>
          </cell>
          <cell r="AX187">
            <v>0</v>
          </cell>
          <cell r="AY187">
            <v>0</v>
          </cell>
          <cell r="AZ187">
            <v>3000</v>
          </cell>
          <cell r="BA187">
            <v>6000</v>
          </cell>
          <cell r="BB187">
            <v>9000</v>
          </cell>
          <cell r="BC187">
            <v>12000</v>
          </cell>
          <cell r="BD187">
            <v>12000</v>
          </cell>
          <cell r="BE187">
            <v>12000</v>
          </cell>
          <cell r="BF187">
            <v>12000</v>
          </cell>
          <cell r="BG187">
            <v>12000</v>
          </cell>
          <cell r="BH187">
            <v>12000</v>
          </cell>
          <cell r="BI187">
            <v>0</v>
          </cell>
          <cell r="BJ187">
            <v>0</v>
          </cell>
          <cell r="BK187">
            <v>0</v>
          </cell>
          <cell r="BL187">
            <v>0</v>
          </cell>
          <cell r="BM187">
            <v>0</v>
          </cell>
          <cell r="BN187">
            <v>0</v>
          </cell>
          <cell r="BO187">
            <v>0</v>
          </cell>
          <cell r="BP187">
            <v>0</v>
          </cell>
          <cell r="BQ187">
            <v>0</v>
          </cell>
          <cell r="BR187">
            <v>0</v>
          </cell>
          <cell r="BS187">
            <v>0</v>
          </cell>
          <cell r="BT187">
            <v>0</v>
          </cell>
          <cell r="BU187">
            <v>0</v>
          </cell>
          <cell r="BV187">
            <v>0</v>
          </cell>
          <cell r="BW187">
            <v>0</v>
          </cell>
          <cell r="BX187">
            <v>0</v>
          </cell>
          <cell r="BY187">
            <v>0</v>
          </cell>
          <cell r="BZ187">
            <v>0</v>
          </cell>
          <cell r="CA187">
            <v>0</v>
          </cell>
          <cell r="CB187">
            <v>0</v>
          </cell>
          <cell r="CC187">
            <v>0</v>
          </cell>
          <cell r="CD187">
            <v>0</v>
          </cell>
          <cell r="CE187">
            <v>0</v>
          </cell>
          <cell r="CF187">
            <v>0</v>
          </cell>
          <cell r="CG187">
            <v>0</v>
          </cell>
          <cell r="CH187">
            <v>0</v>
          </cell>
          <cell r="CI187">
            <v>0</v>
          </cell>
          <cell r="CJ187">
            <v>0</v>
          </cell>
          <cell r="CK187">
            <v>0</v>
          </cell>
          <cell r="CL187">
            <v>0</v>
          </cell>
          <cell r="CM187">
            <v>0</v>
          </cell>
          <cell r="CN187">
            <v>0</v>
          </cell>
          <cell r="CO187">
            <v>0</v>
          </cell>
          <cell r="CP187">
            <v>0</v>
          </cell>
          <cell r="CQ187">
            <v>0</v>
          </cell>
          <cell r="CR187">
            <v>0</v>
          </cell>
          <cell r="CS187">
            <v>0</v>
          </cell>
          <cell r="CT187">
            <v>0</v>
          </cell>
          <cell r="CU187">
            <v>0</v>
          </cell>
          <cell r="CV187">
            <v>0</v>
          </cell>
          <cell r="CW187">
            <v>0</v>
          </cell>
          <cell r="CX187">
            <v>0</v>
          </cell>
          <cell r="CY187">
            <v>0</v>
          </cell>
          <cell r="CZ187">
            <v>0</v>
          </cell>
          <cell r="DA187">
            <v>0</v>
          </cell>
          <cell r="DB187">
            <v>0</v>
          </cell>
          <cell r="DC187">
            <v>0</v>
          </cell>
          <cell r="DD187">
            <v>0</v>
          </cell>
          <cell r="DE187">
            <v>0</v>
          </cell>
          <cell r="DF187">
            <v>0</v>
          </cell>
          <cell r="DG187">
            <v>0</v>
          </cell>
          <cell r="DH187">
            <v>0</v>
          </cell>
          <cell r="DI187">
            <v>0</v>
          </cell>
          <cell r="DJ187">
            <v>0</v>
          </cell>
          <cell r="DK187">
            <v>0</v>
          </cell>
          <cell r="DL187">
            <v>0</v>
          </cell>
          <cell r="DM187">
            <v>0</v>
          </cell>
          <cell r="DN187">
            <v>0</v>
          </cell>
          <cell r="DO187">
            <v>0</v>
          </cell>
          <cell r="DP187">
            <v>0</v>
          </cell>
          <cell r="DQ187">
            <v>0</v>
          </cell>
          <cell r="DR187">
            <v>0</v>
          </cell>
          <cell r="DS187">
            <v>0</v>
          </cell>
          <cell r="DT187">
            <v>0</v>
          </cell>
          <cell r="DU187">
            <v>0</v>
          </cell>
          <cell r="DV187">
            <v>0</v>
          </cell>
          <cell r="DW187">
            <v>0</v>
          </cell>
          <cell r="DX187">
            <v>0</v>
          </cell>
          <cell r="DY187">
            <v>0</v>
          </cell>
          <cell r="DZ187">
            <v>0</v>
          </cell>
          <cell r="EA187">
            <v>0</v>
          </cell>
          <cell r="EB187">
            <v>0</v>
          </cell>
          <cell r="EC187">
            <v>0</v>
          </cell>
          <cell r="ED187">
            <v>0</v>
          </cell>
          <cell r="EE187">
            <v>0</v>
          </cell>
          <cell r="EF187">
            <v>0</v>
          </cell>
          <cell r="EG187">
            <v>0</v>
          </cell>
          <cell r="EH187">
            <v>0</v>
          </cell>
          <cell r="EI187">
            <v>0</v>
          </cell>
          <cell r="EJ187">
            <v>0</v>
          </cell>
          <cell r="EK187">
            <v>0</v>
          </cell>
          <cell r="EL187">
            <v>0</v>
          </cell>
          <cell r="EM187">
            <v>0</v>
          </cell>
          <cell r="EN187">
            <v>0</v>
          </cell>
          <cell r="EO187">
            <v>0</v>
          </cell>
          <cell r="EP187">
            <v>0</v>
          </cell>
          <cell r="EQ187">
            <v>0</v>
          </cell>
          <cell r="ER187">
            <v>0</v>
          </cell>
          <cell r="ES187">
            <v>0</v>
          </cell>
          <cell r="ET187">
            <v>0</v>
          </cell>
          <cell r="EU187">
            <v>0</v>
          </cell>
          <cell r="EV187">
            <v>0</v>
          </cell>
          <cell r="EW187">
            <v>0</v>
          </cell>
          <cell r="EX187">
            <v>0</v>
          </cell>
          <cell r="EY187">
            <v>0</v>
          </cell>
          <cell r="EZ187">
            <v>0</v>
          </cell>
          <cell r="FA187">
            <v>0</v>
          </cell>
          <cell r="FB187">
            <v>0</v>
          </cell>
          <cell r="FC187">
            <v>0</v>
          </cell>
          <cell r="FD187">
            <v>0</v>
          </cell>
          <cell r="FE187">
            <v>0</v>
          </cell>
          <cell r="FF187">
            <v>0</v>
          </cell>
          <cell r="FG187">
            <v>0</v>
          </cell>
          <cell r="FH187">
            <v>0</v>
          </cell>
          <cell r="FI187">
            <v>0</v>
          </cell>
        </row>
        <row r="188">
          <cell r="V188" t="str">
            <v>PRE PROD</v>
          </cell>
          <cell r="W188">
            <v>30</v>
          </cell>
          <cell r="X188">
            <v>97000</v>
          </cell>
          <cell r="AA188">
            <v>0</v>
          </cell>
          <cell r="AB188">
            <v>0</v>
          </cell>
          <cell r="AC188">
            <v>0</v>
          </cell>
          <cell r="AD188">
            <v>0</v>
          </cell>
          <cell r="AE188">
            <v>0</v>
          </cell>
          <cell r="AF188">
            <v>0</v>
          </cell>
          <cell r="AG188">
            <v>0</v>
          </cell>
          <cell r="AH188">
            <v>0</v>
          </cell>
          <cell r="AI188">
            <v>0</v>
          </cell>
          <cell r="AJ188">
            <v>0</v>
          </cell>
          <cell r="AK188">
            <v>0</v>
          </cell>
          <cell r="AL188">
            <v>0</v>
          </cell>
          <cell r="AM188">
            <v>0</v>
          </cell>
          <cell r="AN188">
            <v>0</v>
          </cell>
          <cell r="AO188">
            <v>0</v>
          </cell>
          <cell r="AP188">
            <v>0</v>
          </cell>
          <cell r="AQ188">
            <v>0</v>
          </cell>
          <cell r="AR188">
            <v>0</v>
          </cell>
          <cell r="AS188">
            <v>0</v>
          </cell>
          <cell r="AT188">
            <v>0</v>
          </cell>
          <cell r="AU188">
            <v>0</v>
          </cell>
          <cell r="AV188">
            <v>0</v>
          </cell>
          <cell r="AW188">
            <v>0</v>
          </cell>
          <cell r="AX188">
            <v>0</v>
          </cell>
          <cell r="AY188">
            <v>0</v>
          </cell>
          <cell r="AZ188">
            <v>3000</v>
          </cell>
          <cell r="BA188">
            <v>6000</v>
          </cell>
          <cell r="BB188">
            <v>9000</v>
          </cell>
          <cell r="BC188">
            <v>12000</v>
          </cell>
          <cell r="BD188">
            <v>12000</v>
          </cell>
          <cell r="BE188">
            <v>12000</v>
          </cell>
          <cell r="BF188">
            <v>13000</v>
          </cell>
          <cell r="BG188">
            <v>18000</v>
          </cell>
          <cell r="BH188">
            <v>12000</v>
          </cell>
          <cell r="BI188">
            <v>0</v>
          </cell>
          <cell r="BJ188">
            <v>0</v>
          </cell>
          <cell r="BK188">
            <v>0</v>
          </cell>
          <cell r="BL188">
            <v>0</v>
          </cell>
          <cell r="BM188">
            <v>0</v>
          </cell>
          <cell r="BN188">
            <v>0</v>
          </cell>
          <cell r="BO188">
            <v>0</v>
          </cell>
          <cell r="BP188">
            <v>0</v>
          </cell>
          <cell r="BQ188">
            <v>0</v>
          </cell>
          <cell r="BR188">
            <v>0</v>
          </cell>
          <cell r="BS188">
            <v>0</v>
          </cell>
          <cell r="BT188">
            <v>0</v>
          </cell>
          <cell r="BU188">
            <v>0</v>
          </cell>
          <cell r="BV188">
            <v>0</v>
          </cell>
          <cell r="BW188">
            <v>0</v>
          </cell>
          <cell r="BX188">
            <v>0</v>
          </cell>
          <cell r="BY188">
            <v>0</v>
          </cell>
          <cell r="BZ188">
            <v>0</v>
          </cell>
          <cell r="CA188">
            <v>0</v>
          </cell>
          <cell r="CB188">
            <v>0</v>
          </cell>
          <cell r="CC188">
            <v>0</v>
          </cell>
          <cell r="CD188">
            <v>0</v>
          </cell>
          <cell r="CE188">
            <v>0</v>
          </cell>
          <cell r="CF188">
            <v>0</v>
          </cell>
          <cell r="CG188">
            <v>0</v>
          </cell>
          <cell r="CH188">
            <v>0</v>
          </cell>
          <cell r="CI188">
            <v>0</v>
          </cell>
          <cell r="CJ188">
            <v>0</v>
          </cell>
          <cell r="CK188">
            <v>0</v>
          </cell>
          <cell r="CL188">
            <v>0</v>
          </cell>
          <cell r="CM188">
            <v>0</v>
          </cell>
          <cell r="CN188">
            <v>0</v>
          </cell>
          <cell r="CO188">
            <v>0</v>
          </cell>
          <cell r="CP188">
            <v>0</v>
          </cell>
          <cell r="CQ188">
            <v>0</v>
          </cell>
          <cell r="CR188">
            <v>0</v>
          </cell>
          <cell r="CS188">
            <v>0</v>
          </cell>
          <cell r="CT188">
            <v>0</v>
          </cell>
          <cell r="CU188">
            <v>0</v>
          </cell>
          <cell r="CV188">
            <v>0</v>
          </cell>
          <cell r="CW188">
            <v>0</v>
          </cell>
          <cell r="CX188">
            <v>0</v>
          </cell>
          <cell r="CY188">
            <v>0</v>
          </cell>
          <cell r="CZ188">
            <v>0</v>
          </cell>
          <cell r="DA188">
            <v>0</v>
          </cell>
          <cell r="DB188">
            <v>0</v>
          </cell>
          <cell r="DC188">
            <v>0</v>
          </cell>
          <cell r="DD188">
            <v>0</v>
          </cell>
          <cell r="DE188">
            <v>0</v>
          </cell>
          <cell r="DF188">
            <v>0</v>
          </cell>
          <cell r="DG188">
            <v>0</v>
          </cell>
          <cell r="DH188">
            <v>0</v>
          </cell>
          <cell r="DI188">
            <v>0</v>
          </cell>
          <cell r="DJ188">
            <v>0</v>
          </cell>
          <cell r="DK188">
            <v>0</v>
          </cell>
          <cell r="DL188">
            <v>0</v>
          </cell>
          <cell r="DM188">
            <v>0</v>
          </cell>
          <cell r="DN188">
            <v>0</v>
          </cell>
          <cell r="DO188">
            <v>0</v>
          </cell>
          <cell r="DP188">
            <v>0</v>
          </cell>
          <cell r="DQ188">
            <v>0</v>
          </cell>
          <cell r="DR188">
            <v>0</v>
          </cell>
          <cell r="DS188">
            <v>0</v>
          </cell>
          <cell r="DT188">
            <v>0</v>
          </cell>
          <cell r="DU188">
            <v>0</v>
          </cell>
          <cell r="DV188">
            <v>0</v>
          </cell>
          <cell r="DW188">
            <v>0</v>
          </cell>
          <cell r="DX188">
            <v>0</v>
          </cell>
          <cell r="DY188">
            <v>0</v>
          </cell>
          <cell r="DZ188">
            <v>0</v>
          </cell>
          <cell r="EA188">
            <v>0</v>
          </cell>
          <cell r="EB188">
            <v>0</v>
          </cell>
          <cell r="EC188">
            <v>0</v>
          </cell>
          <cell r="ED188">
            <v>0</v>
          </cell>
          <cell r="EE188">
            <v>0</v>
          </cell>
          <cell r="EF188">
            <v>0</v>
          </cell>
          <cell r="EG188">
            <v>0</v>
          </cell>
          <cell r="EH188">
            <v>0</v>
          </cell>
          <cell r="EI188">
            <v>0</v>
          </cell>
          <cell r="EJ188">
            <v>0</v>
          </cell>
          <cell r="EK188">
            <v>0</v>
          </cell>
          <cell r="EL188">
            <v>0</v>
          </cell>
          <cell r="EM188">
            <v>0</v>
          </cell>
          <cell r="EN188">
            <v>0</v>
          </cell>
          <cell r="EO188">
            <v>0</v>
          </cell>
          <cell r="EP188">
            <v>0</v>
          </cell>
          <cell r="EQ188">
            <v>0</v>
          </cell>
          <cell r="ER188">
            <v>0</v>
          </cell>
          <cell r="ES188">
            <v>0</v>
          </cell>
          <cell r="ET188">
            <v>0</v>
          </cell>
          <cell r="EU188">
            <v>0</v>
          </cell>
          <cell r="EV188">
            <v>0</v>
          </cell>
          <cell r="EW188">
            <v>0</v>
          </cell>
          <cell r="EX188">
            <v>0</v>
          </cell>
          <cell r="EY188">
            <v>0</v>
          </cell>
          <cell r="EZ188">
            <v>0</v>
          </cell>
          <cell r="FA188">
            <v>0</v>
          </cell>
          <cell r="FB188">
            <v>0</v>
          </cell>
          <cell r="FC188">
            <v>0</v>
          </cell>
          <cell r="FD188">
            <v>0</v>
          </cell>
          <cell r="FE188">
            <v>0</v>
          </cell>
          <cell r="FF188">
            <v>0</v>
          </cell>
          <cell r="FG188">
            <v>0</v>
          </cell>
          <cell r="FH188">
            <v>0</v>
          </cell>
          <cell r="FI188">
            <v>0</v>
          </cell>
        </row>
        <row r="189">
          <cell r="V189" t="str">
            <v>PRODUCTION</v>
          </cell>
          <cell r="W189">
            <v>150</v>
          </cell>
          <cell r="X189">
            <v>438750</v>
          </cell>
          <cell r="AA189">
            <v>0</v>
          </cell>
          <cell r="AB189">
            <v>0</v>
          </cell>
          <cell r="AC189">
            <v>0</v>
          </cell>
          <cell r="AD189">
            <v>0</v>
          </cell>
          <cell r="AE189">
            <v>0</v>
          </cell>
          <cell r="AF189">
            <v>0</v>
          </cell>
          <cell r="AG189">
            <v>0</v>
          </cell>
          <cell r="AH189">
            <v>0</v>
          </cell>
          <cell r="AI189">
            <v>0</v>
          </cell>
          <cell r="AJ189">
            <v>0</v>
          </cell>
          <cell r="AK189">
            <v>0</v>
          </cell>
          <cell r="AL189">
            <v>0</v>
          </cell>
          <cell r="AM189">
            <v>0</v>
          </cell>
          <cell r="AN189">
            <v>0</v>
          </cell>
          <cell r="AO189">
            <v>0</v>
          </cell>
          <cell r="AP189">
            <v>0</v>
          </cell>
          <cell r="AQ189">
            <v>0</v>
          </cell>
          <cell r="AR189">
            <v>0</v>
          </cell>
          <cell r="AS189">
            <v>0</v>
          </cell>
          <cell r="AT189">
            <v>0</v>
          </cell>
          <cell r="AU189">
            <v>0</v>
          </cell>
          <cell r="AV189">
            <v>0</v>
          </cell>
          <cell r="AW189">
            <v>0</v>
          </cell>
          <cell r="AX189">
            <v>0</v>
          </cell>
          <cell r="AY189">
            <v>0</v>
          </cell>
          <cell r="AZ189">
            <v>0</v>
          </cell>
          <cell r="BA189">
            <v>0</v>
          </cell>
          <cell r="BB189">
            <v>0</v>
          </cell>
          <cell r="BC189">
            <v>0</v>
          </cell>
          <cell r="BD189">
            <v>0</v>
          </cell>
          <cell r="BE189">
            <v>0</v>
          </cell>
          <cell r="BF189">
            <v>0</v>
          </cell>
          <cell r="BG189">
            <v>0</v>
          </cell>
          <cell r="BH189">
            <v>0</v>
          </cell>
          <cell r="BI189">
            <v>0</v>
          </cell>
          <cell r="BJ189">
            <v>0</v>
          </cell>
          <cell r="BK189">
            <v>0</v>
          </cell>
          <cell r="BL189">
            <v>56250</v>
          </cell>
          <cell r="BM189">
            <v>63750</v>
          </cell>
          <cell r="BN189">
            <v>63750</v>
          </cell>
          <cell r="BO189">
            <v>63750</v>
          </cell>
          <cell r="BP189">
            <v>63750</v>
          </cell>
          <cell r="BQ189">
            <v>63750</v>
          </cell>
          <cell r="BR189">
            <v>63750</v>
          </cell>
          <cell r="BS189">
            <v>0</v>
          </cell>
          <cell r="BT189">
            <v>0</v>
          </cell>
          <cell r="BU189">
            <v>0</v>
          </cell>
          <cell r="BV189">
            <v>0</v>
          </cell>
          <cell r="BW189">
            <v>0</v>
          </cell>
          <cell r="BX189">
            <v>0</v>
          </cell>
          <cell r="BY189">
            <v>0</v>
          </cell>
          <cell r="BZ189">
            <v>0</v>
          </cell>
          <cell r="CA189">
            <v>0</v>
          </cell>
          <cell r="CB189">
            <v>0</v>
          </cell>
          <cell r="CC189">
            <v>0</v>
          </cell>
          <cell r="CD189">
            <v>0</v>
          </cell>
          <cell r="CE189">
            <v>0</v>
          </cell>
          <cell r="CF189">
            <v>0</v>
          </cell>
          <cell r="CG189">
            <v>0</v>
          </cell>
          <cell r="CH189">
            <v>0</v>
          </cell>
          <cell r="CI189">
            <v>0</v>
          </cell>
          <cell r="CJ189">
            <v>0</v>
          </cell>
          <cell r="CK189">
            <v>0</v>
          </cell>
          <cell r="CL189">
            <v>0</v>
          </cell>
          <cell r="CM189">
            <v>0</v>
          </cell>
          <cell r="CN189">
            <v>0</v>
          </cell>
          <cell r="CO189">
            <v>0</v>
          </cell>
          <cell r="CP189">
            <v>0</v>
          </cell>
          <cell r="CQ189">
            <v>0</v>
          </cell>
          <cell r="CR189">
            <v>0</v>
          </cell>
          <cell r="CS189">
            <v>0</v>
          </cell>
          <cell r="CT189">
            <v>0</v>
          </cell>
          <cell r="CU189">
            <v>0</v>
          </cell>
          <cell r="CV189">
            <v>0</v>
          </cell>
          <cell r="CW189">
            <v>0</v>
          </cell>
          <cell r="CX189">
            <v>0</v>
          </cell>
          <cell r="CY189">
            <v>0</v>
          </cell>
          <cell r="CZ189">
            <v>0</v>
          </cell>
          <cell r="DA189">
            <v>0</v>
          </cell>
          <cell r="DB189">
            <v>0</v>
          </cell>
          <cell r="DC189">
            <v>0</v>
          </cell>
          <cell r="DD189">
            <v>0</v>
          </cell>
          <cell r="DE189">
            <v>0</v>
          </cell>
          <cell r="DF189">
            <v>0</v>
          </cell>
          <cell r="DG189">
            <v>0</v>
          </cell>
          <cell r="DH189">
            <v>0</v>
          </cell>
          <cell r="DI189">
            <v>0</v>
          </cell>
          <cell r="DJ189">
            <v>0</v>
          </cell>
          <cell r="DK189">
            <v>0</v>
          </cell>
          <cell r="DL189">
            <v>0</v>
          </cell>
          <cell r="DM189">
            <v>0</v>
          </cell>
          <cell r="DN189">
            <v>0</v>
          </cell>
          <cell r="DO189">
            <v>0</v>
          </cell>
          <cell r="DP189">
            <v>0</v>
          </cell>
          <cell r="DQ189">
            <v>0</v>
          </cell>
          <cell r="DR189">
            <v>0</v>
          </cell>
          <cell r="DS189">
            <v>0</v>
          </cell>
          <cell r="DT189">
            <v>0</v>
          </cell>
          <cell r="DU189">
            <v>0</v>
          </cell>
          <cell r="DV189">
            <v>0</v>
          </cell>
          <cell r="DW189">
            <v>0</v>
          </cell>
          <cell r="DX189">
            <v>0</v>
          </cell>
          <cell r="DY189">
            <v>0</v>
          </cell>
          <cell r="DZ189">
            <v>0</v>
          </cell>
          <cell r="EA189">
            <v>0</v>
          </cell>
          <cell r="EB189">
            <v>0</v>
          </cell>
          <cell r="EC189">
            <v>0</v>
          </cell>
          <cell r="ED189">
            <v>0</v>
          </cell>
          <cell r="EE189">
            <v>0</v>
          </cell>
          <cell r="EF189">
            <v>0</v>
          </cell>
          <cell r="EG189">
            <v>0</v>
          </cell>
          <cell r="EH189">
            <v>0</v>
          </cell>
          <cell r="EI189">
            <v>0</v>
          </cell>
          <cell r="EJ189">
            <v>0</v>
          </cell>
          <cell r="EK189">
            <v>0</v>
          </cell>
          <cell r="EL189">
            <v>0</v>
          </cell>
          <cell r="EM189">
            <v>0</v>
          </cell>
          <cell r="EN189">
            <v>0</v>
          </cell>
          <cell r="EO189">
            <v>0</v>
          </cell>
          <cell r="EP189">
            <v>0</v>
          </cell>
          <cell r="EQ189">
            <v>0</v>
          </cell>
          <cell r="ER189">
            <v>0</v>
          </cell>
          <cell r="ES189">
            <v>0</v>
          </cell>
          <cell r="ET189">
            <v>0</v>
          </cell>
          <cell r="EU189">
            <v>0</v>
          </cell>
          <cell r="EV189">
            <v>0</v>
          </cell>
          <cell r="EW189">
            <v>0</v>
          </cell>
          <cell r="EX189">
            <v>0</v>
          </cell>
          <cell r="EY189">
            <v>0</v>
          </cell>
          <cell r="EZ189">
            <v>0</v>
          </cell>
          <cell r="FA189">
            <v>0</v>
          </cell>
          <cell r="FB189">
            <v>0</v>
          </cell>
          <cell r="FC189">
            <v>0</v>
          </cell>
          <cell r="FD189">
            <v>0</v>
          </cell>
          <cell r="FE189">
            <v>0</v>
          </cell>
          <cell r="FF189">
            <v>0</v>
          </cell>
          <cell r="FG189">
            <v>0</v>
          </cell>
          <cell r="FH189">
            <v>0</v>
          </cell>
          <cell r="FI189">
            <v>0</v>
          </cell>
        </row>
        <row r="190">
          <cell r="V190" t="str">
            <v>PRODUCTION</v>
          </cell>
          <cell r="W190">
            <v>150</v>
          </cell>
          <cell r="X190">
            <v>531400</v>
          </cell>
          <cell r="AA190">
            <v>0</v>
          </cell>
          <cell r="AB190">
            <v>0</v>
          </cell>
          <cell r="AC190">
            <v>0</v>
          </cell>
          <cell r="AD190">
            <v>0</v>
          </cell>
          <cell r="AE190">
            <v>0</v>
          </cell>
          <cell r="AF190">
            <v>0</v>
          </cell>
          <cell r="AG190">
            <v>0</v>
          </cell>
          <cell r="AH190">
            <v>0</v>
          </cell>
          <cell r="AI190">
            <v>0</v>
          </cell>
          <cell r="AJ190">
            <v>0</v>
          </cell>
          <cell r="AK190">
            <v>0</v>
          </cell>
          <cell r="AL190">
            <v>0</v>
          </cell>
          <cell r="AM190">
            <v>0</v>
          </cell>
          <cell r="AN190">
            <v>0</v>
          </cell>
          <cell r="AO190">
            <v>0</v>
          </cell>
          <cell r="AP190">
            <v>0</v>
          </cell>
          <cell r="AQ190">
            <v>0</v>
          </cell>
          <cell r="AR190">
            <v>0</v>
          </cell>
          <cell r="AS190">
            <v>0</v>
          </cell>
          <cell r="AT190">
            <v>0</v>
          </cell>
          <cell r="AU190">
            <v>0</v>
          </cell>
          <cell r="AV190">
            <v>0</v>
          </cell>
          <cell r="AW190">
            <v>0</v>
          </cell>
          <cell r="AX190">
            <v>0</v>
          </cell>
          <cell r="AY190">
            <v>0</v>
          </cell>
          <cell r="AZ190">
            <v>0</v>
          </cell>
          <cell r="BA190">
            <v>0</v>
          </cell>
          <cell r="BB190">
            <v>0</v>
          </cell>
          <cell r="BC190">
            <v>0</v>
          </cell>
          <cell r="BD190">
            <v>0</v>
          </cell>
          <cell r="BE190">
            <v>0</v>
          </cell>
          <cell r="BF190">
            <v>0</v>
          </cell>
          <cell r="BG190">
            <v>0</v>
          </cell>
          <cell r="BH190">
            <v>15150</v>
          </cell>
          <cell r="BI190">
            <v>22000</v>
          </cell>
          <cell r="BJ190">
            <v>28000</v>
          </cell>
          <cell r="BK190">
            <v>34000</v>
          </cell>
          <cell r="BL190">
            <v>40000</v>
          </cell>
          <cell r="BM190">
            <v>63750</v>
          </cell>
          <cell r="BN190">
            <v>63750</v>
          </cell>
          <cell r="BO190">
            <v>63750</v>
          </cell>
          <cell r="BP190">
            <v>67000</v>
          </cell>
          <cell r="BQ190">
            <v>67000</v>
          </cell>
          <cell r="BR190">
            <v>67000</v>
          </cell>
          <cell r="BS190">
            <v>0</v>
          </cell>
          <cell r="BT190">
            <v>0</v>
          </cell>
          <cell r="BU190">
            <v>0</v>
          </cell>
          <cell r="BV190">
            <v>0</v>
          </cell>
          <cell r="BW190">
            <v>0</v>
          </cell>
          <cell r="BX190">
            <v>0</v>
          </cell>
          <cell r="BY190">
            <v>0</v>
          </cell>
          <cell r="BZ190">
            <v>0</v>
          </cell>
          <cell r="CA190">
            <v>0</v>
          </cell>
          <cell r="CB190">
            <v>0</v>
          </cell>
          <cell r="CC190">
            <v>0</v>
          </cell>
          <cell r="CD190">
            <v>0</v>
          </cell>
          <cell r="CE190">
            <v>0</v>
          </cell>
          <cell r="CF190">
            <v>0</v>
          </cell>
          <cell r="CG190">
            <v>0</v>
          </cell>
          <cell r="CH190">
            <v>0</v>
          </cell>
          <cell r="CI190">
            <v>0</v>
          </cell>
          <cell r="CJ190">
            <v>0</v>
          </cell>
          <cell r="CK190">
            <v>0</v>
          </cell>
          <cell r="CL190">
            <v>0</v>
          </cell>
          <cell r="CM190">
            <v>0</v>
          </cell>
          <cell r="CN190">
            <v>0</v>
          </cell>
          <cell r="CO190">
            <v>0</v>
          </cell>
          <cell r="CP190">
            <v>0</v>
          </cell>
          <cell r="CQ190">
            <v>0</v>
          </cell>
          <cell r="CR190">
            <v>0</v>
          </cell>
          <cell r="CS190">
            <v>0</v>
          </cell>
          <cell r="CT190">
            <v>0</v>
          </cell>
          <cell r="CU190">
            <v>0</v>
          </cell>
          <cell r="CV190">
            <v>0</v>
          </cell>
          <cell r="CW190">
            <v>0</v>
          </cell>
          <cell r="CX190">
            <v>0</v>
          </cell>
          <cell r="CY190">
            <v>0</v>
          </cell>
          <cell r="CZ190">
            <v>0</v>
          </cell>
          <cell r="DA190">
            <v>0</v>
          </cell>
          <cell r="DB190">
            <v>0</v>
          </cell>
          <cell r="DC190">
            <v>0</v>
          </cell>
          <cell r="DD190">
            <v>0</v>
          </cell>
          <cell r="DE190">
            <v>0</v>
          </cell>
          <cell r="DF190">
            <v>0</v>
          </cell>
          <cell r="DG190">
            <v>0</v>
          </cell>
          <cell r="DH190">
            <v>0</v>
          </cell>
          <cell r="DI190">
            <v>0</v>
          </cell>
          <cell r="DJ190">
            <v>0</v>
          </cell>
          <cell r="DK190">
            <v>0</v>
          </cell>
          <cell r="DL190">
            <v>0</v>
          </cell>
          <cell r="DM190">
            <v>0</v>
          </cell>
          <cell r="DN190">
            <v>0</v>
          </cell>
          <cell r="DO190">
            <v>0</v>
          </cell>
          <cell r="DP190">
            <v>0</v>
          </cell>
          <cell r="DQ190">
            <v>0</v>
          </cell>
          <cell r="DR190">
            <v>0</v>
          </cell>
          <cell r="DS190">
            <v>0</v>
          </cell>
          <cell r="DT190">
            <v>0</v>
          </cell>
          <cell r="DU190">
            <v>0</v>
          </cell>
          <cell r="DV190">
            <v>0</v>
          </cell>
          <cell r="DW190">
            <v>0</v>
          </cell>
          <cell r="DX190">
            <v>0</v>
          </cell>
          <cell r="DY190">
            <v>0</v>
          </cell>
          <cell r="DZ190">
            <v>0</v>
          </cell>
          <cell r="EA190">
            <v>0</v>
          </cell>
          <cell r="EB190">
            <v>0</v>
          </cell>
          <cell r="EC190">
            <v>0</v>
          </cell>
          <cell r="ED190">
            <v>0</v>
          </cell>
          <cell r="EE190">
            <v>0</v>
          </cell>
          <cell r="EF190">
            <v>0</v>
          </cell>
          <cell r="EG190">
            <v>0</v>
          </cell>
          <cell r="EH190">
            <v>0</v>
          </cell>
          <cell r="EI190">
            <v>0</v>
          </cell>
          <cell r="EJ190">
            <v>0</v>
          </cell>
          <cell r="EK190">
            <v>0</v>
          </cell>
          <cell r="EL190">
            <v>0</v>
          </cell>
          <cell r="EM190">
            <v>0</v>
          </cell>
          <cell r="EN190">
            <v>0</v>
          </cell>
          <cell r="EO190">
            <v>0</v>
          </cell>
          <cell r="EP190">
            <v>0</v>
          </cell>
          <cell r="EQ190">
            <v>0</v>
          </cell>
          <cell r="ER190">
            <v>0</v>
          </cell>
          <cell r="ES190">
            <v>0</v>
          </cell>
          <cell r="ET190">
            <v>0</v>
          </cell>
          <cell r="EU190">
            <v>0</v>
          </cell>
          <cell r="EV190">
            <v>0</v>
          </cell>
          <cell r="EW190">
            <v>0</v>
          </cell>
          <cell r="EX190">
            <v>0</v>
          </cell>
          <cell r="EY190">
            <v>0</v>
          </cell>
          <cell r="EZ190">
            <v>0</v>
          </cell>
          <cell r="FA190">
            <v>0</v>
          </cell>
          <cell r="FB190">
            <v>0</v>
          </cell>
          <cell r="FC190">
            <v>0</v>
          </cell>
          <cell r="FD190">
            <v>0</v>
          </cell>
          <cell r="FE190">
            <v>0</v>
          </cell>
          <cell r="FF190">
            <v>0</v>
          </cell>
          <cell r="FG190">
            <v>0</v>
          </cell>
          <cell r="FH190">
            <v>0</v>
          </cell>
          <cell r="FI190">
            <v>0</v>
          </cell>
        </row>
        <row r="191">
          <cell r="V191" t="str">
            <v>INK &amp; PAINT</v>
          </cell>
          <cell r="W191">
            <v>8</v>
          </cell>
          <cell r="X191">
            <v>34200</v>
          </cell>
          <cell r="AA191">
            <v>0</v>
          </cell>
          <cell r="AB191">
            <v>0</v>
          </cell>
          <cell r="AC191">
            <v>0</v>
          </cell>
          <cell r="AD191">
            <v>0</v>
          </cell>
          <cell r="AE191">
            <v>0</v>
          </cell>
          <cell r="AF191">
            <v>0</v>
          </cell>
          <cell r="AG191">
            <v>0</v>
          </cell>
          <cell r="AH191">
            <v>0</v>
          </cell>
          <cell r="AI191">
            <v>0</v>
          </cell>
          <cell r="AJ191">
            <v>0</v>
          </cell>
          <cell r="AK191">
            <v>0</v>
          </cell>
          <cell r="AL191">
            <v>0</v>
          </cell>
          <cell r="AM191">
            <v>0</v>
          </cell>
          <cell r="AN191">
            <v>0</v>
          </cell>
          <cell r="AO191">
            <v>0</v>
          </cell>
          <cell r="AP191">
            <v>0</v>
          </cell>
          <cell r="AQ191">
            <v>0</v>
          </cell>
          <cell r="AR191">
            <v>0</v>
          </cell>
          <cell r="AS191">
            <v>0</v>
          </cell>
          <cell r="AT191">
            <v>0</v>
          </cell>
          <cell r="AU191">
            <v>0</v>
          </cell>
          <cell r="AV191">
            <v>0</v>
          </cell>
          <cell r="AW191">
            <v>0</v>
          </cell>
          <cell r="AX191">
            <v>0</v>
          </cell>
          <cell r="AY191">
            <v>0</v>
          </cell>
          <cell r="AZ191">
            <v>0</v>
          </cell>
          <cell r="BA191">
            <v>0</v>
          </cell>
          <cell r="BB191">
            <v>0</v>
          </cell>
          <cell r="BC191">
            <v>0</v>
          </cell>
          <cell r="BD191">
            <v>0</v>
          </cell>
          <cell r="BE191">
            <v>0</v>
          </cell>
          <cell r="BF191">
            <v>0</v>
          </cell>
          <cell r="BG191">
            <v>0</v>
          </cell>
          <cell r="BH191">
            <v>0</v>
          </cell>
          <cell r="BI191">
            <v>0</v>
          </cell>
          <cell r="BJ191">
            <v>0</v>
          </cell>
          <cell r="BK191">
            <v>0</v>
          </cell>
          <cell r="BL191">
            <v>0</v>
          </cell>
          <cell r="BM191">
            <v>0</v>
          </cell>
          <cell r="BN191">
            <v>1800</v>
          </cell>
          <cell r="BO191">
            <v>3600</v>
          </cell>
          <cell r="BP191">
            <v>5400</v>
          </cell>
          <cell r="BQ191">
            <v>3600</v>
          </cell>
          <cell r="BR191">
            <v>5400</v>
          </cell>
          <cell r="BS191">
            <v>7200</v>
          </cell>
          <cell r="BT191">
            <v>7200</v>
          </cell>
          <cell r="BU191">
            <v>0</v>
          </cell>
          <cell r="BV191">
            <v>0</v>
          </cell>
          <cell r="BW191">
            <v>0</v>
          </cell>
          <cell r="BX191">
            <v>0</v>
          </cell>
          <cell r="BY191">
            <v>0</v>
          </cell>
          <cell r="BZ191">
            <v>0</v>
          </cell>
          <cell r="CA191">
            <v>0</v>
          </cell>
          <cell r="CB191">
            <v>0</v>
          </cell>
          <cell r="CC191">
            <v>0</v>
          </cell>
          <cell r="CD191">
            <v>0</v>
          </cell>
          <cell r="CE191">
            <v>0</v>
          </cell>
          <cell r="CF191">
            <v>0</v>
          </cell>
          <cell r="CG191">
            <v>0</v>
          </cell>
          <cell r="CH191">
            <v>0</v>
          </cell>
          <cell r="CI191">
            <v>0</v>
          </cell>
          <cell r="CJ191">
            <v>0</v>
          </cell>
          <cell r="CK191">
            <v>0</v>
          </cell>
          <cell r="CL191">
            <v>0</v>
          </cell>
          <cell r="CM191">
            <v>0</v>
          </cell>
          <cell r="CN191">
            <v>0</v>
          </cell>
          <cell r="CO191">
            <v>0</v>
          </cell>
          <cell r="CP191">
            <v>0</v>
          </cell>
          <cell r="CQ191">
            <v>0</v>
          </cell>
          <cell r="CR191">
            <v>0</v>
          </cell>
          <cell r="CS191">
            <v>0</v>
          </cell>
          <cell r="CT191">
            <v>0</v>
          </cell>
          <cell r="CU191">
            <v>0</v>
          </cell>
          <cell r="CV191">
            <v>0</v>
          </cell>
          <cell r="CW191">
            <v>0</v>
          </cell>
          <cell r="CX191">
            <v>0</v>
          </cell>
          <cell r="CY191">
            <v>0</v>
          </cell>
          <cell r="CZ191">
            <v>0</v>
          </cell>
          <cell r="DA191">
            <v>0</v>
          </cell>
          <cell r="DB191">
            <v>0</v>
          </cell>
          <cell r="DC191">
            <v>0</v>
          </cell>
          <cell r="DD191">
            <v>0</v>
          </cell>
          <cell r="DE191">
            <v>0</v>
          </cell>
          <cell r="DF191">
            <v>0</v>
          </cell>
          <cell r="DG191">
            <v>0</v>
          </cell>
          <cell r="DH191">
            <v>0</v>
          </cell>
          <cell r="DI191">
            <v>0</v>
          </cell>
          <cell r="DJ191">
            <v>0</v>
          </cell>
          <cell r="DK191">
            <v>0</v>
          </cell>
          <cell r="DL191">
            <v>0</v>
          </cell>
          <cell r="DM191">
            <v>0</v>
          </cell>
          <cell r="DN191">
            <v>0</v>
          </cell>
          <cell r="DO191">
            <v>0</v>
          </cell>
          <cell r="DP191">
            <v>0</v>
          </cell>
          <cell r="DQ191">
            <v>0</v>
          </cell>
          <cell r="DR191">
            <v>0</v>
          </cell>
          <cell r="DS191">
            <v>0</v>
          </cell>
          <cell r="DT191">
            <v>0</v>
          </cell>
          <cell r="DU191">
            <v>0</v>
          </cell>
          <cell r="DV191">
            <v>0</v>
          </cell>
          <cell r="DW191">
            <v>0</v>
          </cell>
          <cell r="DX191">
            <v>0</v>
          </cell>
          <cell r="DY191">
            <v>0</v>
          </cell>
          <cell r="DZ191">
            <v>0</v>
          </cell>
          <cell r="EA191">
            <v>0</v>
          </cell>
          <cell r="EB191">
            <v>0</v>
          </cell>
          <cell r="EC191">
            <v>0</v>
          </cell>
          <cell r="ED191">
            <v>0</v>
          </cell>
          <cell r="EE191">
            <v>0</v>
          </cell>
          <cell r="EF191">
            <v>0</v>
          </cell>
          <cell r="EG191">
            <v>0</v>
          </cell>
          <cell r="EH191">
            <v>0</v>
          </cell>
          <cell r="EI191">
            <v>0</v>
          </cell>
          <cell r="EJ191">
            <v>0</v>
          </cell>
          <cell r="EK191">
            <v>0</v>
          </cell>
          <cell r="EL191">
            <v>0</v>
          </cell>
          <cell r="EM191">
            <v>0</v>
          </cell>
          <cell r="EN191">
            <v>0</v>
          </cell>
          <cell r="EO191">
            <v>0</v>
          </cell>
          <cell r="EP191">
            <v>0</v>
          </cell>
          <cell r="EQ191">
            <v>0</v>
          </cell>
          <cell r="ER191">
            <v>0</v>
          </cell>
          <cell r="ES191">
            <v>0</v>
          </cell>
          <cell r="ET191">
            <v>0</v>
          </cell>
          <cell r="EU191">
            <v>0</v>
          </cell>
          <cell r="EV191">
            <v>0</v>
          </cell>
          <cell r="EW191">
            <v>0</v>
          </cell>
          <cell r="EX191">
            <v>0</v>
          </cell>
          <cell r="EY191">
            <v>0</v>
          </cell>
          <cell r="EZ191">
            <v>0</v>
          </cell>
          <cell r="FA191">
            <v>0</v>
          </cell>
          <cell r="FB191">
            <v>0</v>
          </cell>
          <cell r="FC191">
            <v>0</v>
          </cell>
          <cell r="FD191">
            <v>0</v>
          </cell>
          <cell r="FE191">
            <v>0</v>
          </cell>
          <cell r="FF191">
            <v>0</v>
          </cell>
          <cell r="FG191">
            <v>0</v>
          </cell>
          <cell r="FH191">
            <v>0</v>
          </cell>
          <cell r="FI191">
            <v>0</v>
          </cell>
        </row>
        <row r="192">
          <cell r="V192" t="str">
            <v>INK &amp; PAINT</v>
          </cell>
          <cell r="W192">
            <v>8</v>
          </cell>
          <cell r="X192">
            <v>39600</v>
          </cell>
          <cell r="AA192">
            <v>0</v>
          </cell>
          <cell r="AB192">
            <v>0</v>
          </cell>
          <cell r="AC192">
            <v>0</v>
          </cell>
          <cell r="AD192">
            <v>0</v>
          </cell>
          <cell r="AE192">
            <v>0</v>
          </cell>
          <cell r="AF192">
            <v>0</v>
          </cell>
          <cell r="AG192">
            <v>0</v>
          </cell>
          <cell r="AH192">
            <v>0</v>
          </cell>
          <cell r="AI192">
            <v>0</v>
          </cell>
          <cell r="AJ192">
            <v>0</v>
          </cell>
          <cell r="AK192">
            <v>0</v>
          </cell>
          <cell r="AL192">
            <v>0</v>
          </cell>
          <cell r="AM192">
            <v>0</v>
          </cell>
          <cell r="AN192">
            <v>0</v>
          </cell>
          <cell r="AO192">
            <v>0</v>
          </cell>
          <cell r="AP192">
            <v>0</v>
          </cell>
          <cell r="AQ192">
            <v>0</v>
          </cell>
          <cell r="AR192">
            <v>0</v>
          </cell>
          <cell r="AS192">
            <v>0</v>
          </cell>
          <cell r="AT192">
            <v>0</v>
          </cell>
          <cell r="AU192">
            <v>0</v>
          </cell>
          <cell r="AV192">
            <v>0</v>
          </cell>
          <cell r="AW192">
            <v>0</v>
          </cell>
          <cell r="AX192">
            <v>0</v>
          </cell>
          <cell r="AY192">
            <v>0</v>
          </cell>
          <cell r="AZ192">
            <v>0</v>
          </cell>
          <cell r="BA192">
            <v>0</v>
          </cell>
          <cell r="BB192">
            <v>0</v>
          </cell>
          <cell r="BC192">
            <v>0</v>
          </cell>
          <cell r="BD192">
            <v>0</v>
          </cell>
          <cell r="BE192">
            <v>0</v>
          </cell>
          <cell r="BF192">
            <v>0</v>
          </cell>
          <cell r="BG192">
            <v>0</v>
          </cell>
          <cell r="BH192">
            <v>0</v>
          </cell>
          <cell r="BI192">
            <v>0</v>
          </cell>
          <cell r="BJ192">
            <v>0</v>
          </cell>
          <cell r="BK192">
            <v>0</v>
          </cell>
          <cell r="BL192">
            <v>0</v>
          </cell>
          <cell r="BM192">
            <v>0</v>
          </cell>
          <cell r="BN192">
            <v>1800</v>
          </cell>
          <cell r="BO192">
            <v>3600</v>
          </cell>
          <cell r="BP192">
            <v>5400</v>
          </cell>
          <cell r="BQ192">
            <v>7200</v>
          </cell>
          <cell r="BR192">
            <v>7200</v>
          </cell>
          <cell r="BS192">
            <v>7200</v>
          </cell>
          <cell r="BT192">
            <v>7200</v>
          </cell>
          <cell r="BU192">
            <v>0</v>
          </cell>
          <cell r="BV192">
            <v>0</v>
          </cell>
          <cell r="BW192">
            <v>0</v>
          </cell>
          <cell r="BX192">
            <v>0</v>
          </cell>
          <cell r="BY192">
            <v>0</v>
          </cell>
          <cell r="BZ192">
            <v>0</v>
          </cell>
          <cell r="CA192">
            <v>0</v>
          </cell>
          <cell r="CB192">
            <v>0</v>
          </cell>
          <cell r="CC192">
            <v>0</v>
          </cell>
          <cell r="CD192">
            <v>0</v>
          </cell>
          <cell r="CE192">
            <v>0</v>
          </cell>
          <cell r="CF192">
            <v>0</v>
          </cell>
          <cell r="CG192">
            <v>0</v>
          </cell>
          <cell r="CH192">
            <v>0</v>
          </cell>
          <cell r="CI192">
            <v>0</v>
          </cell>
          <cell r="CJ192">
            <v>0</v>
          </cell>
          <cell r="CK192">
            <v>0</v>
          </cell>
          <cell r="CL192">
            <v>0</v>
          </cell>
          <cell r="CM192">
            <v>0</v>
          </cell>
          <cell r="CN192">
            <v>0</v>
          </cell>
          <cell r="CO192">
            <v>0</v>
          </cell>
          <cell r="CP192">
            <v>0</v>
          </cell>
          <cell r="CQ192">
            <v>0</v>
          </cell>
          <cell r="CR192">
            <v>0</v>
          </cell>
          <cell r="CS192">
            <v>0</v>
          </cell>
          <cell r="CT192">
            <v>0</v>
          </cell>
          <cell r="CU192">
            <v>0</v>
          </cell>
          <cell r="CV192">
            <v>0</v>
          </cell>
          <cell r="CW192">
            <v>0</v>
          </cell>
          <cell r="CX192">
            <v>0</v>
          </cell>
          <cell r="CY192">
            <v>0</v>
          </cell>
          <cell r="CZ192">
            <v>0</v>
          </cell>
          <cell r="DA192">
            <v>0</v>
          </cell>
          <cell r="DB192">
            <v>0</v>
          </cell>
          <cell r="DC192">
            <v>0</v>
          </cell>
          <cell r="DD192">
            <v>0</v>
          </cell>
          <cell r="DE192">
            <v>0</v>
          </cell>
          <cell r="DF192">
            <v>0</v>
          </cell>
          <cell r="DG192">
            <v>0</v>
          </cell>
          <cell r="DH192">
            <v>0</v>
          </cell>
          <cell r="DI192">
            <v>0</v>
          </cell>
          <cell r="DJ192">
            <v>0</v>
          </cell>
          <cell r="DK192">
            <v>0</v>
          </cell>
          <cell r="DL192">
            <v>0</v>
          </cell>
          <cell r="DM192">
            <v>0</v>
          </cell>
          <cell r="DN192">
            <v>0</v>
          </cell>
          <cell r="DO192">
            <v>0</v>
          </cell>
          <cell r="DP192">
            <v>0</v>
          </cell>
          <cell r="DQ192">
            <v>0</v>
          </cell>
          <cell r="DR192">
            <v>0</v>
          </cell>
          <cell r="DS192">
            <v>0</v>
          </cell>
          <cell r="DT192">
            <v>0</v>
          </cell>
          <cell r="DU192">
            <v>0</v>
          </cell>
          <cell r="DV192">
            <v>0</v>
          </cell>
          <cell r="DW192">
            <v>0</v>
          </cell>
          <cell r="DX192">
            <v>0</v>
          </cell>
          <cell r="DY192">
            <v>0</v>
          </cell>
          <cell r="DZ192">
            <v>0</v>
          </cell>
          <cell r="EA192">
            <v>0</v>
          </cell>
          <cell r="EB192">
            <v>0</v>
          </cell>
          <cell r="EC192">
            <v>0</v>
          </cell>
          <cell r="ED192">
            <v>0</v>
          </cell>
          <cell r="EE192">
            <v>0</v>
          </cell>
          <cell r="EF192">
            <v>0</v>
          </cell>
          <cell r="EG192">
            <v>0</v>
          </cell>
          <cell r="EH192">
            <v>0</v>
          </cell>
          <cell r="EI192">
            <v>0</v>
          </cell>
          <cell r="EJ192">
            <v>0</v>
          </cell>
          <cell r="EK192">
            <v>0</v>
          </cell>
          <cell r="EL192">
            <v>0</v>
          </cell>
          <cell r="EM192">
            <v>0</v>
          </cell>
          <cell r="EN192">
            <v>0</v>
          </cell>
          <cell r="EO192">
            <v>0</v>
          </cell>
          <cell r="EP192">
            <v>0</v>
          </cell>
          <cell r="EQ192">
            <v>0</v>
          </cell>
          <cell r="ER192">
            <v>0</v>
          </cell>
          <cell r="ES192">
            <v>0</v>
          </cell>
          <cell r="ET192">
            <v>0</v>
          </cell>
          <cell r="EU192">
            <v>0</v>
          </cell>
          <cell r="EV192">
            <v>0</v>
          </cell>
          <cell r="EW192">
            <v>0</v>
          </cell>
          <cell r="EX192">
            <v>0</v>
          </cell>
          <cell r="EY192">
            <v>0</v>
          </cell>
          <cell r="EZ192">
            <v>0</v>
          </cell>
          <cell r="FA192">
            <v>0</v>
          </cell>
          <cell r="FB192">
            <v>0</v>
          </cell>
          <cell r="FC192">
            <v>0</v>
          </cell>
          <cell r="FD192">
            <v>0</v>
          </cell>
          <cell r="FE192">
            <v>0</v>
          </cell>
          <cell r="FF192">
            <v>0</v>
          </cell>
          <cell r="FG192">
            <v>0</v>
          </cell>
          <cell r="FH192">
            <v>0</v>
          </cell>
          <cell r="FI192">
            <v>0</v>
          </cell>
        </row>
        <row r="193">
          <cell r="X193" t="str">
            <v>DIRECT</v>
          </cell>
          <cell r="AA193">
            <v>0</v>
          </cell>
          <cell r="AB193">
            <v>0</v>
          </cell>
          <cell r="AC193">
            <v>0</v>
          </cell>
          <cell r="AD193">
            <v>0</v>
          </cell>
          <cell r="AE193">
            <v>0</v>
          </cell>
          <cell r="AF193">
            <v>0</v>
          </cell>
          <cell r="AG193">
            <v>0</v>
          </cell>
          <cell r="AH193">
            <v>0</v>
          </cell>
          <cell r="AI193">
            <v>0</v>
          </cell>
          <cell r="AJ193">
            <v>0</v>
          </cell>
          <cell r="AK193">
            <v>0</v>
          </cell>
          <cell r="AL193">
            <v>0</v>
          </cell>
          <cell r="AM193">
            <v>0</v>
          </cell>
          <cell r="AN193">
            <v>0</v>
          </cell>
          <cell r="AO193">
            <v>0</v>
          </cell>
          <cell r="AP193">
            <v>0</v>
          </cell>
          <cell r="AQ193">
            <v>0</v>
          </cell>
          <cell r="AR193">
            <v>0</v>
          </cell>
          <cell r="AS193">
            <v>0</v>
          </cell>
          <cell r="AT193">
            <v>0</v>
          </cell>
          <cell r="AU193">
            <v>0</v>
          </cell>
          <cell r="AV193">
            <v>0</v>
          </cell>
          <cell r="AW193">
            <v>0</v>
          </cell>
          <cell r="AX193">
            <v>0</v>
          </cell>
          <cell r="AY193">
            <v>0</v>
          </cell>
          <cell r="AZ193">
            <v>3000</v>
          </cell>
          <cell r="BA193">
            <v>6000</v>
          </cell>
          <cell r="BB193">
            <v>9000</v>
          </cell>
          <cell r="BC193">
            <v>12000</v>
          </cell>
          <cell r="BD193">
            <v>12000</v>
          </cell>
          <cell r="BE193">
            <v>12000</v>
          </cell>
          <cell r="BF193">
            <v>12000</v>
          </cell>
          <cell r="BG193">
            <v>12000</v>
          </cell>
          <cell r="BH193">
            <v>12000</v>
          </cell>
          <cell r="BI193">
            <v>0</v>
          </cell>
          <cell r="BJ193">
            <v>0</v>
          </cell>
          <cell r="BK193">
            <v>0</v>
          </cell>
          <cell r="BL193">
            <v>56250</v>
          </cell>
          <cell r="BM193">
            <v>63750</v>
          </cell>
          <cell r="BN193">
            <v>65550</v>
          </cell>
          <cell r="BO193">
            <v>67350</v>
          </cell>
          <cell r="BP193">
            <v>69150</v>
          </cell>
          <cell r="BQ193">
            <v>67350</v>
          </cell>
          <cell r="BR193">
            <v>69150</v>
          </cell>
          <cell r="BS193">
            <v>43063</v>
          </cell>
          <cell r="BT193">
            <v>43070</v>
          </cell>
          <cell r="BU193">
            <v>0</v>
          </cell>
          <cell r="BV193">
            <v>0</v>
          </cell>
          <cell r="BW193">
            <v>0</v>
          </cell>
          <cell r="BX193">
            <v>0</v>
          </cell>
          <cell r="BY193">
            <v>0</v>
          </cell>
          <cell r="BZ193">
            <v>0</v>
          </cell>
          <cell r="CA193">
            <v>0</v>
          </cell>
          <cell r="CB193">
            <v>0</v>
          </cell>
          <cell r="CC193">
            <v>0</v>
          </cell>
          <cell r="CD193">
            <v>0</v>
          </cell>
          <cell r="CE193">
            <v>0</v>
          </cell>
          <cell r="CF193">
            <v>0</v>
          </cell>
          <cell r="CG193">
            <v>0</v>
          </cell>
          <cell r="CH193">
            <v>0</v>
          </cell>
          <cell r="CI193">
            <v>0</v>
          </cell>
          <cell r="CJ193">
            <v>0</v>
          </cell>
          <cell r="CK193">
            <v>0</v>
          </cell>
          <cell r="CL193">
            <v>0</v>
          </cell>
          <cell r="CM193">
            <v>0</v>
          </cell>
          <cell r="CN193">
            <v>0</v>
          </cell>
          <cell r="CO193">
            <v>0</v>
          </cell>
          <cell r="CP193">
            <v>0</v>
          </cell>
          <cell r="CQ193">
            <v>0</v>
          </cell>
          <cell r="CR193">
            <v>0</v>
          </cell>
          <cell r="CS193">
            <v>0</v>
          </cell>
          <cell r="CT193">
            <v>0</v>
          </cell>
          <cell r="CU193">
            <v>0</v>
          </cell>
          <cell r="CV193">
            <v>0</v>
          </cell>
          <cell r="CW193">
            <v>0</v>
          </cell>
          <cell r="CX193">
            <v>0</v>
          </cell>
          <cell r="CY193">
            <v>0</v>
          </cell>
          <cell r="CZ193">
            <v>0</v>
          </cell>
          <cell r="DA193">
            <v>0</v>
          </cell>
          <cell r="DB193">
            <v>0</v>
          </cell>
          <cell r="DC193">
            <v>0</v>
          </cell>
          <cell r="DD193">
            <v>0</v>
          </cell>
          <cell r="DE193">
            <v>0</v>
          </cell>
          <cell r="DF193">
            <v>0</v>
          </cell>
          <cell r="DG193">
            <v>0</v>
          </cell>
          <cell r="DH193">
            <v>0</v>
          </cell>
          <cell r="DI193">
            <v>0</v>
          </cell>
          <cell r="DJ193">
            <v>0</v>
          </cell>
          <cell r="DK193">
            <v>0</v>
          </cell>
          <cell r="DL193">
            <v>0</v>
          </cell>
          <cell r="DM193">
            <v>0</v>
          </cell>
          <cell r="DN193">
            <v>0</v>
          </cell>
          <cell r="DO193">
            <v>0</v>
          </cell>
          <cell r="DP193">
            <v>0</v>
          </cell>
          <cell r="DQ193">
            <v>0</v>
          </cell>
          <cell r="DR193">
            <v>0</v>
          </cell>
          <cell r="DS193">
            <v>0</v>
          </cell>
          <cell r="DT193">
            <v>0</v>
          </cell>
          <cell r="DU193">
            <v>0</v>
          </cell>
          <cell r="DV193">
            <v>0</v>
          </cell>
          <cell r="DW193">
            <v>0</v>
          </cell>
          <cell r="DX193">
            <v>0</v>
          </cell>
          <cell r="DY193">
            <v>0</v>
          </cell>
          <cell r="DZ193">
            <v>0</v>
          </cell>
          <cell r="EA193">
            <v>0</v>
          </cell>
          <cell r="EB193">
            <v>0</v>
          </cell>
          <cell r="EC193">
            <v>0</v>
          </cell>
          <cell r="ED193">
            <v>0</v>
          </cell>
          <cell r="EE193">
            <v>0</v>
          </cell>
          <cell r="EF193">
            <v>0</v>
          </cell>
          <cell r="EG193">
            <v>0</v>
          </cell>
          <cell r="EH193">
            <v>0</v>
          </cell>
          <cell r="EI193">
            <v>0</v>
          </cell>
          <cell r="EJ193">
            <v>0</v>
          </cell>
          <cell r="EK193">
            <v>0</v>
          </cell>
          <cell r="EL193">
            <v>0</v>
          </cell>
          <cell r="EM193">
            <v>0</v>
          </cell>
          <cell r="EN193">
            <v>0</v>
          </cell>
          <cell r="EO193">
            <v>0</v>
          </cell>
          <cell r="EP193">
            <v>0</v>
          </cell>
          <cell r="EQ193">
            <v>0</v>
          </cell>
          <cell r="ER193">
            <v>0</v>
          </cell>
          <cell r="ES193">
            <v>0</v>
          </cell>
          <cell r="ET193">
            <v>0</v>
          </cell>
          <cell r="EU193">
            <v>0</v>
          </cell>
          <cell r="EV193">
            <v>0</v>
          </cell>
          <cell r="EW193">
            <v>0</v>
          </cell>
          <cell r="EX193">
            <v>0</v>
          </cell>
          <cell r="EY193">
            <v>0</v>
          </cell>
          <cell r="EZ193">
            <v>0</v>
          </cell>
          <cell r="FA193">
            <v>0</v>
          </cell>
          <cell r="FB193">
            <v>0</v>
          </cell>
          <cell r="FC193">
            <v>0</v>
          </cell>
          <cell r="FD193">
            <v>0</v>
          </cell>
          <cell r="FE193">
            <v>0</v>
          </cell>
          <cell r="FF193">
            <v>0</v>
          </cell>
          <cell r="FG193">
            <v>0</v>
          </cell>
          <cell r="FH193">
            <v>0</v>
          </cell>
          <cell r="FI193">
            <v>0</v>
          </cell>
        </row>
        <row r="194">
          <cell r="W194">
            <v>668000</v>
          </cell>
          <cell r="X194" t="str">
            <v>DIRECT</v>
          </cell>
          <cell r="AA194">
            <v>0</v>
          </cell>
          <cell r="AB194">
            <v>0</v>
          </cell>
          <cell r="AC194">
            <v>0</v>
          </cell>
          <cell r="AD194">
            <v>0</v>
          </cell>
          <cell r="AE194">
            <v>0</v>
          </cell>
          <cell r="AF194">
            <v>0</v>
          </cell>
          <cell r="AG194">
            <v>0</v>
          </cell>
          <cell r="AH194">
            <v>0</v>
          </cell>
          <cell r="AI194">
            <v>0</v>
          </cell>
          <cell r="AJ194">
            <v>0</v>
          </cell>
          <cell r="AK194">
            <v>0</v>
          </cell>
          <cell r="AL194">
            <v>0</v>
          </cell>
          <cell r="AM194">
            <v>0</v>
          </cell>
          <cell r="AN194">
            <v>0</v>
          </cell>
          <cell r="AO194">
            <v>0</v>
          </cell>
          <cell r="AP194">
            <v>0</v>
          </cell>
          <cell r="AQ194">
            <v>0</v>
          </cell>
          <cell r="AR194">
            <v>0</v>
          </cell>
          <cell r="AS194">
            <v>0</v>
          </cell>
          <cell r="AT194">
            <v>0</v>
          </cell>
          <cell r="AU194">
            <v>0</v>
          </cell>
          <cell r="AV194">
            <v>0</v>
          </cell>
          <cell r="AW194">
            <v>0</v>
          </cell>
          <cell r="AX194">
            <v>0</v>
          </cell>
          <cell r="AY194">
            <v>0</v>
          </cell>
          <cell r="AZ194">
            <v>3000</v>
          </cell>
          <cell r="BA194">
            <v>4000</v>
          </cell>
          <cell r="BB194">
            <v>4000</v>
          </cell>
          <cell r="BC194">
            <v>4000</v>
          </cell>
          <cell r="BD194">
            <v>4000</v>
          </cell>
          <cell r="BE194">
            <v>4000</v>
          </cell>
          <cell r="BF194">
            <v>8000</v>
          </cell>
          <cell r="BG194">
            <v>12000</v>
          </cell>
          <cell r="BH194">
            <v>27150</v>
          </cell>
          <cell r="BI194">
            <v>22000</v>
          </cell>
          <cell r="BJ194">
            <v>28000</v>
          </cell>
          <cell r="BK194">
            <v>34000</v>
          </cell>
          <cell r="BL194">
            <v>40000</v>
          </cell>
          <cell r="BM194">
            <v>63750</v>
          </cell>
          <cell r="BN194">
            <v>65550</v>
          </cell>
          <cell r="BO194">
            <v>67350</v>
          </cell>
          <cell r="BP194">
            <v>72400</v>
          </cell>
          <cell r="BQ194">
            <v>74200</v>
          </cell>
          <cell r="BR194">
            <v>74200</v>
          </cell>
          <cell r="BS194">
            <v>50000</v>
          </cell>
          <cell r="BT194">
            <v>6400</v>
          </cell>
          <cell r="BU194">
            <v>0</v>
          </cell>
          <cell r="BV194">
            <v>0</v>
          </cell>
          <cell r="BW194">
            <v>0</v>
          </cell>
          <cell r="BX194">
            <v>0</v>
          </cell>
          <cell r="BY194">
            <v>0</v>
          </cell>
          <cell r="BZ194">
            <v>0</v>
          </cell>
          <cell r="CA194">
            <v>0</v>
          </cell>
          <cell r="CB194">
            <v>0</v>
          </cell>
          <cell r="CC194">
            <v>0</v>
          </cell>
          <cell r="CD194">
            <v>0</v>
          </cell>
          <cell r="CE194">
            <v>0</v>
          </cell>
          <cell r="CF194">
            <v>0</v>
          </cell>
          <cell r="CG194">
            <v>0</v>
          </cell>
          <cell r="CH194">
            <v>0</v>
          </cell>
          <cell r="CI194">
            <v>0</v>
          </cell>
          <cell r="CJ194">
            <v>0</v>
          </cell>
          <cell r="CK194">
            <v>0</v>
          </cell>
          <cell r="CL194">
            <v>0</v>
          </cell>
          <cell r="CM194">
            <v>0</v>
          </cell>
          <cell r="CN194">
            <v>0</v>
          </cell>
          <cell r="CO194">
            <v>0</v>
          </cell>
          <cell r="CP194">
            <v>0</v>
          </cell>
          <cell r="CQ194">
            <v>0</v>
          </cell>
          <cell r="CR194">
            <v>0</v>
          </cell>
          <cell r="CS194">
            <v>0</v>
          </cell>
          <cell r="CT194">
            <v>0</v>
          </cell>
          <cell r="CU194">
            <v>0</v>
          </cell>
          <cell r="CV194">
            <v>0</v>
          </cell>
          <cell r="CW194">
            <v>0</v>
          </cell>
          <cell r="CX194">
            <v>0</v>
          </cell>
          <cell r="CY194">
            <v>0</v>
          </cell>
          <cell r="CZ194">
            <v>0</v>
          </cell>
          <cell r="DA194">
            <v>0</v>
          </cell>
          <cell r="DB194">
            <v>0</v>
          </cell>
          <cell r="DC194">
            <v>0</v>
          </cell>
          <cell r="DD194">
            <v>0</v>
          </cell>
          <cell r="DE194">
            <v>0</v>
          </cell>
          <cell r="DF194">
            <v>0</v>
          </cell>
          <cell r="DG194">
            <v>0</v>
          </cell>
          <cell r="DH194">
            <v>0</v>
          </cell>
          <cell r="DI194">
            <v>0</v>
          </cell>
          <cell r="DJ194">
            <v>0</v>
          </cell>
          <cell r="DK194">
            <v>0</v>
          </cell>
          <cell r="DL194">
            <v>0</v>
          </cell>
          <cell r="DM194">
            <v>0</v>
          </cell>
          <cell r="DN194">
            <v>0</v>
          </cell>
          <cell r="DO194">
            <v>0</v>
          </cell>
          <cell r="DP194">
            <v>0</v>
          </cell>
          <cell r="DQ194">
            <v>0</v>
          </cell>
          <cell r="DR194">
            <v>0</v>
          </cell>
          <cell r="DS194">
            <v>0</v>
          </cell>
          <cell r="DT194">
            <v>0</v>
          </cell>
          <cell r="DU194">
            <v>0</v>
          </cell>
          <cell r="DV194">
            <v>0</v>
          </cell>
          <cell r="DW194">
            <v>0</v>
          </cell>
          <cell r="DX194">
            <v>0</v>
          </cell>
          <cell r="DY194">
            <v>0</v>
          </cell>
          <cell r="DZ194">
            <v>0</v>
          </cell>
          <cell r="EA194">
            <v>0</v>
          </cell>
          <cell r="EB194">
            <v>0</v>
          </cell>
          <cell r="EC194">
            <v>0</v>
          </cell>
          <cell r="ED194">
            <v>0</v>
          </cell>
          <cell r="EE194">
            <v>0</v>
          </cell>
          <cell r="EF194">
            <v>0</v>
          </cell>
          <cell r="EG194">
            <v>0</v>
          </cell>
          <cell r="EH194">
            <v>0</v>
          </cell>
          <cell r="EI194">
            <v>0</v>
          </cell>
          <cell r="EJ194">
            <v>0</v>
          </cell>
          <cell r="EK194">
            <v>0</v>
          </cell>
          <cell r="EL194">
            <v>0</v>
          </cell>
          <cell r="EM194">
            <v>0</v>
          </cell>
          <cell r="EN194">
            <v>0</v>
          </cell>
          <cell r="EO194">
            <v>0</v>
          </cell>
          <cell r="EP194">
            <v>0</v>
          </cell>
          <cell r="EQ194">
            <v>0</v>
          </cell>
          <cell r="ER194">
            <v>0</v>
          </cell>
          <cell r="ES194">
            <v>0</v>
          </cell>
          <cell r="ET194">
            <v>0</v>
          </cell>
          <cell r="EU194">
            <v>0</v>
          </cell>
          <cell r="EV194">
            <v>0</v>
          </cell>
          <cell r="EW194">
            <v>0</v>
          </cell>
          <cell r="EX194">
            <v>0</v>
          </cell>
          <cell r="EY194">
            <v>0</v>
          </cell>
          <cell r="EZ194">
            <v>0</v>
          </cell>
          <cell r="FA194">
            <v>0</v>
          </cell>
          <cell r="FB194">
            <v>0</v>
          </cell>
          <cell r="FC194">
            <v>0</v>
          </cell>
          <cell r="FD194">
            <v>0</v>
          </cell>
          <cell r="FE194">
            <v>0</v>
          </cell>
          <cell r="FF194">
            <v>0</v>
          </cell>
          <cell r="FG194">
            <v>0</v>
          </cell>
          <cell r="FH194">
            <v>0</v>
          </cell>
          <cell r="FI194">
            <v>0</v>
          </cell>
        </row>
        <row r="195">
          <cell r="X195" t="str">
            <v>LOADED</v>
          </cell>
          <cell r="AA195">
            <v>0</v>
          </cell>
          <cell r="AB195">
            <v>0</v>
          </cell>
          <cell r="AC195">
            <v>0</v>
          </cell>
          <cell r="AD195">
            <v>0</v>
          </cell>
          <cell r="AE195">
            <v>0</v>
          </cell>
          <cell r="AF195">
            <v>0</v>
          </cell>
          <cell r="AG195">
            <v>0</v>
          </cell>
          <cell r="AH195">
            <v>0</v>
          </cell>
          <cell r="AI195">
            <v>0</v>
          </cell>
          <cell r="AJ195">
            <v>0</v>
          </cell>
          <cell r="AK195">
            <v>0</v>
          </cell>
          <cell r="AL195">
            <v>0</v>
          </cell>
          <cell r="AM195">
            <v>0</v>
          </cell>
          <cell r="AN195">
            <v>0</v>
          </cell>
          <cell r="AO195">
            <v>0</v>
          </cell>
          <cell r="AP195">
            <v>0</v>
          </cell>
          <cell r="AQ195">
            <v>0</v>
          </cell>
          <cell r="AR195">
            <v>0</v>
          </cell>
          <cell r="AS195">
            <v>0</v>
          </cell>
          <cell r="AT195">
            <v>0</v>
          </cell>
          <cell r="AU195">
            <v>0</v>
          </cell>
          <cell r="AV195">
            <v>0</v>
          </cell>
          <cell r="AW195">
            <v>0</v>
          </cell>
          <cell r="AX195">
            <v>0</v>
          </cell>
          <cell r="AY195">
            <v>0</v>
          </cell>
          <cell r="AZ195">
            <v>3000</v>
          </cell>
          <cell r="BA195">
            <v>7000</v>
          </cell>
          <cell r="BB195">
            <v>11000</v>
          </cell>
          <cell r="BC195">
            <v>15000</v>
          </cell>
          <cell r="BD195">
            <v>19000</v>
          </cell>
          <cell r="BE195">
            <v>23000</v>
          </cell>
          <cell r="BF195">
            <v>31000</v>
          </cell>
          <cell r="BG195">
            <v>43000</v>
          </cell>
          <cell r="BH195">
            <v>70150</v>
          </cell>
          <cell r="BI195">
            <v>92150</v>
          </cell>
          <cell r="BJ195">
            <v>120150</v>
          </cell>
          <cell r="BK195">
            <v>154150</v>
          </cell>
          <cell r="BL195">
            <v>194150</v>
          </cell>
          <cell r="BM195">
            <v>257900</v>
          </cell>
          <cell r="BN195">
            <v>323450</v>
          </cell>
          <cell r="BO195">
            <v>390800</v>
          </cell>
          <cell r="BP195">
            <v>463200</v>
          </cell>
          <cell r="BQ195">
            <v>537400</v>
          </cell>
          <cell r="BR195">
            <v>611600</v>
          </cell>
          <cell r="BS195">
            <v>661600</v>
          </cell>
          <cell r="BT195">
            <v>668000</v>
          </cell>
          <cell r="BU195">
            <v>0</v>
          </cell>
          <cell r="BV195">
            <v>0</v>
          </cell>
          <cell r="BW195">
            <v>0</v>
          </cell>
          <cell r="BX195">
            <v>0</v>
          </cell>
          <cell r="BY195">
            <v>0</v>
          </cell>
          <cell r="BZ195">
            <v>0</v>
          </cell>
          <cell r="CA195">
            <v>0</v>
          </cell>
          <cell r="CB195">
            <v>0</v>
          </cell>
          <cell r="CC195">
            <v>0</v>
          </cell>
          <cell r="CD195">
            <v>0</v>
          </cell>
          <cell r="CE195">
            <v>0</v>
          </cell>
          <cell r="CF195">
            <v>0</v>
          </cell>
          <cell r="CG195">
            <v>0</v>
          </cell>
          <cell r="CH195">
            <v>0</v>
          </cell>
          <cell r="CI195">
            <v>0</v>
          </cell>
          <cell r="CJ195">
            <v>0</v>
          </cell>
          <cell r="CK195">
            <v>0</v>
          </cell>
          <cell r="CL195">
            <v>0</v>
          </cell>
          <cell r="CM195">
            <v>0</v>
          </cell>
          <cell r="CN195">
            <v>0</v>
          </cell>
          <cell r="CO195">
            <v>0</v>
          </cell>
          <cell r="CP195">
            <v>0</v>
          </cell>
          <cell r="CQ195">
            <v>0</v>
          </cell>
          <cell r="CR195">
            <v>0</v>
          </cell>
          <cell r="CS195">
            <v>0</v>
          </cell>
          <cell r="CT195">
            <v>0</v>
          </cell>
          <cell r="CU195">
            <v>0</v>
          </cell>
          <cell r="CV195">
            <v>0</v>
          </cell>
          <cell r="CW195">
            <v>0</v>
          </cell>
          <cell r="CX195">
            <v>0</v>
          </cell>
          <cell r="CY195">
            <v>0</v>
          </cell>
          <cell r="CZ195">
            <v>0</v>
          </cell>
          <cell r="DA195">
            <v>0</v>
          </cell>
          <cell r="DB195">
            <v>0</v>
          </cell>
          <cell r="DC195">
            <v>0</v>
          </cell>
          <cell r="DD195">
            <v>0</v>
          </cell>
          <cell r="DE195">
            <v>0</v>
          </cell>
          <cell r="DF195">
            <v>0</v>
          </cell>
          <cell r="DG195">
            <v>0</v>
          </cell>
          <cell r="DH195">
            <v>0</v>
          </cell>
          <cell r="DI195">
            <v>0</v>
          </cell>
          <cell r="DJ195">
            <v>0</v>
          </cell>
          <cell r="DK195">
            <v>0</v>
          </cell>
          <cell r="DL195">
            <v>0</v>
          </cell>
          <cell r="DM195">
            <v>0</v>
          </cell>
          <cell r="DN195">
            <v>0</v>
          </cell>
          <cell r="DO195">
            <v>0</v>
          </cell>
          <cell r="DP195">
            <v>0</v>
          </cell>
          <cell r="DQ195">
            <v>0</v>
          </cell>
          <cell r="DR195">
            <v>0</v>
          </cell>
          <cell r="DS195">
            <v>0</v>
          </cell>
          <cell r="DT195">
            <v>0</v>
          </cell>
          <cell r="DU195">
            <v>0</v>
          </cell>
          <cell r="DV195">
            <v>0</v>
          </cell>
          <cell r="DW195">
            <v>0</v>
          </cell>
          <cell r="DX195">
            <v>0</v>
          </cell>
          <cell r="DY195">
            <v>0</v>
          </cell>
          <cell r="DZ195">
            <v>0</v>
          </cell>
          <cell r="EA195">
            <v>0</v>
          </cell>
          <cell r="EB195">
            <v>0</v>
          </cell>
          <cell r="EC195">
            <v>0</v>
          </cell>
          <cell r="ED195">
            <v>0</v>
          </cell>
          <cell r="EE195">
            <v>0</v>
          </cell>
          <cell r="EF195">
            <v>0</v>
          </cell>
          <cell r="EG195">
            <v>0</v>
          </cell>
          <cell r="EH195">
            <v>0</v>
          </cell>
          <cell r="EI195">
            <v>0</v>
          </cell>
          <cell r="EJ195">
            <v>0</v>
          </cell>
          <cell r="EK195">
            <v>0</v>
          </cell>
          <cell r="EL195">
            <v>0</v>
          </cell>
          <cell r="EM195">
            <v>0</v>
          </cell>
          <cell r="EN195">
            <v>0</v>
          </cell>
          <cell r="EO195">
            <v>0</v>
          </cell>
          <cell r="EP195">
            <v>0</v>
          </cell>
          <cell r="EQ195">
            <v>0</v>
          </cell>
          <cell r="ER195">
            <v>0</v>
          </cell>
          <cell r="ES195">
            <v>0</v>
          </cell>
          <cell r="ET195">
            <v>0</v>
          </cell>
          <cell r="EU195">
            <v>0</v>
          </cell>
          <cell r="EV195">
            <v>0</v>
          </cell>
          <cell r="EW195">
            <v>0</v>
          </cell>
          <cell r="EX195">
            <v>0</v>
          </cell>
          <cell r="EY195">
            <v>0</v>
          </cell>
          <cell r="EZ195">
            <v>0</v>
          </cell>
          <cell r="FA195">
            <v>0</v>
          </cell>
          <cell r="FB195">
            <v>0</v>
          </cell>
          <cell r="FC195">
            <v>0</v>
          </cell>
          <cell r="FD195">
            <v>0</v>
          </cell>
          <cell r="FE195">
            <v>0</v>
          </cell>
          <cell r="FF195">
            <v>0</v>
          </cell>
          <cell r="FG195">
            <v>0</v>
          </cell>
          <cell r="FH195">
            <v>0</v>
          </cell>
          <cell r="FI195">
            <v>0</v>
          </cell>
        </row>
        <row r="196">
          <cell r="T196" t="str">
            <v>ACTUAL COST TO DATE</v>
          </cell>
          <cell r="AA196">
            <v>0</v>
          </cell>
          <cell r="AB196">
            <v>0</v>
          </cell>
          <cell r="AC196">
            <v>0</v>
          </cell>
          <cell r="AD196">
            <v>0</v>
          </cell>
          <cell r="AE196">
            <v>0</v>
          </cell>
          <cell r="AF196">
            <v>0</v>
          </cell>
          <cell r="AG196">
            <v>0</v>
          </cell>
          <cell r="AH196">
            <v>0</v>
          </cell>
          <cell r="AI196">
            <v>0</v>
          </cell>
          <cell r="AJ196">
            <v>0</v>
          </cell>
          <cell r="AK196">
            <v>0</v>
          </cell>
          <cell r="AL196">
            <v>0</v>
          </cell>
          <cell r="AM196">
            <v>0</v>
          </cell>
          <cell r="AN196">
            <v>0</v>
          </cell>
          <cell r="AO196">
            <v>0</v>
          </cell>
          <cell r="AP196">
            <v>0</v>
          </cell>
          <cell r="AQ196">
            <v>0</v>
          </cell>
          <cell r="AR196">
            <v>0</v>
          </cell>
          <cell r="AS196">
            <v>0</v>
          </cell>
          <cell r="AT196">
            <v>0</v>
          </cell>
          <cell r="AU196">
            <v>0</v>
          </cell>
          <cell r="AV196">
            <v>0</v>
          </cell>
          <cell r="AW196">
            <v>0</v>
          </cell>
          <cell r="AX196">
            <v>0</v>
          </cell>
          <cell r="AY196">
            <v>0</v>
          </cell>
          <cell r="AZ196">
            <v>0</v>
          </cell>
          <cell r="BA196">
            <v>0</v>
          </cell>
          <cell r="BB196">
            <v>0</v>
          </cell>
          <cell r="BC196">
            <v>0</v>
          </cell>
          <cell r="BD196">
            <v>0</v>
          </cell>
          <cell r="BE196">
            <v>0</v>
          </cell>
          <cell r="BF196">
            <v>0</v>
          </cell>
          <cell r="BG196">
            <v>0</v>
          </cell>
          <cell r="BH196">
            <v>0</v>
          </cell>
          <cell r="BJ196">
            <v>0</v>
          </cell>
          <cell r="BK196">
            <v>0</v>
          </cell>
          <cell r="BT196">
            <v>35870</v>
          </cell>
          <cell r="BU196">
            <v>0</v>
          </cell>
          <cell r="BV196">
            <v>0</v>
          </cell>
          <cell r="BW196">
            <v>0</v>
          </cell>
          <cell r="BX196">
            <v>0</v>
          </cell>
          <cell r="BY196">
            <v>0</v>
          </cell>
          <cell r="BZ196">
            <v>0</v>
          </cell>
          <cell r="CA196">
            <v>0</v>
          </cell>
          <cell r="CB196">
            <v>0</v>
          </cell>
          <cell r="CC196">
            <v>0</v>
          </cell>
          <cell r="CD196">
            <v>0</v>
          </cell>
          <cell r="CE196">
            <v>0</v>
          </cell>
          <cell r="CF196">
            <v>0</v>
          </cell>
          <cell r="CG196">
            <v>0</v>
          </cell>
          <cell r="CH196">
            <v>0</v>
          </cell>
          <cell r="CI196">
            <v>0</v>
          </cell>
          <cell r="CJ196">
            <v>0</v>
          </cell>
          <cell r="CK196">
            <v>0</v>
          </cell>
          <cell r="CL196">
            <v>0</v>
          </cell>
          <cell r="CM196">
            <v>0</v>
          </cell>
          <cell r="CN196">
            <v>0</v>
          </cell>
          <cell r="CO196">
            <v>0</v>
          </cell>
          <cell r="CP196">
            <v>0</v>
          </cell>
          <cell r="CQ196">
            <v>0</v>
          </cell>
          <cell r="CR196">
            <v>0</v>
          </cell>
          <cell r="CS196">
            <v>0</v>
          </cell>
          <cell r="CT196">
            <v>0</v>
          </cell>
          <cell r="CU196">
            <v>0</v>
          </cell>
          <cell r="CV196">
            <v>0</v>
          </cell>
          <cell r="CW196">
            <v>0</v>
          </cell>
          <cell r="CX196">
            <v>0</v>
          </cell>
          <cell r="CY196">
            <v>0</v>
          </cell>
          <cell r="CZ196">
            <v>0</v>
          </cell>
          <cell r="DA196">
            <v>0</v>
          </cell>
          <cell r="DB196">
            <v>0</v>
          </cell>
          <cell r="DC196">
            <v>0</v>
          </cell>
          <cell r="DD196">
            <v>0</v>
          </cell>
          <cell r="DE196">
            <v>0</v>
          </cell>
          <cell r="DF196">
            <v>0</v>
          </cell>
          <cell r="DG196">
            <v>0</v>
          </cell>
          <cell r="DH196">
            <v>0</v>
          </cell>
          <cell r="DI196">
            <v>0</v>
          </cell>
          <cell r="DJ196">
            <v>0</v>
          </cell>
          <cell r="DK196">
            <v>0</v>
          </cell>
          <cell r="DL196">
            <v>0</v>
          </cell>
          <cell r="DM196">
            <v>0</v>
          </cell>
          <cell r="DN196">
            <v>0</v>
          </cell>
          <cell r="DO196">
            <v>0</v>
          </cell>
          <cell r="DP196">
            <v>0</v>
          </cell>
          <cell r="DQ196">
            <v>0</v>
          </cell>
          <cell r="DR196">
            <v>0</v>
          </cell>
          <cell r="DS196">
            <v>0</v>
          </cell>
          <cell r="DT196">
            <v>0</v>
          </cell>
          <cell r="DU196">
            <v>0</v>
          </cell>
          <cell r="DV196">
            <v>0</v>
          </cell>
          <cell r="DW196">
            <v>0</v>
          </cell>
          <cell r="DX196">
            <v>0</v>
          </cell>
          <cell r="DY196">
            <v>0</v>
          </cell>
          <cell r="DZ196">
            <v>0</v>
          </cell>
          <cell r="EA196">
            <v>0</v>
          </cell>
          <cell r="EB196">
            <v>0</v>
          </cell>
          <cell r="EC196">
            <v>0</v>
          </cell>
          <cell r="ED196">
            <v>0</v>
          </cell>
          <cell r="EE196">
            <v>0</v>
          </cell>
          <cell r="EF196">
            <v>0</v>
          </cell>
          <cell r="EG196">
            <v>0</v>
          </cell>
          <cell r="EH196">
            <v>0</v>
          </cell>
          <cell r="EI196">
            <v>0</v>
          </cell>
          <cell r="EJ196">
            <v>0</v>
          </cell>
          <cell r="EK196">
            <v>0</v>
          </cell>
          <cell r="EL196">
            <v>0</v>
          </cell>
          <cell r="EM196">
            <v>0</v>
          </cell>
          <cell r="EN196">
            <v>0</v>
          </cell>
          <cell r="EO196">
            <v>0</v>
          </cell>
          <cell r="EP196">
            <v>0</v>
          </cell>
          <cell r="EQ196">
            <v>0</v>
          </cell>
          <cell r="ER196">
            <v>0</v>
          </cell>
          <cell r="ES196">
            <v>0</v>
          </cell>
          <cell r="ET196">
            <v>0</v>
          </cell>
          <cell r="EU196">
            <v>0</v>
          </cell>
          <cell r="EV196">
            <v>0</v>
          </cell>
        </row>
        <row r="197">
          <cell r="S197" t="str">
            <v>COST TO DATE</v>
          </cell>
          <cell r="T197" t="str">
            <v>ACTUAL COST TO DATE</v>
          </cell>
          <cell r="V197" t="str">
            <v>DIRECT TO DATE</v>
          </cell>
          <cell r="W197" t="str">
            <v>BUDGET</v>
          </cell>
          <cell r="AA197">
            <v>0</v>
          </cell>
          <cell r="AB197">
            <v>0</v>
          </cell>
          <cell r="AC197">
            <v>0</v>
          </cell>
          <cell r="AD197">
            <v>0</v>
          </cell>
          <cell r="AE197">
            <v>0</v>
          </cell>
          <cell r="AF197">
            <v>0</v>
          </cell>
          <cell r="AG197">
            <v>0</v>
          </cell>
          <cell r="AH197">
            <v>0</v>
          </cell>
          <cell r="AI197">
            <v>0</v>
          </cell>
          <cell r="AJ197">
            <v>0</v>
          </cell>
          <cell r="AK197">
            <v>0</v>
          </cell>
          <cell r="AL197">
            <v>0</v>
          </cell>
          <cell r="AM197">
            <v>0</v>
          </cell>
          <cell r="AN197">
            <v>0</v>
          </cell>
          <cell r="AO197">
            <v>0</v>
          </cell>
          <cell r="AP197">
            <v>0</v>
          </cell>
          <cell r="AQ197">
            <v>0</v>
          </cell>
          <cell r="AR197">
            <v>0</v>
          </cell>
          <cell r="AS197">
            <v>0</v>
          </cell>
          <cell r="AT197">
            <v>0</v>
          </cell>
          <cell r="AU197">
            <v>0</v>
          </cell>
          <cell r="AV197">
            <v>0</v>
          </cell>
          <cell r="AW197">
            <v>0</v>
          </cell>
          <cell r="AX197">
            <v>0</v>
          </cell>
          <cell r="AY197">
            <v>0</v>
          </cell>
          <cell r="AZ197">
            <v>0</v>
          </cell>
          <cell r="BA197">
            <v>0</v>
          </cell>
          <cell r="BB197">
            <v>0</v>
          </cell>
          <cell r="BC197">
            <v>0</v>
          </cell>
          <cell r="BD197">
            <v>0</v>
          </cell>
          <cell r="BE197">
            <v>0</v>
          </cell>
          <cell r="BF197">
            <v>0</v>
          </cell>
          <cell r="BG197">
            <v>0</v>
          </cell>
          <cell r="BH197">
            <v>0</v>
          </cell>
          <cell r="BJ197">
            <v>0</v>
          </cell>
          <cell r="BK197">
            <v>0</v>
          </cell>
          <cell r="BU197">
            <v>0</v>
          </cell>
          <cell r="BV197">
            <v>0</v>
          </cell>
          <cell r="BW197">
            <v>0</v>
          </cell>
          <cell r="BX197">
            <v>0</v>
          </cell>
          <cell r="BY197">
            <v>0</v>
          </cell>
          <cell r="BZ197">
            <v>0</v>
          </cell>
          <cell r="CA197">
            <v>0</v>
          </cell>
          <cell r="CB197">
            <v>0</v>
          </cell>
          <cell r="CC197">
            <v>0</v>
          </cell>
          <cell r="CD197">
            <v>0</v>
          </cell>
          <cell r="CE197">
            <v>0</v>
          </cell>
          <cell r="CF197">
            <v>0</v>
          </cell>
          <cell r="CG197">
            <v>0</v>
          </cell>
          <cell r="CH197">
            <v>0</v>
          </cell>
          <cell r="CI197">
            <v>0</v>
          </cell>
          <cell r="CJ197">
            <v>0</v>
          </cell>
          <cell r="CK197">
            <v>0</v>
          </cell>
          <cell r="CL197">
            <v>0</v>
          </cell>
          <cell r="CM197">
            <v>0</v>
          </cell>
          <cell r="CN197">
            <v>0</v>
          </cell>
          <cell r="CO197">
            <v>0</v>
          </cell>
          <cell r="CP197">
            <v>0</v>
          </cell>
          <cell r="CQ197">
            <v>0</v>
          </cell>
          <cell r="CR197">
            <v>0</v>
          </cell>
          <cell r="CS197">
            <v>0</v>
          </cell>
          <cell r="CT197">
            <v>0</v>
          </cell>
          <cell r="CU197">
            <v>0</v>
          </cell>
          <cell r="CV197">
            <v>0</v>
          </cell>
          <cell r="CW197">
            <v>0</v>
          </cell>
          <cell r="CX197">
            <v>0</v>
          </cell>
          <cell r="CY197">
            <v>0</v>
          </cell>
          <cell r="CZ197">
            <v>0</v>
          </cell>
          <cell r="DA197">
            <v>0</v>
          </cell>
          <cell r="DB197">
            <v>0</v>
          </cell>
          <cell r="DC197">
            <v>0</v>
          </cell>
          <cell r="DD197">
            <v>0</v>
          </cell>
          <cell r="DE197">
            <v>0</v>
          </cell>
          <cell r="DF197">
            <v>0</v>
          </cell>
          <cell r="DG197">
            <v>0</v>
          </cell>
          <cell r="DH197">
            <v>0</v>
          </cell>
          <cell r="DI197">
            <v>0</v>
          </cell>
          <cell r="DJ197">
            <v>0</v>
          </cell>
          <cell r="DK197">
            <v>0</v>
          </cell>
          <cell r="DL197">
            <v>0</v>
          </cell>
          <cell r="DM197">
            <v>0</v>
          </cell>
          <cell r="DN197">
            <v>0</v>
          </cell>
          <cell r="DO197">
            <v>0</v>
          </cell>
          <cell r="DP197">
            <v>0</v>
          </cell>
          <cell r="DQ197">
            <v>0</v>
          </cell>
          <cell r="DR197">
            <v>0</v>
          </cell>
          <cell r="DS197">
            <v>0</v>
          </cell>
          <cell r="DT197">
            <v>0</v>
          </cell>
          <cell r="DU197">
            <v>0</v>
          </cell>
          <cell r="DV197">
            <v>0</v>
          </cell>
          <cell r="DW197">
            <v>0</v>
          </cell>
          <cell r="DX197">
            <v>0</v>
          </cell>
          <cell r="DY197">
            <v>0</v>
          </cell>
          <cell r="DZ197">
            <v>0</v>
          </cell>
          <cell r="EA197">
            <v>0</v>
          </cell>
          <cell r="EB197">
            <v>0</v>
          </cell>
          <cell r="EC197">
            <v>0</v>
          </cell>
          <cell r="ED197">
            <v>0</v>
          </cell>
          <cell r="EE197">
            <v>0</v>
          </cell>
          <cell r="EF197">
            <v>0</v>
          </cell>
          <cell r="EG197">
            <v>0</v>
          </cell>
          <cell r="EH197">
            <v>0</v>
          </cell>
          <cell r="EI197">
            <v>0</v>
          </cell>
          <cell r="EJ197">
            <v>0</v>
          </cell>
          <cell r="EK197">
            <v>0</v>
          </cell>
          <cell r="EL197">
            <v>0</v>
          </cell>
          <cell r="EM197">
            <v>0</v>
          </cell>
          <cell r="EN197">
            <v>0</v>
          </cell>
          <cell r="EO197">
            <v>0</v>
          </cell>
          <cell r="EP197">
            <v>0</v>
          </cell>
          <cell r="EQ197">
            <v>0</v>
          </cell>
          <cell r="ER197">
            <v>0</v>
          </cell>
          <cell r="ES197">
            <v>0</v>
          </cell>
          <cell r="ET197">
            <v>0</v>
          </cell>
          <cell r="EU197">
            <v>0</v>
          </cell>
          <cell r="EV197">
            <v>0</v>
          </cell>
        </row>
        <row r="198">
          <cell r="S198" t="str">
            <v>COST TO DATE</v>
          </cell>
          <cell r="T198" t="str">
            <v>DEVELOPMENT</v>
          </cell>
          <cell r="V198" t="str">
            <v>DIRECT TO DATE</v>
          </cell>
          <cell r="W198" t="str">
            <v>BUDGET</v>
          </cell>
          <cell r="AA198">
            <v>0</v>
          </cell>
          <cell r="AB198">
            <v>0</v>
          </cell>
          <cell r="AC198">
            <v>0</v>
          </cell>
          <cell r="AD198">
            <v>0</v>
          </cell>
          <cell r="AE198">
            <v>0</v>
          </cell>
          <cell r="AF198">
            <v>0</v>
          </cell>
          <cell r="AG198">
            <v>0</v>
          </cell>
          <cell r="AH198">
            <v>0</v>
          </cell>
          <cell r="AI198">
            <v>0</v>
          </cell>
          <cell r="AJ198">
            <v>0</v>
          </cell>
          <cell r="AK198">
            <v>0</v>
          </cell>
          <cell r="AL198">
            <v>0</v>
          </cell>
          <cell r="AM198">
            <v>0</v>
          </cell>
          <cell r="AN198">
            <v>0</v>
          </cell>
          <cell r="AO198">
            <v>0</v>
          </cell>
          <cell r="AP198">
            <v>0</v>
          </cell>
          <cell r="AQ198">
            <v>0</v>
          </cell>
          <cell r="AR198">
            <v>0</v>
          </cell>
          <cell r="AS198">
            <v>0</v>
          </cell>
          <cell r="AT198">
            <v>0</v>
          </cell>
          <cell r="AU198">
            <v>0</v>
          </cell>
          <cell r="AV198">
            <v>0</v>
          </cell>
          <cell r="AW198">
            <v>0</v>
          </cell>
          <cell r="AX198">
            <v>0</v>
          </cell>
          <cell r="AY198">
            <v>0</v>
          </cell>
          <cell r="AZ198">
            <v>0</v>
          </cell>
          <cell r="BA198">
            <v>0</v>
          </cell>
          <cell r="BB198">
            <v>0</v>
          </cell>
          <cell r="BC198">
            <v>0</v>
          </cell>
          <cell r="BD198">
            <v>0</v>
          </cell>
          <cell r="BE198">
            <v>0</v>
          </cell>
          <cell r="BF198">
            <v>0</v>
          </cell>
          <cell r="BG198">
            <v>0</v>
          </cell>
          <cell r="BH198">
            <v>0</v>
          </cell>
          <cell r="BJ198">
            <v>0</v>
          </cell>
          <cell r="BK198">
            <v>0</v>
          </cell>
          <cell r="BL198">
            <v>0</v>
          </cell>
          <cell r="BM198">
            <v>0</v>
          </cell>
          <cell r="BN198">
            <v>0</v>
          </cell>
          <cell r="BO198">
            <v>0</v>
          </cell>
          <cell r="BP198">
            <v>0</v>
          </cell>
          <cell r="BQ198">
            <v>0</v>
          </cell>
        </row>
        <row r="199">
          <cell r="T199" t="str">
            <v>DEVELOPMENT</v>
          </cell>
          <cell r="U199">
            <v>2.6577205773952221E-2</v>
          </cell>
          <cell r="V199">
            <v>0</v>
          </cell>
          <cell r="W199">
            <v>136000</v>
          </cell>
          <cell r="AA199">
            <v>0</v>
          </cell>
          <cell r="AB199">
            <v>0</v>
          </cell>
          <cell r="AC199">
            <v>0</v>
          </cell>
          <cell r="AD199">
            <v>0</v>
          </cell>
          <cell r="AE199">
            <v>0</v>
          </cell>
          <cell r="AF199">
            <v>0</v>
          </cell>
          <cell r="AG199">
            <v>0</v>
          </cell>
          <cell r="AH199">
            <v>0</v>
          </cell>
          <cell r="AI199">
            <v>0</v>
          </cell>
          <cell r="AJ199">
            <v>0</v>
          </cell>
          <cell r="AK199">
            <v>0</v>
          </cell>
          <cell r="AL199">
            <v>0</v>
          </cell>
          <cell r="AM199">
            <v>0</v>
          </cell>
          <cell r="AN199">
            <v>0</v>
          </cell>
          <cell r="AO199">
            <v>0</v>
          </cell>
          <cell r="AP199">
            <v>0</v>
          </cell>
          <cell r="AQ199">
            <v>0</v>
          </cell>
          <cell r="AR199">
            <v>0</v>
          </cell>
          <cell r="AS199">
            <v>0</v>
          </cell>
          <cell r="AT199">
            <v>0</v>
          </cell>
          <cell r="AU199">
            <v>0</v>
          </cell>
          <cell r="AV199">
            <v>0</v>
          </cell>
          <cell r="AW199">
            <v>0</v>
          </cell>
          <cell r="AX199">
            <v>0</v>
          </cell>
          <cell r="AY199">
            <v>0</v>
          </cell>
          <cell r="AZ199">
            <v>0</v>
          </cell>
          <cell r="BA199">
            <v>0</v>
          </cell>
          <cell r="BB199">
            <v>0</v>
          </cell>
          <cell r="BC199">
            <v>0</v>
          </cell>
          <cell r="BD199">
            <v>0</v>
          </cell>
          <cell r="BE199">
            <v>0</v>
          </cell>
          <cell r="BF199">
            <v>0</v>
          </cell>
          <cell r="BG199">
            <v>0</v>
          </cell>
          <cell r="BH199">
            <v>0</v>
          </cell>
          <cell r="BJ199">
            <v>0</v>
          </cell>
          <cell r="BK199">
            <v>0</v>
          </cell>
          <cell r="BL199">
            <v>0</v>
          </cell>
          <cell r="BM199">
            <v>0</v>
          </cell>
          <cell r="BN199">
            <v>0</v>
          </cell>
          <cell r="BO199">
            <v>0</v>
          </cell>
          <cell r="BP199">
            <v>0</v>
          </cell>
          <cell r="BQ199">
            <v>0</v>
          </cell>
        </row>
        <row r="200">
          <cell r="T200" t="str">
            <v>PRE PRODUCTION</v>
          </cell>
          <cell r="U200">
            <v>5.5194045738399006E-2</v>
          </cell>
          <cell r="V200">
            <v>7506.390220422265</v>
          </cell>
          <cell r="W200">
            <v>136000</v>
          </cell>
          <cell r="AA200">
            <v>0</v>
          </cell>
          <cell r="AB200">
            <v>0</v>
          </cell>
          <cell r="AC200">
            <v>0</v>
          </cell>
          <cell r="AD200">
            <v>0</v>
          </cell>
          <cell r="AE200">
            <v>0</v>
          </cell>
          <cell r="AF200">
            <v>0</v>
          </cell>
          <cell r="AG200">
            <v>0</v>
          </cell>
          <cell r="AH200">
            <v>0</v>
          </cell>
          <cell r="AI200">
            <v>0</v>
          </cell>
          <cell r="AJ200">
            <v>0</v>
          </cell>
          <cell r="AK200">
            <v>0</v>
          </cell>
          <cell r="AL200">
            <v>0</v>
          </cell>
          <cell r="AM200">
            <v>0</v>
          </cell>
          <cell r="AN200">
            <v>0</v>
          </cell>
          <cell r="AO200">
            <v>0</v>
          </cell>
          <cell r="AP200">
            <v>0</v>
          </cell>
          <cell r="AQ200">
            <v>0</v>
          </cell>
          <cell r="AR200">
            <v>0</v>
          </cell>
          <cell r="AS200">
            <v>0</v>
          </cell>
          <cell r="AT200">
            <v>0</v>
          </cell>
          <cell r="AU200">
            <v>73.249909107150017</v>
          </cell>
          <cell r="AV200">
            <v>0</v>
          </cell>
          <cell r="AW200">
            <v>0</v>
          </cell>
          <cell r="AX200">
            <v>211.84885891174685</v>
          </cell>
          <cell r="AY200">
            <v>131.4440248158169</v>
          </cell>
          <cell r="AZ200">
            <v>538.99606500616505</v>
          </cell>
          <cell r="BA200">
            <v>832.02093803214586</v>
          </cell>
          <cell r="BB200">
            <v>997.95049164271302</v>
          </cell>
          <cell r="BC200">
            <v>290.56169774176448</v>
          </cell>
          <cell r="BD200">
            <v>538.428</v>
          </cell>
          <cell r="BE200">
            <v>3891.8902351647635</v>
          </cell>
          <cell r="BF200">
            <v>0</v>
          </cell>
          <cell r="BG200">
            <v>0</v>
          </cell>
          <cell r="BH200">
            <v>0</v>
          </cell>
          <cell r="BJ200">
            <v>0</v>
          </cell>
          <cell r="BK200">
            <v>0</v>
          </cell>
          <cell r="BL200">
            <v>0</v>
          </cell>
          <cell r="BM200">
            <v>0</v>
          </cell>
          <cell r="BN200">
            <v>0</v>
          </cell>
          <cell r="BO200">
            <v>0</v>
          </cell>
          <cell r="BP200">
            <v>0</v>
          </cell>
          <cell r="BQ200">
            <v>0</v>
          </cell>
        </row>
        <row r="201">
          <cell r="T201" t="str">
            <v>PRODUCTION</v>
          </cell>
          <cell r="V201">
            <v>0</v>
          </cell>
          <cell r="W201">
            <v>480000</v>
          </cell>
          <cell r="AA201">
            <v>0</v>
          </cell>
          <cell r="AB201">
            <v>0</v>
          </cell>
          <cell r="AC201">
            <v>0</v>
          </cell>
          <cell r="AD201">
            <v>0</v>
          </cell>
          <cell r="AE201">
            <v>0</v>
          </cell>
          <cell r="AF201">
            <v>0</v>
          </cell>
          <cell r="AG201">
            <v>0</v>
          </cell>
          <cell r="AH201">
            <v>0</v>
          </cell>
          <cell r="AI201">
            <v>0</v>
          </cell>
          <cell r="AJ201">
            <v>0</v>
          </cell>
          <cell r="AK201">
            <v>0</v>
          </cell>
          <cell r="AL201">
            <v>0</v>
          </cell>
          <cell r="AM201">
            <v>0</v>
          </cell>
          <cell r="AN201">
            <v>0</v>
          </cell>
          <cell r="AO201">
            <v>0</v>
          </cell>
          <cell r="AP201">
            <v>0</v>
          </cell>
          <cell r="AQ201">
            <v>0</v>
          </cell>
          <cell r="AR201">
            <v>0</v>
          </cell>
          <cell r="AS201">
            <v>0</v>
          </cell>
          <cell r="AT201">
            <v>0</v>
          </cell>
          <cell r="AU201">
            <v>0</v>
          </cell>
          <cell r="AV201">
            <v>0</v>
          </cell>
          <cell r="AW201">
            <v>0</v>
          </cell>
          <cell r="AX201">
            <v>0</v>
          </cell>
          <cell r="AY201">
            <v>0</v>
          </cell>
          <cell r="AZ201">
            <v>0</v>
          </cell>
          <cell r="BA201">
            <v>0</v>
          </cell>
          <cell r="BB201">
            <v>0</v>
          </cell>
          <cell r="BC201">
            <v>0</v>
          </cell>
          <cell r="BD201">
            <v>0</v>
          </cell>
          <cell r="BE201">
            <v>0</v>
          </cell>
          <cell r="BF201">
            <v>0</v>
          </cell>
          <cell r="BG201">
            <v>0</v>
          </cell>
          <cell r="BH201">
            <v>0</v>
          </cell>
          <cell r="BJ201">
            <v>0</v>
          </cell>
          <cell r="BK201">
            <v>0</v>
          </cell>
          <cell r="BL201">
            <v>0</v>
          </cell>
          <cell r="BM201">
            <v>0</v>
          </cell>
          <cell r="BN201">
            <v>0</v>
          </cell>
          <cell r="BO201">
            <v>0</v>
          </cell>
          <cell r="BP201">
            <v>0</v>
          </cell>
          <cell r="BQ201">
            <v>0</v>
          </cell>
        </row>
        <row r="202">
          <cell r="T202" t="str">
            <v>INK &amp; PAINT</v>
          </cell>
          <cell r="V202">
            <v>0</v>
          </cell>
          <cell r="W202">
            <v>52000</v>
          </cell>
          <cell r="AA202">
            <v>0</v>
          </cell>
          <cell r="AB202">
            <v>0</v>
          </cell>
          <cell r="AC202">
            <v>0</v>
          </cell>
          <cell r="AD202">
            <v>0</v>
          </cell>
          <cell r="AE202">
            <v>0</v>
          </cell>
          <cell r="AF202">
            <v>0</v>
          </cell>
          <cell r="AG202">
            <v>0</v>
          </cell>
          <cell r="AH202">
            <v>0</v>
          </cell>
          <cell r="AI202">
            <v>0</v>
          </cell>
          <cell r="AJ202">
            <v>0</v>
          </cell>
          <cell r="AK202">
            <v>0</v>
          </cell>
          <cell r="AL202">
            <v>0</v>
          </cell>
          <cell r="AM202">
            <v>0</v>
          </cell>
          <cell r="AN202">
            <v>0</v>
          </cell>
          <cell r="AO202">
            <v>0</v>
          </cell>
          <cell r="AP202">
            <v>0</v>
          </cell>
          <cell r="AQ202">
            <v>0</v>
          </cell>
          <cell r="AR202">
            <v>0</v>
          </cell>
          <cell r="AS202">
            <v>0</v>
          </cell>
          <cell r="AT202">
            <v>0</v>
          </cell>
          <cell r="AU202">
            <v>0</v>
          </cell>
          <cell r="AV202">
            <v>0</v>
          </cell>
          <cell r="AW202">
            <v>0</v>
          </cell>
          <cell r="AX202">
            <v>0</v>
          </cell>
          <cell r="AY202">
            <v>0</v>
          </cell>
          <cell r="AZ202">
            <v>0</v>
          </cell>
          <cell r="BA202">
            <v>0</v>
          </cell>
          <cell r="BB202">
            <v>0</v>
          </cell>
          <cell r="BC202">
            <v>0</v>
          </cell>
          <cell r="BD202">
            <v>0</v>
          </cell>
          <cell r="BE202">
            <v>0</v>
          </cell>
          <cell r="BF202">
            <v>0</v>
          </cell>
          <cell r="BG202">
            <v>0</v>
          </cell>
          <cell r="BH202">
            <v>0</v>
          </cell>
          <cell r="BJ202">
            <v>0</v>
          </cell>
          <cell r="BK202">
            <v>0</v>
          </cell>
          <cell r="BL202">
            <v>0</v>
          </cell>
          <cell r="BM202">
            <v>0</v>
          </cell>
          <cell r="BN202">
            <v>0</v>
          </cell>
          <cell r="BO202">
            <v>0</v>
          </cell>
          <cell r="BP202">
            <v>0</v>
          </cell>
          <cell r="BQ202">
            <v>0</v>
          </cell>
          <cell r="EF202">
            <v>0</v>
          </cell>
          <cell r="EG202">
            <v>0</v>
          </cell>
          <cell r="EH202">
            <v>0</v>
          </cell>
          <cell r="EI202">
            <v>0</v>
          </cell>
          <cell r="EJ202">
            <v>0</v>
          </cell>
          <cell r="EK202">
            <v>0</v>
          </cell>
          <cell r="EL202">
            <v>0</v>
          </cell>
          <cell r="EM202">
            <v>0</v>
          </cell>
          <cell r="EN202">
            <v>0</v>
          </cell>
          <cell r="EO202">
            <v>0</v>
          </cell>
          <cell r="EP202">
            <v>0</v>
          </cell>
          <cell r="EQ202">
            <v>0</v>
          </cell>
          <cell r="ER202">
            <v>0</v>
          </cell>
          <cell r="ES202">
            <v>0</v>
          </cell>
          <cell r="ET202">
            <v>0</v>
          </cell>
          <cell r="EU202">
            <v>0</v>
          </cell>
          <cell r="EV202">
            <v>0</v>
          </cell>
        </row>
        <row r="203">
          <cell r="T203" t="str">
            <v>TOTAL DIRECT</v>
          </cell>
          <cell r="V203">
            <v>7506.390220422265</v>
          </cell>
          <cell r="X203" t="str">
            <v>DIRECT</v>
          </cell>
          <cell r="AA203">
            <v>0</v>
          </cell>
          <cell r="AB203">
            <v>0</v>
          </cell>
          <cell r="AC203">
            <v>0</v>
          </cell>
          <cell r="AD203">
            <v>0</v>
          </cell>
          <cell r="AE203">
            <v>0</v>
          </cell>
          <cell r="AF203">
            <v>0</v>
          </cell>
          <cell r="AG203">
            <v>0</v>
          </cell>
          <cell r="AH203">
            <v>0</v>
          </cell>
          <cell r="AI203">
            <v>0</v>
          </cell>
          <cell r="AJ203">
            <v>0</v>
          </cell>
          <cell r="AK203">
            <v>0</v>
          </cell>
          <cell r="AL203">
            <v>0</v>
          </cell>
          <cell r="AM203">
            <v>0</v>
          </cell>
          <cell r="AN203">
            <v>0</v>
          </cell>
          <cell r="AO203">
            <v>0</v>
          </cell>
          <cell r="AP203">
            <v>0</v>
          </cell>
          <cell r="AQ203">
            <v>0</v>
          </cell>
          <cell r="AR203">
            <v>0</v>
          </cell>
          <cell r="AS203">
            <v>0</v>
          </cell>
          <cell r="AT203">
            <v>0</v>
          </cell>
          <cell r="AU203">
            <v>73.249909107150017</v>
          </cell>
          <cell r="AV203">
            <v>0</v>
          </cell>
          <cell r="AW203">
            <v>0</v>
          </cell>
          <cell r="AX203">
            <v>211.84885891174685</v>
          </cell>
          <cell r="AY203">
            <v>131.4440248158169</v>
          </cell>
          <cell r="AZ203">
            <v>538.99606500616505</v>
          </cell>
          <cell r="BA203">
            <v>832.02093803214586</v>
          </cell>
          <cell r="BB203">
            <v>997.95049164271302</v>
          </cell>
          <cell r="BC203">
            <v>290.56169774176448</v>
          </cell>
          <cell r="BD203">
            <v>538.428</v>
          </cell>
          <cell r="BE203">
            <v>3891.8902351647635</v>
          </cell>
          <cell r="BF203">
            <v>0</v>
          </cell>
          <cell r="BG203">
            <v>0</v>
          </cell>
          <cell r="BH203">
            <v>0</v>
          </cell>
          <cell r="BJ203">
            <v>0</v>
          </cell>
          <cell r="BK203">
            <v>0</v>
          </cell>
          <cell r="BL203">
            <v>0</v>
          </cell>
          <cell r="BM203">
            <v>0</v>
          </cell>
          <cell r="BN203">
            <v>0</v>
          </cell>
          <cell r="BO203">
            <v>0</v>
          </cell>
          <cell r="BP203">
            <v>0</v>
          </cell>
          <cell r="BQ203">
            <v>0</v>
          </cell>
          <cell r="EF203">
            <v>0</v>
          </cell>
          <cell r="EG203">
            <v>0</v>
          </cell>
          <cell r="EH203">
            <v>0</v>
          </cell>
          <cell r="EI203">
            <v>0</v>
          </cell>
          <cell r="EJ203">
            <v>0</v>
          </cell>
          <cell r="EK203">
            <v>0</v>
          </cell>
          <cell r="EL203">
            <v>0</v>
          </cell>
          <cell r="EM203">
            <v>0</v>
          </cell>
          <cell r="EN203">
            <v>0</v>
          </cell>
          <cell r="EO203">
            <v>0</v>
          </cell>
          <cell r="EP203">
            <v>0</v>
          </cell>
          <cell r="EQ203">
            <v>0</v>
          </cell>
          <cell r="ER203">
            <v>0</v>
          </cell>
          <cell r="ES203">
            <v>0</v>
          </cell>
          <cell r="ET203">
            <v>0</v>
          </cell>
          <cell r="EU203">
            <v>0</v>
          </cell>
          <cell r="EV203">
            <v>0</v>
          </cell>
        </row>
        <row r="204">
          <cell r="T204" t="str">
            <v>TOTAL TO DATE</v>
          </cell>
          <cell r="V204">
            <v>5060.2999793605031</v>
          </cell>
          <cell r="W204">
            <v>668000</v>
          </cell>
          <cell r="X204" t="str">
            <v>DIRECT</v>
          </cell>
          <cell r="AA204">
            <v>0</v>
          </cell>
          <cell r="AB204">
            <v>0</v>
          </cell>
          <cell r="AC204">
            <v>0</v>
          </cell>
          <cell r="AD204">
            <v>0</v>
          </cell>
          <cell r="AE204">
            <v>0</v>
          </cell>
          <cell r="AF204">
            <v>0</v>
          </cell>
          <cell r="AG204">
            <v>0</v>
          </cell>
          <cell r="AH204">
            <v>0</v>
          </cell>
          <cell r="AI204">
            <v>0</v>
          </cell>
          <cell r="AJ204">
            <v>0</v>
          </cell>
          <cell r="AK204">
            <v>0</v>
          </cell>
          <cell r="AL204">
            <v>0</v>
          </cell>
          <cell r="AM204">
            <v>0</v>
          </cell>
          <cell r="AN204">
            <v>0</v>
          </cell>
          <cell r="AO204">
            <v>0</v>
          </cell>
          <cell r="AP204">
            <v>0</v>
          </cell>
          <cell r="AQ204">
            <v>0</v>
          </cell>
          <cell r="AR204">
            <v>0</v>
          </cell>
          <cell r="AS204">
            <v>0</v>
          </cell>
          <cell r="AT204">
            <v>0</v>
          </cell>
          <cell r="AU204">
            <v>73.249909107150017</v>
          </cell>
          <cell r="AV204">
            <v>0</v>
          </cell>
          <cell r="AW204">
            <v>0</v>
          </cell>
          <cell r="AX204">
            <v>211.84885891174685</v>
          </cell>
          <cell r="AY204">
            <v>131.4440248158169</v>
          </cell>
          <cell r="AZ204">
            <v>538.99606500616505</v>
          </cell>
          <cell r="BA204">
            <v>832.02093803214586</v>
          </cell>
          <cell r="BB204">
            <v>997.95049164271302</v>
          </cell>
          <cell r="BC204">
            <v>290.56169774176448</v>
          </cell>
          <cell r="BD204">
            <v>538.428</v>
          </cell>
          <cell r="BE204">
            <v>3891.8902351647635</v>
          </cell>
          <cell r="BF204">
            <v>0</v>
          </cell>
          <cell r="BG204">
            <v>0</v>
          </cell>
          <cell r="BH204">
            <v>0</v>
          </cell>
          <cell r="BJ204">
            <v>0</v>
          </cell>
          <cell r="BK204">
            <v>0</v>
          </cell>
          <cell r="BL204">
            <v>0</v>
          </cell>
          <cell r="BM204">
            <v>0</v>
          </cell>
          <cell r="BN204">
            <v>0</v>
          </cell>
          <cell r="BO204">
            <v>0</v>
          </cell>
          <cell r="BP204">
            <v>0</v>
          </cell>
          <cell r="BQ204">
            <v>0</v>
          </cell>
          <cell r="EF204">
            <v>0</v>
          </cell>
          <cell r="EG204">
            <v>0</v>
          </cell>
          <cell r="EH204">
            <v>0</v>
          </cell>
          <cell r="EI204">
            <v>0</v>
          </cell>
          <cell r="EJ204">
            <v>0</v>
          </cell>
          <cell r="EK204">
            <v>0</v>
          </cell>
          <cell r="EL204">
            <v>0</v>
          </cell>
          <cell r="EM204">
            <v>0</v>
          </cell>
          <cell r="EN204">
            <v>0</v>
          </cell>
          <cell r="EO204">
            <v>0</v>
          </cell>
          <cell r="EP204">
            <v>0</v>
          </cell>
          <cell r="EQ204">
            <v>0</v>
          </cell>
          <cell r="ER204">
            <v>0</v>
          </cell>
          <cell r="ES204">
            <v>0</v>
          </cell>
          <cell r="ET204">
            <v>0</v>
          </cell>
          <cell r="EU204">
            <v>0</v>
          </cell>
          <cell r="EV204">
            <v>0</v>
          </cell>
        </row>
        <row r="205">
          <cell r="T205" t="str">
            <v>TOTAL TO DATE</v>
          </cell>
          <cell r="V205">
            <v>10508.94630859117</v>
          </cell>
          <cell r="W205">
            <v>668000</v>
          </cell>
          <cell r="X205" t="str">
            <v>LOADED</v>
          </cell>
          <cell r="AA205">
            <v>0</v>
          </cell>
          <cell r="AB205">
            <v>0</v>
          </cell>
          <cell r="AC205">
            <v>0</v>
          </cell>
          <cell r="AD205">
            <v>0</v>
          </cell>
          <cell r="AE205">
            <v>0</v>
          </cell>
          <cell r="AF205">
            <v>0</v>
          </cell>
          <cell r="AG205">
            <v>0</v>
          </cell>
          <cell r="AH205">
            <v>0</v>
          </cell>
          <cell r="AI205">
            <v>0</v>
          </cell>
          <cell r="AJ205">
            <v>0</v>
          </cell>
          <cell r="AK205">
            <v>0</v>
          </cell>
          <cell r="AL205">
            <v>0</v>
          </cell>
          <cell r="AM205">
            <v>0</v>
          </cell>
          <cell r="AN205">
            <v>0</v>
          </cell>
          <cell r="AO205">
            <v>0</v>
          </cell>
          <cell r="AP205">
            <v>0</v>
          </cell>
          <cell r="AQ205">
            <v>0</v>
          </cell>
          <cell r="AR205">
            <v>0</v>
          </cell>
          <cell r="AS205">
            <v>0</v>
          </cell>
          <cell r="AT205">
            <v>0</v>
          </cell>
          <cell r="AU205">
            <v>102.54987275001002</v>
          </cell>
          <cell r="AV205">
            <v>0</v>
          </cell>
          <cell r="AW205">
            <v>0</v>
          </cell>
          <cell r="AX205">
            <v>296.58840247644559</v>
          </cell>
          <cell r="AY205">
            <v>184.02163474214368</v>
          </cell>
          <cell r="AZ205">
            <v>754.59449100863105</v>
          </cell>
          <cell r="BA205">
            <v>1164.8293132450042</v>
          </cell>
          <cell r="BB205">
            <v>1397.1306882997983</v>
          </cell>
          <cell r="BC205">
            <v>406.78637683847029</v>
          </cell>
          <cell r="BD205">
            <v>753.79920000000004</v>
          </cell>
          <cell r="BE205">
            <v>5448.6463292306689</v>
          </cell>
          <cell r="BF205">
            <v>0</v>
          </cell>
          <cell r="BG205">
            <v>0</v>
          </cell>
          <cell r="BH205">
            <v>0</v>
          </cell>
          <cell r="BJ205">
            <v>0</v>
          </cell>
          <cell r="BK205">
            <v>0</v>
          </cell>
          <cell r="BL205">
            <v>0</v>
          </cell>
          <cell r="BM205">
            <v>0</v>
          </cell>
          <cell r="BN205">
            <v>0</v>
          </cell>
          <cell r="BO205">
            <v>0</v>
          </cell>
          <cell r="BP205">
            <v>0</v>
          </cell>
          <cell r="BQ205">
            <v>0</v>
          </cell>
        </row>
        <row r="206">
          <cell r="V206" t="str">
            <v>PROJECTED RTM</v>
          </cell>
          <cell r="X206" t="str">
            <v>CUMULATIVE</v>
          </cell>
          <cell r="Y206">
            <v>126</v>
          </cell>
          <cell r="Z206">
            <v>22.992822222222223</v>
          </cell>
          <cell r="AU206">
            <v>102.54987275001002</v>
          </cell>
          <cell r="AV206">
            <v>102.54987275001002</v>
          </cell>
          <cell r="AW206">
            <v>102.54987275001002</v>
          </cell>
          <cell r="AX206">
            <v>399.13827522645562</v>
          </cell>
          <cell r="AY206">
            <v>583.15990996859932</v>
          </cell>
          <cell r="AZ206">
            <v>1337.7544009772305</v>
          </cell>
          <cell r="BA206">
            <v>2502.5837142222344</v>
          </cell>
          <cell r="BB206">
            <v>3899.7144025220327</v>
          </cell>
          <cell r="BC206">
            <v>4306.5007793605027</v>
          </cell>
          <cell r="BD206">
            <v>5060.2999793605031</v>
          </cell>
          <cell r="BE206">
            <v>10508.946308591172</v>
          </cell>
        </row>
        <row r="207">
          <cell r="V207" t="str">
            <v>PROJECTED RTM</v>
          </cell>
          <cell r="X207">
            <v>35937.992822222222</v>
          </cell>
          <cell r="Y207">
            <v>126</v>
          </cell>
          <cell r="Z207">
            <v>22.992822222222223</v>
          </cell>
          <cell r="BT207" t="str">
            <v xml:space="preserve"> </v>
          </cell>
        </row>
        <row r="208">
          <cell r="V208" t="str">
            <v>PROJECTED STREET</v>
          </cell>
          <cell r="X208">
            <v>35966.992822222222</v>
          </cell>
          <cell r="BT208" t="str">
            <v xml:space="preserve"> </v>
          </cell>
        </row>
        <row r="209">
          <cell r="V209" t="str">
            <v>+ or - Scheduled Date</v>
          </cell>
          <cell r="X209">
            <v>41.007177777777542</v>
          </cell>
        </row>
        <row r="210">
          <cell r="N210" t="str">
            <v>ENGINEERING</v>
          </cell>
          <cell r="R210" t="str">
            <v>CREATIVITY 2</v>
          </cell>
          <cell r="V210" t="str">
            <v>START DATE</v>
          </cell>
          <cell r="W210" t="str">
            <v>END     DATE</v>
          </cell>
          <cell r="X210">
            <v>3087.1529999999998</v>
          </cell>
          <cell r="Y210" t="str">
            <v>WK Count</v>
          </cell>
          <cell r="Z210" t="str">
            <v>Total Days</v>
          </cell>
        </row>
        <row r="211">
          <cell r="N211" t="str">
            <v>ENGINEERING</v>
          </cell>
          <cell r="R211" t="str">
            <v>CREATIVITY 2</v>
          </cell>
          <cell r="T211" t="str">
            <v>ANIMATION PRODUCTION</v>
          </cell>
          <cell r="V211" t="str">
            <v>START DATE</v>
          </cell>
          <cell r="W211" t="str">
            <v>END     DATE</v>
          </cell>
          <cell r="X211">
            <v>3087.1529999999998</v>
          </cell>
          <cell r="Y211" t="str">
            <v>WK Count</v>
          </cell>
          <cell r="Z211" t="str">
            <v>Total Days</v>
          </cell>
          <cell r="AA211">
            <v>0</v>
          </cell>
          <cell r="AB211">
            <v>0</v>
          </cell>
          <cell r="AC211">
            <v>0</v>
          </cell>
          <cell r="AD211">
            <v>0</v>
          </cell>
          <cell r="AE211">
            <v>0</v>
          </cell>
          <cell r="AF211">
            <v>0</v>
          </cell>
          <cell r="AG211">
            <v>0</v>
          </cell>
          <cell r="AH211">
            <v>0</v>
          </cell>
          <cell r="AI211">
            <v>0</v>
          </cell>
          <cell r="AJ211">
            <v>0</v>
          </cell>
          <cell r="AK211">
            <v>0</v>
          </cell>
          <cell r="AL211">
            <v>0</v>
          </cell>
          <cell r="AM211">
            <v>0</v>
          </cell>
          <cell r="AN211">
            <v>0</v>
          </cell>
          <cell r="AO211">
            <v>0</v>
          </cell>
          <cell r="AP211">
            <v>0</v>
          </cell>
          <cell r="AQ211">
            <v>0</v>
          </cell>
          <cell r="AR211">
            <v>0</v>
          </cell>
          <cell r="AS211">
            <v>0</v>
          </cell>
          <cell r="AT211">
            <v>0</v>
          </cell>
          <cell r="AU211">
            <v>0</v>
          </cell>
          <cell r="AV211">
            <v>0</v>
          </cell>
          <cell r="AW211">
            <v>0</v>
          </cell>
          <cell r="AX211">
            <v>0</v>
          </cell>
          <cell r="AY211">
            <v>0</v>
          </cell>
          <cell r="AZ211">
            <v>0</v>
          </cell>
          <cell r="BA211">
            <v>0</v>
          </cell>
          <cell r="BB211">
            <v>0</v>
          </cell>
          <cell r="BC211">
            <v>0</v>
          </cell>
          <cell r="BD211">
            <v>0</v>
          </cell>
          <cell r="BE211">
            <v>0</v>
          </cell>
          <cell r="BF211">
            <v>0</v>
          </cell>
          <cell r="BG211">
            <v>0</v>
          </cell>
          <cell r="BH211">
            <v>0</v>
          </cell>
          <cell r="BI211">
            <v>0</v>
          </cell>
          <cell r="BJ211">
            <v>0</v>
          </cell>
          <cell r="BK211">
            <v>0</v>
          </cell>
          <cell r="BL211">
            <v>0</v>
          </cell>
          <cell r="BM211">
            <v>0</v>
          </cell>
          <cell r="BN211">
            <v>0</v>
          </cell>
          <cell r="BO211">
            <v>0</v>
          </cell>
          <cell r="BP211">
            <v>0</v>
          </cell>
          <cell r="BQ211">
            <v>0</v>
          </cell>
          <cell r="BR211">
            <v>0</v>
          </cell>
          <cell r="BS211">
            <v>0</v>
          </cell>
          <cell r="BT211">
            <v>0</v>
          </cell>
          <cell r="BU211">
            <v>0</v>
          </cell>
          <cell r="BV211">
            <v>0</v>
          </cell>
          <cell r="BW211">
            <v>0</v>
          </cell>
          <cell r="BX211">
            <v>35898</v>
          </cell>
          <cell r="BY211">
            <v>35905</v>
          </cell>
          <cell r="BZ211">
            <v>35912</v>
          </cell>
          <cell r="CA211">
            <v>35919</v>
          </cell>
          <cell r="CB211">
            <v>35926</v>
          </cell>
          <cell r="CC211">
            <v>35933</v>
          </cell>
          <cell r="CD211">
            <v>35940</v>
          </cell>
          <cell r="CE211">
            <v>35947</v>
          </cell>
          <cell r="CF211">
            <v>35954</v>
          </cell>
          <cell r="CG211">
            <v>0</v>
          </cell>
          <cell r="CH211">
            <v>0</v>
          </cell>
          <cell r="CI211">
            <v>0</v>
          </cell>
          <cell r="CJ211">
            <v>0</v>
          </cell>
          <cell r="CK211">
            <v>0</v>
          </cell>
          <cell r="CL211">
            <v>0</v>
          </cell>
          <cell r="CM211">
            <v>0</v>
          </cell>
          <cell r="CN211">
            <v>0</v>
          </cell>
          <cell r="CO211">
            <v>0</v>
          </cell>
          <cell r="CP211">
            <v>0</v>
          </cell>
          <cell r="CQ211">
            <v>0</v>
          </cell>
          <cell r="CR211">
            <v>0</v>
          </cell>
          <cell r="CS211">
            <v>0</v>
          </cell>
          <cell r="CT211">
            <v>0</v>
          </cell>
          <cell r="CU211">
            <v>0</v>
          </cell>
          <cell r="CV211">
            <v>0</v>
          </cell>
          <cell r="CW211">
            <v>0</v>
          </cell>
          <cell r="CX211">
            <v>0</v>
          </cell>
          <cell r="CY211">
            <v>0</v>
          </cell>
          <cell r="CZ211">
            <v>0</v>
          </cell>
          <cell r="DA211">
            <v>0</v>
          </cell>
          <cell r="DB211">
            <v>0</v>
          </cell>
          <cell r="DC211">
            <v>0</v>
          </cell>
          <cell r="DD211">
            <v>0</v>
          </cell>
          <cell r="DE211">
            <v>0</v>
          </cell>
          <cell r="DF211">
            <v>0</v>
          </cell>
          <cell r="DG211">
            <v>0</v>
          </cell>
          <cell r="DH211">
            <v>0</v>
          </cell>
          <cell r="DI211">
            <v>0</v>
          </cell>
          <cell r="DJ211">
            <v>0</v>
          </cell>
          <cell r="DK211">
            <v>0</v>
          </cell>
          <cell r="DL211">
            <v>0</v>
          </cell>
          <cell r="DM211">
            <v>0</v>
          </cell>
          <cell r="DN211">
            <v>0</v>
          </cell>
          <cell r="DO211">
            <v>0</v>
          </cell>
          <cell r="DP211">
            <v>0</v>
          </cell>
          <cell r="DQ211">
            <v>0</v>
          </cell>
          <cell r="DR211">
            <v>0</v>
          </cell>
          <cell r="DS211">
            <v>0</v>
          </cell>
          <cell r="DT211">
            <v>0</v>
          </cell>
          <cell r="DU211">
            <v>0</v>
          </cell>
          <cell r="DV211">
            <v>0</v>
          </cell>
          <cell r="DW211">
            <v>0</v>
          </cell>
          <cell r="DX211">
            <v>0</v>
          </cell>
          <cell r="DY211">
            <v>0</v>
          </cell>
          <cell r="DZ211">
            <v>0</v>
          </cell>
          <cell r="EA211">
            <v>0</v>
          </cell>
          <cell r="EB211">
            <v>0</v>
          </cell>
          <cell r="EC211">
            <v>0</v>
          </cell>
          <cell r="ED211">
            <v>0</v>
          </cell>
          <cell r="EE211">
            <v>0</v>
          </cell>
          <cell r="EF211">
            <v>0</v>
          </cell>
          <cell r="EG211">
            <v>0</v>
          </cell>
          <cell r="EH211">
            <v>0</v>
          </cell>
          <cell r="EI211">
            <v>0</v>
          </cell>
          <cell r="EJ211">
            <v>0</v>
          </cell>
          <cell r="EK211">
            <v>0</v>
          </cell>
          <cell r="EL211">
            <v>0</v>
          </cell>
          <cell r="EM211">
            <v>0</v>
          </cell>
          <cell r="EN211">
            <v>0</v>
          </cell>
          <cell r="EO211">
            <v>0</v>
          </cell>
          <cell r="EP211">
            <v>0</v>
          </cell>
          <cell r="EQ211">
            <v>0</v>
          </cell>
          <cell r="ER211">
            <v>0</v>
          </cell>
          <cell r="ES211">
            <v>0</v>
          </cell>
          <cell r="ET211">
            <v>0</v>
          </cell>
          <cell r="EU211">
            <v>0</v>
          </cell>
          <cell r="EV211">
            <v>0</v>
          </cell>
        </row>
        <row r="212">
          <cell r="A212" t="str">
            <v>PREP</v>
          </cell>
          <cell r="F212" t="str">
            <v>ANIMATION</v>
          </cell>
          <cell r="I212" t="str">
            <v>INK &amp; PAINT</v>
          </cell>
          <cell r="L212" t="str">
            <v>ALPHA</v>
          </cell>
          <cell r="N212" t="str">
            <v>BETA</v>
          </cell>
          <cell r="P212" t="str">
            <v>RTM</v>
          </cell>
          <cell r="R212" t="str">
            <v>STREET</v>
          </cell>
          <cell r="T212" t="str">
            <v>ANIMATION PRODUCTION</v>
          </cell>
          <cell r="V212">
            <v>35898</v>
          </cell>
          <cell r="W212">
            <v>35955.220141999998</v>
          </cell>
          <cell r="X212">
            <v>500</v>
          </cell>
          <cell r="Y212">
            <v>9</v>
          </cell>
          <cell r="Z212">
            <v>57.220141999999996</v>
          </cell>
          <cell r="AA212">
            <v>0</v>
          </cell>
          <cell r="AB212">
            <v>0</v>
          </cell>
          <cell r="AC212">
            <v>0</v>
          </cell>
          <cell r="AD212">
            <v>0</v>
          </cell>
          <cell r="AE212">
            <v>0</v>
          </cell>
          <cell r="AF212">
            <v>0</v>
          </cell>
          <cell r="AG212">
            <v>0</v>
          </cell>
          <cell r="AH212">
            <v>0</v>
          </cell>
          <cell r="AI212">
            <v>0</v>
          </cell>
          <cell r="AJ212">
            <v>0</v>
          </cell>
          <cell r="AK212">
            <v>0</v>
          </cell>
          <cell r="AL212">
            <v>0</v>
          </cell>
          <cell r="AM212">
            <v>0</v>
          </cell>
          <cell r="AN212">
            <v>0</v>
          </cell>
          <cell r="AO212">
            <v>0</v>
          </cell>
          <cell r="AP212">
            <v>0</v>
          </cell>
          <cell r="AQ212">
            <v>0</v>
          </cell>
          <cell r="AR212">
            <v>0</v>
          </cell>
          <cell r="AS212">
            <v>0</v>
          </cell>
          <cell r="AT212">
            <v>0</v>
          </cell>
          <cell r="AU212">
            <v>0</v>
          </cell>
          <cell r="AV212">
            <v>0</v>
          </cell>
          <cell r="AW212">
            <v>0</v>
          </cell>
          <cell r="AX212">
            <v>0</v>
          </cell>
          <cell r="AY212">
            <v>0</v>
          </cell>
          <cell r="AZ212">
            <v>0</v>
          </cell>
          <cell r="BA212">
            <v>0</v>
          </cell>
          <cell r="BB212">
            <v>0</v>
          </cell>
          <cell r="BC212">
            <v>0</v>
          </cell>
          <cell r="BD212">
            <v>0</v>
          </cell>
          <cell r="BE212">
            <v>0</v>
          </cell>
          <cell r="BF212">
            <v>0</v>
          </cell>
          <cell r="BG212">
            <v>0</v>
          </cell>
          <cell r="BH212">
            <v>0</v>
          </cell>
          <cell r="BI212">
            <v>0</v>
          </cell>
          <cell r="BJ212">
            <v>0</v>
          </cell>
          <cell r="BK212">
            <v>0</v>
          </cell>
          <cell r="BL212">
            <v>0</v>
          </cell>
          <cell r="BM212">
            <v>0</v>
          </cell>
          <cell r="BN212">
            <v>0</v>
          </cell>
          <cell r="BO212">
            <v>0</v>
          </cell>
          <cell r="BP212">
            <v>0</v>
          </cell>
          <cell r="BQ212">
            <v>0</v>
          </cell>
          <cell r="BR212">
            <v>0</v>
          </cell>
          <cell r="BS212">
            <v>0</v>
          </cell>
          <cell r="BT212">
            <v>0</v>
          </cell>
          <cell r="BU212">
            <v>0</v>
          </cell>
          <cell r="BV212">
            <v>0</v>
          </cell>
          <cell r="BW212">
            <v>0</v>
          </cell>
          <cell r="BX212">
            <v>35898</v>
          </cell>
          <cell r="BY212">
            <v>35905</v>
          </cell>
          <cell r="BZ212">
            <v>35912</v>
          </cell>
          <cell r="CA212">
            <v>35919</v>
          </cell>
          <cell r="CB212">
            <v>35926</v>
          </cell>
          <cell r="CC212">
            <v>35933</v>
          </cell>
          <cell r="CD212">
            <v>35940</v>
          </cell>
          <cell r="CE212">
            <v>35947</v>
          </cell>
          <cell r="CF212">
            <v>35954</v>
          </cell>
          <cell r="CG212">
            <v>0</v>
          </cell>
          <cell r="CH212">
            <v>0</v>
          </cell>
          <cell r="CI212">
            <v>0</v>
          </cell>
          <cell r="CJ212">
            <v>0</v>
          </cell>
          <cell r="CK212">
            <v>0</v>
          </cell>
          <cell r="CL212">
            <v>0</v>
          </cell>
          <cell r="CM212">
            <v>0</v>
          </cell>
          <cell r="CN212">
            <v>0</v>
          </cell>
          <cell r="CO212">
            <v>0</v>
          </cell>
          <cell r="CP212">
            <v>0</v>
          </cell>
          <cell r="CQ212">
            <v>0</v>
          </cell>
          <cell r="CR212">
            <v>0</v>
          </cell>
          <cell r="CS212">
            <v>0</v>
          </cell>
          <cell r="CT212">
            <v>0</v>
          </cell>
          <cell r="CU212">
            <v>0</v>
          </cell>
          <cell r="CV212">
            <v>0</v>
          </cell>
          <cell r="CW212">
            <v>0</v>
          </cell>
          <cell r="CX212">
            <v>0</v>
          </cell>
          <cell r="CY212">
            <v>0</v>
          </cell>
          <cell r="CZ212">
            <v>0</v>
          </cell>
          <cell r="DA212">
            <v>0</v>
          </cell>
          <cell r="DB212">
            <v>0</v>
          </cell>
          <cell r="DC212">
            <v>0</v>
          </cell>
          <cell r="DD212">
            <v>0</v>
          </cell>
          <cell r="DE212">
            <v>0</v>
          </cell>
          <cell r="DF212">
            <v>0</v>
          </cell>
          <cell r="DG212">
            <v>0</v>
          </cell>
          <cell r="DH212">
            <v>0</v>
          </cell>
          <cell r="DI212">
            <v>0</v>
          </cell>
          <cell r="DJ212">
            <v>0</v>
          </cell>
          <cell r="DK212">
            <v>0</v>
          </cell>
          <cell r="DL212">
            <v>0</v>
          </cell>
          <cell r="DM212">
            <v>0</v>
          </cell>
          <cell r="DN212">
            <v>0</v>
          </cell>
          <cell r="DO212">
            <v>0</v>
          </cell>
          <cell r="DP212">
            <v>0</v>
          </cell>
          <cell r="DQ212">
            <v>0</v>
          </cell>
          <cell r="DR212">
            <v>0</v>
          </cell>
          <cell r="DS212">
            <v>0</v>
          </cell>
          <cell r="DT212">
            <v>0</v>
          </cell>
          <cell r="DU212">
            <v>0</v>
          </cell>
          <cell r="DV212">
            <v>0</v>
          </cell>
          <cell r="DW212">
            <v>0</v>
          </cell>
          <cell r="DX212">
            <v>0</v>
          </cell>
          <cell r="DY212">
            <v>0</v>
          </cell>
          <cell r="DZ212">
            <v>0</v>
          </cell>
          <cell r="EA212">
            <v>0</v>
          </cell>
          <cell r="EB212">
            <v>0</v>
          </cell>
          <cell r="EC212">
            <v>0</v>
          </cell>
          <cell r="ED212">
            <v>0</v>
          </cell>
          <cell r="EE212">
            <v>0</v>
          </cell>
          <cell r="EF212">
            <v>0</v>
          </cell>
          <cell r="EG212">
            <v>0</v>
          </cell>
          <cell r="EH212">
            <v>0</v>
          </cell>
          <cell r="EI212">
            <v>0</v>
          </cell>
          <cell r="EJ212">
            <v>0</v>
          </cell>
          <cell r="EK212">
            <v>0</v>
          </cell>
          <cell r="EL212">
            <v>0</v>
          </cell>
          <cell r="EM212">
            <v>0</v>
          </cell>
          <cell r="EN212">
            <v>0</v>
          </cell>
          <cell r="EO212">
            <v>0</v>
          </cell>
          <cell r="EP212">
            <v>0</v>
          </cell>
          <cell r="EQ212">
            <v>0</v>
          </cell>
          <cell r="ER212">
            <v>0</v>
          </cell>
          <cell r="ES212">
            <v>0</v>
          </cell>
          <cell r="ET212">
            <v>0</v>
          </cell>
          <cell r="EU212">
            <v>0</v>
          </cell>
          <cell r="EV212">
            <v>0</v>
          </cell>
        </row>
        <row r="213">
          <cell r="A213" t="str">
            <v>PREP</v>
          </cell>
          <cell r="B213" t="str">
            <v>Days</v>
          </cell>
          <cell r="F213" t="str">
            <v>ANIMATION</v>
          </cell>
          <cell r="G213" t="str">
            <v>Days</v>
          </cell>
          <cell r="H213" t="str">
            <v>Frames</v>
          </cell>
          <cell r="I213" t="str">
            <v>INK &amp; PAINT</v>
          </cell>
          <cell r="J213" t="str">
            <v>Days</v>
          </cell>
          <cell r="L213" t="str">
            <v>ALPHA</v>
          </cell>
          <cell r="N213" t="str">
            <v>BETA</v>
          </cell>
          <cell r="P213" t="str">
            <v>RTM</v>
          </cell>
          <cell r="R213" t="str">
            <v>STREET</v>
          </cell>
          <cell r="T213" t="str">
            <v>Prep Projection</v>
          </cell>
          <cell r="V213">
            <v>35898</v>
          </cell>
          <cell r="W213">
            <v>35955.220141999998</v>
          </cell>
          <cell r="X213">
            <v>500</v>
          </cell>
          <cell r="Y213">
            <v>9</v>
          </cell>
          <cell r="Z213">
            <v>57.220141999999996</v>
          </cell>
          <cell r="AA213">
            <v>0</v>
          </cell>
          <cell r="AB213">
            <v>0</v>
          </cell>
          <cell r="AC213">
            <v>0</v>
          </cell>
          <cell r="AD213">
            <v>0</v>
          </cell>
          <cell r="AE213">
            <v>0</v>
          </cell>
          <cell r="AF213">
            <v>0</v>
          </cell>
          <cell r="AG213">
            <v>0</v>
          </cell>
          <cell r="AH213">
            <v>0</v>
          </cell>
          <cell r="AI213">
            <v>0</v>
          </cell>
          <cell r="AJ213">
            <v>0</v>
          </cell>
          <cell r="AK213">
            <v>0</v>
          </cell>
          <cell r="AL213">
            <v>0</v>
          </cell>
          <cell r="AM213">
            <v>0</v>
          </cell>
          <cell r="AN213">
            <v>0</v>
          </cell>
          <cell r="AO213">
            <v>0</v>
          </cell>
          <cell r="AP213">
            <v>0</v>
          </cell>
          <cell r="AQ213">
            <v>0</v>
          </cell>
          <cell r="AR213">
            <v>0</v>
          </cell>
          <cell r="AS213">
            <v>0</v>
          </cell>
          <cell r="AT213">
            <v>0</v>
          </cell>
          <cell r="AU213">
            <v>0</v>
          </cell>
          <cell r="AV213">
            <v>0</v>
          </cell>
          <cell r="AW213">
            <v>0</v>
          </cell>
          <cell r="AX213">
            <v>0</v>
          </cell>
          <cell r="AY213">
            <v>0</v>
          </cell>
          <cell r="AZ213">
            <v>0</v>
          </cell>
          <cell r="BA213">
            <v>0</v>
          </cell>
          <cell r="BB213">
            <v>0</v>
          </cell>
          <cell r="BC213">
            <v>0</v>
          </cell>
          <cell r="BD213">
            <v>0</v>
          </cell>
          <cell r="BE213">
            <v>0</v>
          </cell>
          <cell r="BF213">
            <v>0</v>
          </cell>
          <cell r="BG213">
            <v>0</v>
          </cell>
          <cell r="BH213">
            <v>0</v>
          </cell>
          <cell r="BI213">
            <v>0</v>
          </cell>
          <cell r="BJ213">
            <v>0</v>
          </cell>
          <cell r="BK213">
            <v>0</v>
          </cell>
          <cell r="BL213">
            <v>0</v>
          </cell>
          <cell r="BM213">
            <v>0</v>
          </cell>
          <cell r="BN213">
            <v>0</v>
          </cell>
          <cell r="BO213">
            <v>0</v>
          </cell>
          <cell r="BP213">
            <v>0</v>
          </cell>
          <cell r="BQ213">
            <v>0</v>
          </cell>
          <cell r="BR213">
            <v>0</v>
          </cell>
          <cell r="BS213">
            <v>0</v>
          </cell>
          <cell r="BT213">
            <v>0</v>
          </cell>
          <cell r="BU213">
            <v>0</v>
          </cell>
          <cell r="BV213">
            <v>0</v>
          </cell>
          <cell r="BW213">
            <v>0</v>
          </cell>
          <cell r="BX213">
            <v>125</v>
          </cell>
          <cell r="BY213">
            <v>250</v>
          </cell>
          <cell r="BZ213">
            <v>375</v>
          </cell>
          <cell r="CA213">
            <v>500</v>
          </cell>
          <cell r="CB213">
            <v>500</v>
          </cell>
          <cell r="CC213">
            <v>500</v>
          </cell>
          <cell r="CD213">
            <v>500</v>
          </cell>
          <cell r="CE213">
            <v>500</v>
          </cell>
          <cell r="CF213">
            <v>500</v>
          </cell>
          <cell r="CG213">
            <v>0</v>
          </cell>
          <cell r="CH213">
            <v>0</v>
          </cell>
          <cell r="CI213">
            <v>0</v>
          </cell>
          <cell r="CJ213">
            <v>0</v>
          </cell>
          <cell r="CK213">
            <v>0</v>
          </cell>
          <cell r="CL213">
            <v>0</v>
          </cell>
          <cell r="CM213">
            <v>0</v>
          </cell>
          <cell r="CN213">
            <v>0</v>
          </cell>
          <cell r="CO213">
            <v>0</v>
          </cell>
          <cell r="CP213">
            <v>0</v>
          </cell>
          <cell r="CQ213">
            <v>0</v>
          </cell>
          <cell r="CR213">
            <v>0</v>
          </cell>
          <cell r="CS213">
            <v>0</v>
          </cell>
          <cell r="CT213">
            <v>0</v>
          </cell>
          <cell r="CU213">
            <v>0</v>
          </cell>
          <cell r="CV213">
            <v>0</v>
          </cell>
          <cell r="CW213">
            <v>0</v>
          </cell>
          <cell r="CX213">
            <v>0</v>
          </cell>
          <cell r="CY213">
            <v>0</v>
          </cell>
          <cell r="CZ213">
            <v>0</v>
          </cell>
          <cell r="DA213">
            <v>0</v>
          </cell>
          <cell r="DB213">
            <v>0</v>
          </cell>
          <cell r="DC213">
            <v>0</v>
          </cell>
          <cell r="DD213">
            <v>0</v>
          </cell>
          <cell r="DE213">
            <v>0</v>
          </cell>
          <cell r="DF213">
            <v>0</v>
          </cell>
          <cell r="DG213">
            <v>0</v>
          </cell>
          <cell r="DH213">
            <v>0</v>
          </cell>
          <cell r="DI213">
            <v>0</v>
          </cell>
          <cell r="DJ213">
            <v>0</v>
          </cell>
          <cell r="DK213">
            <v>0</v>
          </cell>
          <cell r="DL213">
            <v>0</v>
          </cell>
          <cell r="DM213">
            <v>0</v>
          </cell>
          <cell r="DN213">
            <v>0</v>
          </cell>
          <cell r="DO213">
            <v>0</v>
          </cell>
          <cell r="DP213">
            <v>0</v>
          </cell>
          <cell r="DQ213">
            <v>0</v>
          </cell>
          <cell r="DR213">
            <v>0</v>
          </cell>
          <cell r="DS213">
            <v>0</v>
          </cell>
          <cell r="DT213">
            <v>0</v>
          </cell>
          <cell r="DU213">
            <v>0</v>
          </cell>
          <cell r="DV213">
            <v>0</v>
          </cell>
          <cell r="DW213">
            <v>0</v>
          </cell>
          <cell r="DX213">
            <v>0</v>
          </cell>
          <cell r="DY213">
            <v>0</v>
          </cell>
          <cell r="DZ213">
            <v>0</v>
          </cell>
          <cell r="EA213">
            <v>0</v>
          </cell>
          <cell r="EB213">
            <v>0</v>
          </cell>
          <cell r="EC213">
            <v>0</v>
          </cell>
          <cell r="ED213">
            <v>0</v>
          </cell>
          <cell r="EE213">
            <v>0</v>
          </cell>
          <cell r="EF213">
            <v>0</v>
          </cell>
          <cell r="EG213">
            <v>0</v>
          </cell>
          <cell r="EH213">
            <v>0</v>
          </cell>
          <cell r="EI213">
            <v>0</v>
          </cell>
          <cell r="EJ213">
            <v>0</v>
          </cell>
          <cell r="EK213">
            <v>0</v>
          </cell>
          <cell r="EL213">
            <v>0</v>
          </cell>
          <cell r="EM213">
            <v>0</v>
          </cell>
          <cell r="EN213">
            <v>0</v>
          </cell>
          <cell r="EO213">
            <v>0</v>
          </cell>
          <cell r="EP213">
            <v>0</v>
          </cell>
          <cell r="EQ213">
            <v>0</v>
          </cell>
          <cell r="ER213">
            <v>0</v>
          </cell>
          <cell r="ES213">
            <v>0</v>
          </cell>
          <cell r="ET213">
            <v>0</v>
          </cell>
          <cell r="EU213">
            <v>0</v>
          </cell>
          <cell r="EV213">
            <v>0</v>
          </cell>
        </row>
        <row r="214">
          <cell r="A214" t="str">
            <v>Wks</v>
          </cell>
          <cell r="B214" t="str">
            <v>Days</v>
          </cell>
          <cell r="F214" t="str">
            <v>Wks</v>
          </cell>
          <cell r="G214" t="str">
            <v>Days</v>
          </cell>
          <cell r="H214" t="str">
            <v>Frames</v>
          </cell>
          <cell r="I214" t="str">
            <v>Wks</v>
          </cell>
          <cell r="J214" t="str">
            <v>Days</v>
          </cell>
          <cell r="K214">
            <v>21</v>
          </cell>
          <cell r="M214">
            <v>29</v>
          </cell>
          <cell r="O214">
            <v>29</v>
          </cell>
          <cell r="Q214">
            <v>29</v>
          </cell>
          <cell r="R214">
            <v>36100</v>
          </cell>
          <cell r="T214" t="str">
            <v>Animation Projection</v>
          </cell>
          <cell r="V214">
            <v>35926</v>
          </cell>
          <cell r="W214">
            <v>35999.220141999998</v>
          </cell>
          <cell r="X214">
            <v>500</v>
          </cell>
          <cell r="Y214">
            <v>11</v>
          </cell>
          <cell r="Z214">
            <v>73.220141999999996</v>
          </cell>
          <cell r="AA214">
            <v>0</v>
          </cell>
          <cell r="AB214">
            <v>0</v>
          </cell>
          <cell r="AC214">
            <v>0</v>
          </cell>
          <cell r="AD214">
            <v>0</v>
          </cell>
          <cell r="AE214">
            <v>0</v>
          </cell>
          <cell r="AF214">
            <v>0</v>
          </cell>
          <cell r="AG214">
            <v>0</v>
          </cell>
          <cell r="AH214">
            <v>0</v>
          </cell>
          <cell r="AI214">
            <v>0</v>
          </cell>
          <cell r="AJ214">
            <v>0</v>
          </cell>
          <cell r="AK214">
            <v>0</v>
          </cell>
          <cell r="AL214">
            <v>0</v>
          </cell>
          <cell r="AM214">
            <v>0</v>
          </cell>
          <cell r="AN214">
            <v>0</v>
          </cell>
          <cell r="AO214">
            <v>0</v>
          </cell>
          <cell r="AP214">
            <v>0</v>
          </cell>
          <cell r="AQ214">
            <v>0</v>
          </cell>
          <cell r="AR214">
            <v>0</v>
          </cell>
          <cell r="AS214">
            <v>0</v>
          </cell>
          <cell r="AT214">
            <v>0</v>
          </cell>
          <cell r="AU214">
            <v>0</v>
          </cell>
          <cell r="AV214">
            <v>0</v>
          </cell>
          <cell r="AW214">
            <v>0</v>
          </cell>
          <cell r="AX214">
            <v>0</v>
          </cell>
          <cell r="AY214">
            <v>0</v>
          </cell>
          <cell r="AZ214">
            <v>0</v>
          </cell>
          <cell r="BA214">
            <v>0</v>
          </cell>
          <cell r="BB214">
            <v>0</v>
          </cell>
          <cell r="BC214">
            <v>0</v>
          </cell>
          <cell r="BD214">
            <v>0</v>
          </cell>
          <cell r="BE214">
            <v>0</v>
          </cell>
          <cell r="BF214">
            <v>0</v>
          </cell>
          <cell r="BG214">
            <v>0</v>
          </cell>
          <cell r="BH214">
            <v>0</v>
          </cell>
          <cell r="BI214">
            <v>0</v>
          </cell>
          <cell r="BJ214">
            <v>0</v>
          </cell>
          <cell r="BK214">
            <v>0</v>
          </cell>
          <cell r="BL214">
            <v>0</v>
          </cell>
          <cell r="BM214">
            <v>0</v>
          </cell>
          <cell r="BN214">
            <v>0</v>
          </cell>
          <cell r="BO214">
            <v>0</v>
          </cell>
          <cell r="BP214">
            <v>0</v>
          </cell>
          <cell r="BQ214">
            <v>0</v>
          </cell>
          <cell r="BR214">
            <v>0</v>
          </cell>
          <cell r="BS214">
            <v>0</v>
          </cell>
          <cell r="BT214">
            <v>0</v>
          </cell>
          <cell r="BU214">
            <v>0</v>
          </cell>
          <cell r="BV214">
            <v>0</v>
          </cell>
          <cell r="BW214">
            <v>0</v>
          </cell>
          <cell r="BX214">
            <v>0</v>
          </cell>
          <cell r="BY214">
            <v>0</v>
          </cell>
          <cell r="BZ214">
            <v>0</v>
          </cell>
          <cell r="CA214">
            <v>0</v>
          </cell>
          <cell r="CB214">
            <v>0</v>
          </cell>
          <cell r="CC214">
            <v>0</v>
          </cell>
          <cell r="CD214">
            <v>0</v>
          </cell>
          <cell r="CE214">
            <v>125</v>
          </cell>
          <cell r="CF214">
            <v>250</v>
          </cell>
          <cell r="CG214">
            <v>375</v>
          </cell>
          <cell r="CH214">
            <v>500</v>
          </cell>
          <cell r="CI214">
            <v>500</v>
          </cell>
          <cell r="CJ214">
            <v>500</v>
          </cell>
          <cell r="CK214">
            <v>500</v>
          </cell>
          <cell r="CL214">
            <v>500</v>
          </cell>
          <cell r="CM214">
            <v>0</v>
          </cell>
          <cell r="CN214">
            <v>0</v>
          </cell>
          <cell r="CO214">
            <v>0</v>
          </cell>
          <cell r="CP214">
            <v>0</v>
          </cell>
          <cell r="CQ214">
            <v>0</v>
          </cell>
          <cell r="CR214">
            <v>0</v>
          </cell>
          <cell r="CS214">
            <v>0</v>
          </cell>
          <cell r="CT214">
            <v>0</v>
          </cell>
          <cell r="CU214">
            <v>0</v>
          </cell>
          <cell r="CV214">
            <v>0</v>
          </cell>
          <cell r="CW214">
            <v>0</v>
          </cell>
          <cell r="CX214">
            <v>0</v>
          </cell>
          <cell r="CY214">
            <v>0</v>
          </cell>
          <cell r="CZ214">
            <v>0</v>
          </cell>
          <cell r="DA214">
            <v>0</v>
          </cell>
          <cell r="DB214">
            <v>0</v>
          </cell>
          <cell r="DC214">
            <v>0</v>
          </cell>
          <cell r="DD214">
            <v>0</v>
          </cell>
          <cell r="DE214">
            <v>0</v>
          </cell>
          <cell r="DF214">
            <v>0</v>
          </cell>
          <cell r="DG214">
            <v>0</v>
          </cell>
          <cell r="DH214">
            <v>0</v>
          </cell>
          <cell r="DI214">
            <v>0</v>
          </cell>
          <cell r="DJ214">
            <v>0</v>
          </cell>
          <cell r="DK214">
            <v>0</v>
          </cell>
          <cell r="DL214">
            <v>0</v>
          </cell>
          <cell r="DM214">
            <v>0</v>
          </cell>
          <cell r="DN214">
            <v>0</v>
          </cell>
          <cell r="DO214">
            <v>0</v>
          </cell>
          <cell r="DP214">
            <v>0</v>
          </cell>
          <cell r="DQ214">
            <v>0</v>
          </cell>
          <cell r="DR214">
            <v>0</v>
          </cell>
          <cell r="DS214">
            <v>0</v>
          </cell>
          <cell r="DT214">
            <v>0</v>
          </cell>
          <cell r="DU214">
            <v>0</v>
          </cell>
          <cell r="DV214">
            <v>0</v>
          </cell>
          <cell r="DW214">
            <v>0</v>
          </cell>
          <cell r="DX214">
            <v>0</v>
          </cell>
          <cell r="DY214">
            <v>0</v>
          </cell>
          <cell r="DZ214">
            <v>0</v>
          </cell>
          <cell r="EA214">
            <v>0</v>
          </cell>
          <cell r="EB214">
            <v>0</v>
          </cell>
          <cell r="EC214">
            <v>0</v>
          </cell>
          <cell r="ED214">
            <v>0</v>
          </cell>
          <cell r="EE214">
            <v>0</v>
          </cell>
          <cell r="EF214">
            <v>0</v>
          </cell>
          <cell r="EG214">
            <v>0</v>
          </cell>
          <cell r="EH214">
            <v>0</v>
          </cell>
          <cell r="EI214">
            <v>0</v>
          </cell>
          <cell r="EJ214">
            <v>0</v>
          </cell>
          <cell r="EK214">
            <v>0</v>
          </cell>
          <cell r="EL214">
            <v>0</v>
          </cell>
          <cell r="EM214">
            <v>0</v>
          </cell>
          <cell r="EN214">
            <v>0</v>
          </cell>
          <cell r="EO214">
            <v>0</v>
          </cell>
          <cell r="EP214">
            <v>0</v>
          </cell>
          <cell r="EQ214">
            <v>0</v>
          </cell>
          <cell r="ER214">
            <v>0</v>
          </cell>
          <cell r="ES214">
            <v>0</v>
          </cell>
          <cell r="ET214">
            <v>0</v>
          </cell>
          <cell r="EU214">
            <v>0</v>
          </cell>
          <cell r="EV214">
            <v>0</v>
          </cell>
        </row>
        <row r="215">
          <cell r="A215">
            <v>6.1743059999999996</v>
          </cell>
          <cell r="B215">
            <v>57.220141999999996</v>
          </cell>
          <cell r="F215">
            <v>6.1743059999999996</v>
          </cell>
          <cell r="G215">
            <v>73.220141999999996</v>
          </cell>
          <cell r="H215">
            <v>3087.1529999999998</v>
          </cell>
          <cell r="I215">
            <v>6.1743059999999996</v>
          </cell>
          <cell r="J215">
            <v>57.220141999999996</v>
          </cell>
          <cell r="K215">
            <v>21</v>
          </cell>
          <cell r="M215">
            <v>29</v>
          </cell>
          <cell r="O215">
            <v>29</v>
          </cell>
          <cell r="Q215">
            <v>29</v>
          </cell>
          <cell r="R215">
            <v>36100</v>
          </cell>
          <cell r="T215" t="str">
            <v>Ink &amp; Paint Projection</v>
          </cell>
          <cell r="V215">
            <v>35956</v>
          </cell>
          <cell r="W215">
            <v>36013.220141999998</v>
          </cell>
          <cell r="X215">
            <v>500</v>
          </cell>
          <cell r="Y215">
            <v>8</v>
          </cell>
          <cell r="Z215">
            <v>57.220141999999996</v>
          </cell>
          <cell r="AA215">
            <v>0</v>
          </cell>
          <cell r="AB215">
            <v>0</v>
          </cell>
          <cell r="AC215">
            <v>0</v>
          </cell>
          <cell r="AD215">
            <v>0</v>
          </cell>
          <cell r="AE215">
            <v>0</v>
          </cell>
          <cell r="AF215">
            <v>0</v>
          </cell>
          <cell r="AG215">
            <v>0</v>
          </cell>
          <cell r="AH215">
            <v>0</v>
          </cell>
          <cell r="AI215">
            <v>0</v>
          </cell>
          <cell r="AJ215">
            <v>0</v>
          </cell>
          <cell r="AK215">
            <v>0</v>
          </cell>
          <cell r="AL215">
            <v>0</v>
          </cell>
          <cell r="AM215">
            <v>0</v>
          </cell>
          <cell r="AN215">
            <v>0</v>
          </cell>
          <cell r="AO215">
            <v>0</v>
          </cell>
          <cell r="AP215">
            <v>0</v>
          </cell>
          <cell r="AQ215">
            <v>0</v>
          </cell>
          <cell r="AR215">
            <v>0</v>
          </cell>
          <cell r="AS215">
            <v>0</v>
          </cell>
          <cell r="AT215">
            <v>0</v>
          </cell>
          <cell r="AU215">
            <v>0</v>
          </cell>
          <cell r="AV215">
            <v>0</v>
          </cell>
          <cell r="AW215">
            <v>0</v>
          </cell>
          <cell r="AX215">
            <v>0</v>
          </cell>
          <cell r="AY215">
            <v>0</v>
          </cell>
          <cell r="AZ215">
            <v>0</v>
          </cell>
          <cell r="BA215">
            <v>0</v>
          </cell>
          <cell r="BB215">
            <v>0</v>
          </cell>
          <cell r="BC215">
            <v>0</v>
          </cell>
          <cell r="BD215">
            <v>0</v>
          </cell>
          <cell r="BE215">
            <v>0</v>
          </cell>
          <cell r="BF215">
            <v>0</v>
          </cell>
          <cell r="BG215">
            <v>0</v>
          </cell>
          <cell r="BH215">
            <v>0</v>
          </cell>
          <cell r="BI215">
            <v>0</v>
          </cell>
          <cell r="BJ215">
            <v>0</v>
          </cell>
          <cell r="BK215">
            <v>0</v>
          </cell>
          <cell r="BL215">
            <v>0</v>
          </cell>
          <cell r="BM215">
            <v>0</v>
          </cell>
          <cell r="BN215">
            <v>0</v>
          </cell>
          <cell r="BO215">
            <v>0</v>
          </cell>
          <cell r="BP215">
            <v>0</v>
          </cell>
          <cell r="BQ215">
            <v>0</v>
          </cell>
          <cell r="BR215">
            <v>0</v>
          </cell>
          <cell r="BS215">
            <v>0</v>
          </cell>
          <cell r="BT215">
            <v>0</v>
          </cell>
          <cell r="BU215">
            <v>0</v>
          </cell>
          <cell r="BV215">
            <v>0</v>
          </cell>
          <cell r="BW215">
            <v>0</v>
          </cell>
          <cell r="BX215">
            <v>0</v>
          </cell>
          <cell r="BY215">
            <v>0</v>
          </cell>
          <cell r="BZ215">
            <v>0</v>
          </cell>
          <cell r="CA215">
            <v>0</v>
          </cell>
          <cell r="CB215">
            <v>0</v>
          </cell>
          <cell r="CC215">
            <v>0</v>
          </cell>
          <cell r="CD215">
            <v>0</v>
          </cell>
          <cell r="CE215">
            <v>0</v>
          </cell>
          <cell r="CF215">
            <v>0</v>
          </cell>
          <cell r="CG215">
            <v>125</v>
          </cell>
          <cell r="CH215">
            <v>250</v>
          </cell>
          <cell r="CI215">
            <v>375</v>
          </cell>
          <cell r="CJ215">
            <v>500</v>
          </cell>
          <cell r="CK215">
            <v>500</v>
          </cell>
          <cell r="CL215">
            <v>500</v>
          </cell>
          <cell r="CM215">
            <v>500</v>
          </cell>
          <cell r="CN215">
            <v>500</v>
          </cell>
          <cell r="CO215">
            <v>0</v>
          </cell>
          <cell r="CP215">
            <v>0</v>
          </cell>
          <cell r="CQ215">
            <v>0</v>
          </cell>
          <cell r="CR215">
            <v>0</v>
          </cell>
          <cell r="CS215">
            <v>0</v>
          </cell>
          <cell r="CT215">
            <v>0</v>
          </cell>
          <cell r="CU215">
            <v>0</v>
          </cell>
          <cell r="CV215">
            <v>0</v>
          </cell>
          <cell r="CW215">
            <v>0</v>
          </cell>
          <cell r="CX215">
            <v>0</v>
          </cell>
          <cell r="CY215">
            <v>0</v>
          </cell>
          <cell r="CZ215">
            <v>0</v>
          </cell>
          <cell r="DA215">
            <v>0</v>
          </cell>
          <cell r="DB215">
            <v>0</v>
          </cell>
          <cell r="DC215">
            <v>0</v>
          </cell>
          <cell r="DD215">
            <v>0</v>
          </cell>
          <cell r="DE215">
            <v>0</v>
          </cell>
          <cell r="DF215">
            <v>0</v>
          </cell>
          <cell r="DG215">
            <v>0</v>
          </cell>
          <cell r="DH215">
            <v>0</v>
          </cell>
          <cell r="DI215">
            <v>0</v>
          </cell>
          <cell r="DJ215">
            <v>0</v>
          </cell>
          <cell r="DK215">
            <v>0</v>
          </cell>
          <cell r="DL215">
            <v>0</v>
          </cell>
          <cell r="DM215">
            <v>0</v>
          </cell>
          <cell r="DN215">
            <v>0</v>
          </cell>
          <cell r="DO215">
            <v>0</v>
          </cell>
          <cell r="DP215">
            <v>0</v>
          </cell>
          <cell r="DQ215">
            <v>0</v>
          </cell>
          <cell r="DR215">
            <v>0</v>
          </cell>
          <cell r="DS215">
            <v>0</v>
          </cell>
          <cell r="DT215">
            <v>0</v>
          </cell>
          <cell r="DU215">
            <v>0</v>
          </cell>
          <cell r="DV215">
            <v>0</v>
          </cell>
          <cell r="DW215">
            <v>0</v>
          </cell>
          <cell r="DX215">
            <v>0</v>
          </cell>
          <cell r="DY215">
            <v>0</v>
          </cell>
          <cell r="DZ215">
            <v>0</v>
          </cell>
          <cell r="EA215">
            <v>0</v>
          </cell>
          <cell r="EB215">
            <v>0</v>
          </cell>
          <cell r="EC215">
            <v>0</v>
          </cell>
          <cell r="ED215">
            <v>0</v>
          </cell>
          <cell r="EE215">
            <v>0</v>
          </cell>
          <cell r="EF215">
            <v>0</v>
          </cell>
          <cell r="EG215">
            <v>0</v>
          </cell>
          <cell r="EH215">
            <v>0</v>
          </cell>
          <cell r="EI215">
            <v>0</v>
          </cell>
          <cell r="EJ215">
            <v>0</v>
          </cell>
          <cell r="EK215">
            <v>0</v>
          </cell>
          <cell r="EL215">
            <v>0</v>
          </cell>
          <cell r="EM215">
            <v>0</v>
          </cell>
          <cell r="EN215">
            <v>0</v>
          </cell>
          <cell r="EO215">
            <v>0</v>
          </cell>
          <cell r="EP215">
            <v>0</v>
          </cell>
          <cell r="EQ215">
            <v>0</v>
          </cell>
          <cell r="ER215">
            <v>0</v>
          </cell>
          <cell r="ES215">
            <v>0</v>
          </cell>
          <cell r="ET215">
            <v>0</v>
          </cell>
          <cell r="EU215">
            <v>0</v>
          </cell>
          <cell r="EV215">
            <v>0</v>
          </cell>
        </row>
        <row r="217">
          <cell r="T217" t="str">
            <v>BUDGET FORECAST</v>
          </cell>
          <cell r="AA217">
            <v>0</v>
          </cell>
          <cell r="AB217">
            <v>0</v>
          </cell>
          <cell r="AC217">
            <v>0</v>
          </cell>
          <cell r="AD217">
            <v>0</v>
          </cell>
          <cell r="AE217">
            <v>0</v>
          </cell>
          <cell r="AF217">
            <v>0</v>
          </cell>
          <cell r="AG217">
            <v>0</v>
          </cell>
          <cell r="AH217">
            <v>0</v>
          </cell>
          <cell r="AI217">
            <v>0</v>
          </cell>
          <cell r="AJ217">
            <v>0</v>
          </cell>
          <cell r="AK217">
            <v>0</v>
          </cell>
          <cell r="AL217">
            <v>0</v>
          </cell>
          <cell r="AM217">
            <v>0</v>
          </cell>
          <cell r="AN217">
            <v>0</v>
          </cell>
          <cell r="AO217">
            <v>0</v>
          </cell>
          <cell r="AP217">
            <v>0</v>
          </cell>
          <cell r="AQ217">
            <v>0</v>
          </cell>
          <cell r="AR217">
            <v>0</v>
          </cell>
          <cell r="AS217">
            <v>0</v>
          </cell>
          <cell r="AT217">
            <v>0</v>
          </cell>
          <cell r="AU217">
            <v>0</v>
          </cell>
          <cell r="AV217">
            <v>0</v>
          </cell>
          <cell r="AW217">
            <v>0</v>
          </cell>
          <cell r="AX217">
            <v>0</v>
          </cell>
          <cell r="AY217">
            <v>0</v>
          </cell>
          <cell r="AZ217">
            <v>0</v>
          </cell>
          <cell r="BA217">
            <v>0</v>
          </cell>
          <cell r="BB217">
            <v>0</v>
          </cell>
          <cell r="BC217">
            <v>0</v>
          </cell>
          <cell r="BD217">
            <v>0</v>
          </cell>
          <cell r="BE217">
            <v>0</v>
          </cell>
          <cell r="BF217">
            <v>0</v>
          </cell>
          <cell r="BG217">
            <v>0</v>
          </cell>
          <cell r="BH217">
            <v>0</v>
          </cell>
          <cell r="BI217">
            <v>0</v>
          </cell>
          <cell r="BJ217">
            <v>0</v>
          </cell>
          <cell r="BK217">
            <v>0</v>
          </cell>
          <cell r="BL217">
            <v>0</v>
          </cell>
          <cell r="BM217">
            <v>0</v>
          </cell>
          <cell r="BN217">
            <v>0</v>
          </cell>
          <cell r="BO217">
            <v>0</v>
          </cell>
          <cell r="BP217">
            <v>0</v>
          </cell>
          <cell r="BQ217">
            <v>0</v>
          </cell>
          <cell r="BR217">
            <v>0</v>
          </cell>
          <cell r="BS217">
            <v>0</v>
          </cell>
          <cell r="BT217">
            <v>0</v>
          </cell>
          <cell r="BU217">
            <v>0</v>
          </cell>
          <cell r="BV217">
            <v>0</v>
          </cell>
          <cell r="BW217">
            <v>0</v>
          </cell>
          <cell r="BX217">
            <v>35898</v>
          </cell>
          <cell r="BY217">
            <v>35905</v>
          </cell>
          <cell r="BZ217">
            <v>35912</v>
          </cell>
          <cell r="CA217">
            <v>35919</v>
          </cell>
          <cell r="CB217">
            <v>35926</v>
          </cell>
          <cell r="CC217">
            <v>35933</v>
          </cell>
          <cell r="CD217">
            <v>35940</v>
          </cell>
          <cell r="CE217">
            <v>35947</v>
          </cell>
          <cell r="CF217">
            <v>35954</v>
          </cell>
          <cell r="CG217">
            <v>0</v>
          </cell>
          <cell r="CH217">
            <v>0</v>
          </cell>
          <cell r="CI217">
            <v>0</v>
          </cell>
          <cell r="CJ217">
            <v>0</v>
          </cell>
          <cell r="CK217">
            <v>0</v>
          </cell>
          <cell r="CL217">
            <v>0</v>
          </cell>
          <cell r="CM217">
            <v>0</v>
          </cell>
          <cell r="CN217">
            <v>0</v>
          </cell>
          <cell r="CO217">
            <v>0</v>
          </cell>
          <cell r="CP217">
            <v>0</v>
          </cell>
          <cell r="CQ217">
            <v>0</v>
          </cell>
          <cell r="CR217">
            <v>0</v>
          </cell>
          <cell r="CS217">
            <v>0</v>
          </cell>
          <cell r="CT217">
            <v>0</v>
          </cell>
          <cell r="CU217">
            <v>0</v>
          </cell>
          <cell r="CV217">
            <v>0</v>
          </cell>
          <cell r="CW217">
            <v>0</v>
          </cell>
          <cell r="CX217">
            <v>0</v>
          </cell>
          <cell r="CY217">
            <v>0</v>
          </cell>
          <cell r="CZ217">
            <v>0</v>
          </cell>
          <cell r="DA217">
            <v>0</v>
          </cell>
          <cell r="DB217">
            <v>0</v>
          </cell>
          <cell r="DC217">
            <v>0</v>
          </cell>
          <cell r="DD217">
            <v>0</v>
          </cell>
          <cell r="DE217">
            <v>0</v>
          </cell>
          <cell r="DF217">
            <v>0</v>
          </cell>
          <cell r="DG217">
            <v>0</v>
          </cell>
          <cell r="DH217">
            <v>0</v>
          </cell>
          <cell r="DI217">
            <v>0</v>
          </cell>
          <cell r="DJ217">
            <v>0</v>
          </cell>
          <cell r="DK217">
            <v>0</v>
          </cell>
          <cell r="DL217">
            <v>0</v>
          </cell>
          <cell r="DM217">
            <v>0</v>
          </cell>
          <cell r="DN217">
            <v>0</v>
          </cell>
          <cell r="DO217">
            <v>0</v>
          </cell>
          <cell r="DP217">
            <v>0</v>
          </cell>
          <cell r="DQ217">
            <v>0</v>
          </cell>
          <cell r="DR217">
            <v>0</v>
          </cell>
          <cell r="DS217">
            <v>0</v>
          </cell>
          <cell r="DT217">
            <v>0</v>
          </cell>
          <cell r="DU217">
            <v>0</v>
          </cell>
          <cell r="DV217">
            <v>0</v>
          </cell>
          <cell r="DW217">
            <v>0</v>
          </cell>
          <cell r="DX217">
            <v>0</v>
          </cell>
          <cell r="DY217">
            <v>0</v>
          </cell>
          <cell r="DZ217">
            <v>0</v>
          </cell>
          <cell r="EA217">
            <v>0</v>
          </cell>
          <cell r="EB217">
            <v>0</v>
          </cell>
          <cell r="EC217">
            <v>0</v>
          </cell>
          <cell r="ED217">
            <v>0</v>
          </cell>
          <cell r="EE217">
            <v>0</v>
          </cell>
          <cell r="EF217">
            <v>0</v>
          </cell>
          <cell r="EG217">
            <v>0</v>
          </cell>
          <cell r="EH217">
            <v>0</v>
          </cell>
          <cell r="EI217">
            <v>0</v>
          </cell>
          <cell r="EJ217">
            <v>0</v>
          </cell>
          <cell r="EK217">
            <v>0</v>
          </cell>
          <cell r="EL217">
            <v>0</v>
          </cell>
          <cell r="EM217">
            <v>0</v>
          </cell>
          <cell r="EN217">
            <v>0</v>
          </cell>
          <cell r="EO217">
            <v>0</v>
          </cell>
          <cell r="EP217">
            <v>0</v>
          </cell>
          <cell r="EQ217">
            <v>0</v>
          </cell>
          <cell r="ER217">
            <v>0</v>
          </cell>
          <cell r="ES217">
            <v>0</v>
          </cell>
          <cell r="ET217">
            <v>0</v>
          </cell>
          <cell r="EU217">
            <v>0</v>
          </cell>
          <cell r="EV217">
            <v>0</v>
          </cell>
          <cell r="EW217">
            <v>0</v>
          </cell>
          <cell r="EX217">
            <v>0</v>
          </cell>
          <cell r="EY217">
            <v>0</v>
          </cell>
          <cell r="EZ217">
            <v>0</v>
          </cell>
          <cell r="FA217">
            <v>0</v>
          </cell>
          <cell r="FB217">
            <v>0</v>
          </cell>
          <cell r="FC217">
            <v>0</v>
          </cell>
          <cell r="FD217">
            <v>0</v>
          </cell>
          <cell r="FE217">
            <v>0</v>
          </cell>
          <cell r="FF217">
            <v>0</v>
          </cell>
          <cell r="FG217">
            <v>0</v>
          </cell>
          <cell r="FH217">
            <v>0</v>
          </cell>
          <cell r="FI217">
            <v>0</v>
          </cell>
        </row>
        <row r="218">
          <cell r="T218" t="str">
            <v>BUDGET FORECAST</v>
          </cell>
          <cell r="V218" t="str">
            <v>PRE PROD</v>
          </cell>
          <cell r="W218">
            <v>30</v>
          </cell>
          <cell r="X218">
            <v>112500</v>
          </cell>
          <cell r="AA218">
            <v>0</v>
          </cell>
          <cell r="AB218">
            <v>0</v>
          </cell>
          <cell r="AC218">
            <v>0</v>
          </cell>
          <cell r="AD218">
            <v>0</v>
          </cell>
          <cell r="AE218">
            <v>0</v>
          </cell>
          <cell r="AF218">
            <v>0</v>
          </cell>
          <cell r="AG218">
            <v>0</v>
          </cell>
          <cell r="AH218">
            <v>0</v>
          </cell>
          <cell r="AI218">
            <v>0</v>
          </cell>
          <cell r="AJ218">
            <v>0</v>
          </cell>
          <cell r="AK218">
            <v>0</v>
          </cell>
          <cell r="AL218">
            <v>0</v>
          </cell>
          <cell r="AM218">
            <v>0</v>
          </cell>
          <cell r="AN218">
            <v>0</v>
          </cell>
          <cell r="AO218">
            <v>0</v>
          </cell>
          <cell r="AP218">
            <v>0</v>
          </cell>
          <cell r="AQ218">
            <v>0</v>
          </cell>
          <cell r="AR218">
            <v>0</v>
          </cell>
          <cell r="AS218">
            <v>0</v>
          </cell>
          <cell r="AT218">
            <v>0</v>
          </cell>
          <cell r="AU218">
            <v>0</v>
          </cell>
          <cell r="AV218">
            <v>0</v>
          </cell>
          <cell r="AW218">
            <v>0</v>
          </cell>
          <cell r="AX218">
            <v>0</v>
          </cell>
          <cell r="AY218">
            <v>0</v>
          </cell>
          <cell r="AZ218">
            <v>0</v>
          </cell>
          <cell r="BA218">
            <v>0</v>
          </cell>
          <cell r="BB218">
            <v>0</v>
          </cell>
          <cell r="BC218">
            <v>0</v>
          </cell>
          <cell r="BD218">
            <v>0</v>
          </cell>
          <cell r="BE218">
            <v>0</v>
          </cell>
          <cell r="BF218">
            <v>0</v>
          </cell>
          <cell r="BG218">
            <v>0</v>
          </cell>
          <cell r="BH218">
            <v>0</v>
          </cell>
          <cell r="BI218">
            <v>0</v>
          </cell>
          <cell r="BJ218">
            <v>0</v>
          </cell>
          <cell r="BK218">
            <v>0</v>
          </cell>
          <cell r="BL218">
            <v>0</v>
          </cell>
          <cell r="BM218">
            <v>0</v>
          </cell>
          <cell r="BN218">
            <v>0</v>
          </cell>
          <cell r="BO218">
            <v>0</v>
          </cell>
          <cell r="BP218">
            <v>0</v>
          </cell>
          <cell r="BQ218">
            <v>0</v>
          </cell>
          <cell r="BR218">
            <v>0</v>
          </cell>
          <cell r="BS218">
            <v>0</v>
          </cell>
          <cell r="BT218">
            <v>0</v>
          </cell>
          <cell r="BU218">
            <v>0</v>
          </cell>
          <cell r="BV218">
            <v>0</v>
          </cell>
          <cell r="BW218">
            <v>0</v>
          </cell>
          <cell r="BX218">
            <v>35898</v>
          </cell>
          <cell r="BY218">
            <v>35905</v>
          </cell>
          <cell r="BZ218">
            <v>35912</v>
          </cell>
          <cell r="CA218">
            <v>35919</v>
          </cell>
          <cell r="CB218">
            <v>35926</v>
          </cell>
          <cell r="CC218">
            <v>35933</v>
          </cell>
          <cell r="CD218">
            <v>35940</v>
          </cell>
          <cell r="CE218">
            <v>35947</v>
          </cell>
          <cell r="CF218">
            <v>35954</v>
          </cell>
          <cell r="CG218">
            <v>0</v>
          </cell>
          <cell r="CH218">
            <v>0</v>
          </cell>
          <cell r="CI218">
            <v>0</v>
          </cell>
          <cell r="CJ218">
            <v>0</v>
          </cell>
          <cell r="CK218">
            <v>0</v>
          </cell>
          <cell r="CL218">
            <v>0</v>
          </cell>
          <cell r="CM218">
            <v>0</v>
          </cell>
          <cell r="CN218">
            <v>0</v>
          </cell>
          <cell r="CO218">
            <v>0</v>
          </cell>
          <cell r="CP218">
            <v>0</v>
          </cell>
          <cell r="CQ218">
            <v>0</v>
          </cell>
          <cell r="CR218">
            <v>0</v>
          </cell>
          <cell r="CS218">
            <v>0</v>
          </cell>
          <cell r="CT218">
            <v>0</v>
          </cell>
          <cell r="CU218">
            <v>0</v>
          </cell>
          <cell r="CV218">
            <v>0</v>
          </cell>
          <cell r="CW218">
            <v>0</v>
          </cell>
          <cell r="CX218">
            <v>0</v>
          </cell>
          <cell r="CY218">
            <v>0</v>
          </cell>
          <cell r="CZ218">
            <v>0</v>
          </cell>
          <cell r="DA218">
            <v>0</v>
          </cell>
          <cell r="DB218">
            <v>0</v>
          </cell>
          <cell r="DC218">
            <v>0</v>
          </cell>
          <cell r="DD218">
            <v>0</v>
          </cell>
          <cell r="DE218">
            <v>0</v>
          </cell>
          <cell r="DF218">
            <v>0</v>
          </cell>
          <cell r="DG218">
            <v>0</v>
          </cell>
          <cell r="DH218">
            <v>0</v>
          </cell>
          <cell r="DI218">
            <v>0</v>
          </cell>
          <cell r="DJ218">
            <v>0</v>
          </cell>
          <cell r="DK218">
            <v>0</v>
          </cell>
          <cell r="DL218">
            <v>0</v>
          </cell>
          <cell r="DM218">
            <v>0</v>
          </cell>
          <cell r="DN218">
            <v>0</v>
          </cell>
          <cell r="DO218">
            <v>0</v>
          </cell>
          <cell r="DP218">
            <v>0</v>
          </cell>
          <cell r="DQ218">
            <v>0</v>
          </cell>
          <cell r="DR218">
            <v>0</v>
          </cell>
          <cell r="DS218">
            <v>0</v>
          </cell>
          <cell r="DT218">
            <v>0</v>
          </cell>
          <cell r="DU218">
            <v>0</v>
          </cell>
          <cell r="DV218">
            <v>0</v>
          </cell>
          <cell r="DW218">
            <v>0</v>
          </cell>
          <cell r="DX218">
            <v>0</v>
          </cell>
          <cell r="DY218">
            <v>0</v>
          </cell>
          <cell r="DZ218">
            <v>0</v>
          </cell>
          <cell r="EA218">
            <v>0</v>
          </cell>
          <cell r="EB218">
            <v>0</v>
          </cell>
          <cell r="EC218">
            <v>0</v>
          </cell>
          <cell r="ED218">
            <v>0</v>
          </cell>
          <cell r="EE218">
            <v>0</v>
          </cell>
          <cell r="EF218">
            <v>0</v>
          </cell>
          <cell r="EG218">
            <v>0</v>
          </cell>
          <cell r="EH218">
            <v>0</v>
          </cell>
          <cell r="EI218">
            <v>0</v>
          </cell>
          <cell r="EJ218">
            <v>0</v>
          </cell>
          <cell r="EK218">
            <v>0</v>
          </cell>
          <cell r="EL218">
            <v>0</v>
          </cell>
          <cell r="EM218">
            <v>0</v>
          </cell>
          <cell r="EN218">
            <v>0</v>
          </cell>
          <cell r="EO218">
            <v>0</v>
          </cell>
          <cell r="EP218">
            <v>0</v>
          </cell>
          <cell r="EQ218">
            <v>0</v>
          </cell>
          <cell r="ER218">
            <v>0</v>
          </cell>
          <cell r="ES218">
            <v>0</v>
          </cell>
          <cell r="ET218">
            <v>0</v>
          </cell>
          <cell r="EU218">
            <v>0</v>
          </cell>
          <cell r="EV218">
            <v>0</v>
          </cell>
          <cell r="EW218">
            <v>0</v>
          </cell>
          <cell r="EX218">
            <v>0</v>
          </cell>
          <cell r="EY218">
            <v>0</v>
          </cell>
          <cell r="EZ218">
            <v>0</v>
          </cell>
          <cell r="FA218">
            <v>0</v>
          </cell>
          <cell r="FB218">
            <v>0</v>
          </cell>
          <cell r="FC218">
            <v>0</v>
          </cell>
          <cell r="FD218">
            <v>0</v>
          </cell>
          <cell r="FE218">
            <v>0</v>
          </cell>
          <cell r="FF218">
            <v>0</v>
          </cell>
          <cell r="FG218">
            <v>0</v>
          </cell>
          <cell r="FH218">
            <v>0</v>
          </cell>
          <cell r="FI218">
            <v>0</v>
          </cell>
        </row>
        <row r="219">
          <cell r="V219" t="str">
            <v>PRE PROD</v>
          </cell>
          <cell r="W219">
            <v>30</v>
          </cell>
          <cell r="X219">
            <v>112500</v>
          </cell>
          <cell r="AA219">
            <v>0</v>
          </cell>
          <cell r="AB219">
            <v>0</v>
          </cell>
          <cell r="AC219">
            <v>0</v>
          </cell>
          <cell r="AD219">
            <v>0</v>
          </cell>
          <cell r="AE219">
            <v>0</v>
          </cell>
          <cell r="AF219">
            <v>0</v>
          </cell>
          <cell r="AG219">
            <v>0</v>
          </cell>
          <cell r="AH219">
            <v>0</v>
          </cell>
          <cell r="AI219">
            <v>0</v>
          </cell>
          <cell r="AJ219">
            <v>0</v>
          </cell>
          <cell r="AK219">
            <v>0</v>
          </cell>
          <cell r="AL219">
            <v>0</v>
          </cell>
          <cell r="AM219">
            <v>0</v>
          </cell>
          <cell r="AN219">
            <v>0</v>
          </cell>
          <cell r="AO219">
            <v>0</v>
          </cell>
          <cell r="AP219">
            <v>0</v>
          </cell>
          <cell r="AQ219">
            <v>0</v>
          </cell>
          <cell r="AR219">
            <v>0</v>
          </cell>
          <cell r="AS219">
            <v>0</v>
          </cell>
          <cell r="AT219">
            <v>0</v>
          </cell>
          <cell r="AU219">
            <v>0</v>
          </cell>
          <cell r="AV219">
            <v>0</v>
          </cell>
          <cell r="AW219">
            <v>0</v>
          </cell>
          <cell r="AX219">
            <v>0</v>
          </cell>
          <cell r="AY219">
            <v>0</v>
          </cell>
          <cell r="AZ219">
            <v>0</v>
          </cell>
          <cell r="BA219">
            <v>0</v>
          </cell>
          <cell r="BB219">
            <v>0</v>
          </cell>
          <cell r="BC219">
            <v>0</v>
          </cell>
          <cell r="BD219">
            <v>0</v>
          </cell>
          <cell r="BE219">
            <v>0</v>
          </cell>
          <cell r="BF219">
            <v>0</v>
          </cell>
          <cell r="BG219">
            <v>0</v>
          </cell>
          <cell r="BH219">
            <v>0</v>
          </cell>
          <cell r="BI219">
            <v>0</v>
          </cell>
          <cell r="BJ219">
            <v>0</v>
          </cell>
          <cell r="BK219">
            <v>0</v>
          </cell>
          <cell r="BL219">
            <v>0</v>
          </cell>
          <cell r="BM219">
            <v>0</v>
          </cell>
          <cell r="BN219">
            <v>0</v>
          </cell>
          <cell r="BO219">
            <v>0</v>
          </cell>
          <cell r="BP219">
            <v>0</v>
          </cell>
          <cell r="BQ219">
            <v>0</v>
          </cell>
          <cell r="BR219">
            <v>0</v>
          </cell>
          <cell r="BS219">
            <v>0</v>
          </cell>
          <cell r="BT219">
            <v>0</v>
          </cell>
          <cell r="BU219">
            <v>0</v>
          </cell>
          <cell r="BV219">
            <v>0</v>
          </cell>
          <cell r="BW219">
            <v>0</v>
          </cell>
          <cell r="BX219">
            <v>3750</v>
          </cell>
          <cell r="BY219">
            <v>7500</v>
          </cell>
          <cell r="BZ219">
            <v>11250</v>
          </cell>
          <cell r="CA219">
            <v>15000</v>
          </cell>
          <cell r="CB219">
            <v>15000</v>
          </cell>
          <cell r="CC219">
            <v>15000</v>
          </cell>
          <cell r="CD219">
            <v>15000</v>
          </cell>
          <cell r="CE219">
            <v>15000</v>
          </cell>
          <cell r="CF219">
            <v>15000</v>
          </cell>
          <cell r="CG219">
            <v>0</v>
          </cell>
          <cell r="CH219">
            <v>0</v>
          </cell>
          <cell r="CI219">
            <v>0</v>
          </cell>
          <cell r="CJ219">
            <v>0</v>
          </cell>
          <cell r="CK219">
            <v>0</v>
          </cell>
          <cell r="CL219">
            <v>0</v>
          </cell>
          <cell r="CM219">
            <v>0</v>
          </cell>
          <cell r="CN219">
            <v>0</v>
          </cell>
          <cell r="CO219">
            <v>0</v>
          </cell>
          <cell r="CP219">
            <v>0</v>
          </cell>
          <cell r="CQ219">
            <v>0</v>
          </cell>
          <cell r="CR219">
            <v>0</v>
          </cell>
          <cell r="CS219">
            <v>0</v>
          </cell>
          <cell r="CT219">
            <v>0</v>
          </cell>
          <cell r="CU219">
            <v>0</v>
          </cell>
          <cell r="CV219">
            <v>0</v>
          </cell>
          <cell r="CW219">
            <v>0</v>
          </cell>
          <cell r="CX219">
            <v>0</v>
          </cell>
          <cell r="CY219">
            <v>0</v>
          </cell>
          <cell r="CZ219">
            <v>0</v>
          </cell>
          <cell r="DA219">
            <v>0</v>
          </cell>
          <cell r="DB219">
            <v>0</v>
          </cell>
          <cell r="DC219">
            <v>0</v>
          </cell>
          <cell r="DD219">
            <v>0</v>
          </cell>
          <cell r="DE219">
            <v>0</v>
          </cell>
          <cell r="DF219">
            <v>0</v>
          </cell>
          <cell r="DG219">
            <v>0</v>
          </cell>
          <cell r="DH219">
            <v>0</v>
          </cell>
          <cell r="DI219">
            <v>0</v>
          </cell>
          <cell r="DJ219">
            <v>0</v>
          </cell>
          <cell r="DK219">
            <v>0</v>
          </cell>
          <cell r="DL219">
            <v>0</v>
          </cell>
          <cell r="DM219">
            <v>0</v>
          </cell>
          <cell r="DN219">
            <v>0</v>
          </cell>
          <cell r="DO219">
            <v>0</v>
          </cell>
          <cell r="DP219">
            <v>0</v>
          </cell>
          <cell r="DQ219">
            <v>0</v>
          </cell>
          <cell r="DR219">
            <v>0</v>
          </cell>
          <cell r="DS219">
            <v>0</v>
          </cell>
          <cell r="DT219">
            <v>0</v>
          </cell>
          <cell r="DU219">
            <v>0</v>
          </cell>
          <cell r="DV219">
            <v>0</v>
          </cell>
          <cell r="DW219">
            <v>0</v>
          </cell>
          <cell r="DX219">
            <v>0</v>
          </cell>
          <cell r="DY219">
            <v>0</v>
          </cell>
          <cell r="DZ219">
            <v>0</v>
          </cell>
          <cell r="EA219">
            <v>0</v>
          </cell>
          <cell r="EB219">
            <v>0</v>
          </cell>
          <cell r="EC219">
            <v>0</v>
          </cell>
          <cell r="ED219">
            <v>0</v>
          </cell>
          <cell r="EE219">
            <v>0</v>
          </cell>
          <cell r="EF219">
            <v>0</v>
          </cell>
          <cell r="EG219">
            <v>0</v>
          </cell>
          <cell r="EH219">
            <v>0</v>
          </cell>
          <cell r="EI219">
            <v>0</v>
          </cell>
          <cell r="EJ219">
            <v>0</v>
          </cell>
          <cell r="EK219">
            <v>0</v>
          </cell>
          <cell r="EL219">
            <v>0</v>
          </cell>
          <cell r="EM219">
            <v>0</v>
          </cell>
          <cell r="EN219">
            <v>0</v>
          </cell>
          <cell r="EO219">
            <v>0</v>
          </cell>
          <cell r="EP219">
            <v>0</v>
          </cell>
          <cell r="EQ219">
            <v>0</v>
          </cell>
          <cell r="ER219">
            <v>0</v>
          </cell>
          <cell r="ES219">
            <v>0</v>
          </cell>
          <cell r="ET219">
            <v>0</v>
          </cell>
          <cell r="EU219">
            <v>0</v>
          </cell>
          <cell r="EV219">
            <v>0</v>
          </cell>
          <cell r="EW219">
            <v>0</v>
          </cell>
          <cell r="EX219">
            <v>0</v>
          </cell>
          <cell r="EY219">
            <v>0</v>
          </cell>
          <cell r="EZ219">
            <v>0</v>
          </cell>
          <cell r="FA219">
            <v>0</v>
          </cell>
          <cell r="FB219">
            <v>0</v>
          </cell>
          <cell r="FC219">
            <v>0</v>
          </cell>
          <cell r="FD219">
            <v>0</v>
          </cell>
          <cell r="FE219">
            <v>0</v>
          </cell>
          <cell r="FF219">
            <v>0</v>
          </cell>
          <cell r="FG219">
            <v>0</v>
          </cell>
          <cell r="FH219">
            <v>0</v>
          </cell>
          <cell r="FI219">
            <v>0</v>
          </cell>
        </row>
        <row r="220">
          <cell r="V220" t="str">
            <v>PRODUCTION</v>
          </cell>
          <cell r="W220">
            <v>150</v>
          </cell>
          <cell r="X220">
            <v>487500</v>
          </cell>
          <cell r="AA220">
            <v>0</v>
          </cell>
          <cell r="AB220">
            <v>0</v>
          </cell>
          <cell r="AC220">
            <v>0</v>
          </cell>
          <cell r="AD220">
            <v>0</v>
          </cell>
          <cell r="AE220">
            <v>0</v>
          </cell>
          <cell r="AF220">
            <v>0</v>
          </cell>
          <cell r="AG220">
            <v>0</v>
          </cell>
          <cell r="AH220">
            <v>0</v>
          </cell>
          <cell r="AI220">
            <v>0</v>
          </cell>
          <cell r="AJ220">
            <v>0</v>
          </cell>
          <cell r="AK220">
            <v>0</v>
          </cell>
          <cell r="AL220">
            <v>0</v>
          </cell>
          <cell r="AM220">
            <v>0</v>
          </cell>
          <cell r="AN220">
            <v>0</v>
          </cell>
          <cell r="AO220">
            <v>0</v>
          </cell>
          <cell r="AP220">
            <v>0</v>
          </cell>
          <cell r="AQ220">
            <v>0</v>
          </cell>
          <cell r="AR220">
            <v>0</v>
          </cell>
          <cell r="AS220">
            <v>0</v>
          </cell>
          <cell r="AT220">
            <v>0</v>
          </cell>
          <cell r="AU220">
            <v>0</v>
          </cell>
          <cell r="AV220">
            <v>0</v>
          </cell>
          <cell r="AW220">
            <v>0</v>
          </cell>
          <cell r="AX220">
            <v>0</v>
          </cell>
          <cell r="AY220">
            <v>0</v>
          </cell>
          <cell r="AZ220">
            <v>0</v>
          </cell>
          <cell r="BA220">
            <v>0</v>
          </cell>
          <cell r="BB220">
            <v>0</v>
          </cell>
          <cell r="BC220">
            <v>0</v>
          </cell>
          <cell r="BD220">
            <v>0</v>
          </cell>
          <cell r="BE220">
            <v>0</v>
          </cell>
          <cell r="BF220">
            <v>0</v>
          </cell>
          <cell r="BG220">
            <v>0</v>
          </cell>
          <cell r="BH220">
            <v>0</v>
          </cell>
          <cell r="BI220">
            <v>0</v>
          </cell>
          <cell r="BJ220">
            <v>0</v>
          </cell>
          <cell r="BK220">
            <v>0</v>
          </cell>
          <cell r="BL220">
            <v>0</v>
          </cell>
          <cell r="BM220">
            <v>0</v>
          </cell>
          <cell r="BN220">
            <v>0</v>
          </cell>
          <cell r="BO220">
            <v>0</v>
          </cell>
          <cell r="BP220">
            <v>0</v>
          </cell>
          <cell r="BQ220">
            <v>0</v>
          </cell>
          <cell r="BR220">
            <v>0</v>
          </cell>
          <cell r="BS220">
            <v>0</v>
          </cell>
          <cell r="BT220">
            <v>0</v>
          </cell>
          <cell r="BU220">
            <v>0</v>
          </cell>
          <cell r="BV220">
            <v>0</v>
          </cell>
          <cell r="BW220">
            <v>0</v>
          </cell>
          <cell r="BX220">
            <v>0</v>
          </cell>
          <cell r="BY220">
            <v>0</v>
          </cell>
          <cell r="BZ220">
            <v>0</v>
          </cell>
          <cell r="CA220">
            <v>0</v>
          </cell>
          <cell r="CB220">
            <v>35926</v>
          </cell>
          <cell r="CC220">
            <v>35933</v>
          </cell>
          <cell r="CD220">
            <v>35940</v>
          </cell>
          <cell r="CE220">
            <v>35947</v>
          </cell>
          <cell r="CF220">
            <v>35954</v>
          </cell>
          <cell r="CG220">
            <v>35961</v>
          </cell>
          <cell r="CH220">
            <v>35968</v>
          </cell>
          <cell r="CI220">
            <v>35975</v>
          </cell>
          <cell r="CJ220">
            <v>35982</v>
          </cell>
          <cell r="CK220">
            <v>35989</v>
          </cell>
          <cell r="CL220">
            <v>35996</v>
          </cell>
          <cell r="CM220">
            <v>0</v>
          </cell>
          <cell r="CN220">
            <v>0</v>
          </cell>
          <cell r="CO220">
            <v>0</v>
          </cell>
          <cell r="CP220">
            <v>0</v>
          </cell>
          <cell r="CQ220">
            <v>0</v>
          </cell>
          <cell r="CR220">
            <v>0</v>
          </cell>
          <cell r="CS220">
            <v>0</v>
          </cell>
          <cell r="CT220">
            <v>0</v>
          </cell>
          <cell r="CU220">
            <v>0</v>
          </cell>
          <cell r="CV220">
            <v>0</v>
          </cell>
          <cell r="CW220">
            <v>0</v>
          </cell>
          <cell r="CX220">
            <v>0</v>
          </cell>
          <cell r="CY220">
            <v>0</v>
          </cell>
          <cell r="CZ220">
            <v>0</v>
          </cell>
          <cell r="DA220">
            <v>0</v>
          </cell>
          <cell r="DB220">
            <v>0</v>
          </cell>
          <cell r="DC220">
            <v>0</v>
          </cell>
          <cell r="DD220">
            <v>0</v>
          </cell>
          <cell r="DE220">
            <v>0</v>
          </cell>
          <cell r="DF220">
            <v>0</v>
          </cell>
          <cell r="DG220">
            <v>0</v>
          </cell>
          <cell r="DH220">
            <v>0</v>
          </cell>
          <cell r="DI220">
            <v>0</v>
          </cell>
          <cell r="DJ220">
            <v>0</v>
          </cell>
          <cell r="DK220">
            <v>0</v>
          </cell>
          <cell r="DL220">
            <v>0</v>
          </cell>
          <cell r="DM220">
            <v>0</v>
          </cell>
          <cell r="DN220">
            <v>0</v>
          </cell>
          <cell r="DO220">
            <v>0</v>
          </cell>
          <cell r="DP220">
            <v>0</v>
          </cell>
          <cell r="DQ220">
            <v>0</v>
          </cell>
          <cell r="DR220">
            <v>0</v>
          </cell>
          <cell r="DS220">
            <v>0</v>
          </cell>
          <cell r="DT220">
            <v>0</v>
          </cell>
          <cell r="DU220">
            <v>0</v>
          </cell>
          <cell r="DV220">
            <v>0</v>
          </cell>
          <cell r="DW220">
            <v>0</v>
          </cell>
          <cell r="DX220">
            <v>0</v>
          </cell>
          <cell r="DY220">
            <v>0</v>
          </cell>
          <cell r="DZ220">
            <v>0</v>
          </cell>
          <cell r="EA220">
            <v>0</v>
          </cell>
          <cell r="EB220">
            <v>0</v>
          </cell>
          <cell r="EC220">
            <v>0</v>
          </cell>
          <cell r="ED220">
            <v>0</v>
          </cell>
          <cell r="EE220">
            <v>0</v>
          </cell>
          <cell r="EF220">
            <v>0</v>
          </cell>
          <cell r="EG220">
            <v>0</v>
          </cell>
          <cell r="EH220">
            <v>0</v>
          </cell>
          <cell r="EI220">
            <v>0</v>
          </cell>
          <cell r="EJ220">
            <v>0</v>
          </cell>
          <cell r="EK220">
            <v>0</v>
          </cell>
          <cell r="EL220">
            <v>0</v>
          </cell>
          <cell r="EM220">
            <v>0</v>
          </cell>
          <cell r="EN220">
            <v>0</v>
          </cell>
          <cell r="EO220">
            <v>0</v>
          </cell>
          <cell r="EP220">
            <v>0</v>
          </cell>
          <cell r="EQ220">
            <v>0</v>
          </cell>
          <cell r="ER220">
            <v>0</v>
          </cell>
          <cell r="ES220">
            <v>0</v>
          </cell>
          <cell r="ET220">
            <v>0</v>
          </cell>
          <cell r="EU220">
            <v>0</v>
          </cell>
          <cell r="EV220">
            <v>0</v>
          </cell>
          <cell r="EW220">
            <v>0</v>
          </cell>
          <cell r="EX220">
            <v>0</v>
          </cell>
          <cell r="EY220">
            <v>0</v>
          </cell>
          <cell r="EZ220">
            <v>0</v>
          </cell>
          <cell r="FA220">
            <v>0</v>
          </cell>
          <cell r="FB220">
            <v>0</v>
          </cell>
          <cell r="FC220">
            <v>0</v>
          </cell>
          <cell r="FD220">
            <v>0</v>
          </cell>
          <cell r="FE220">
            <v>0</v>
          </cell>
          <cell r="FF220">
            <v>0</v>
          </cell>
          <cell r="FG220">
            <v>0</v>
          </cell>
          <cell r="FH220">
            <v>0</v>
          </cell>
          <cell r="FI220">
            <v>0</v>
          </cell>
        </row>
        <row r="221">
          <cell r="V221" t="str">
            <v>PRODUCTION</v>
          </cell>
          <cell r="W221">
            <v>150</v>
          </cell>
          <cell r="X221">
            <v>487500</v>
          </cell>
          <cell r="AA221">
            <v>0</v>
          </cell>
          <cell r="AB221">
            <v>0</v>
          </cell>
          <cell r="AC221">
            <v>0</v>
          </cell>
          <cell r="AD221">
            <v>0</v>
          </cell>
          <cell r="AE221">
            <v>0</v>
          </cell>
          <cell r="AF221">
            <v>0</v>
          </cell>
          <cell r="AG221">
            <v>0</v>
          </cell>
          <cell r="AH221">
            <v>0</v>
          </cell>
          <cell r="AI221">
            <v>0</v>
          </cell>
          <cell r="AJ221">
            <v>0</v>
          </cell>
          <cell r="AK221">
            <v>0</v>
          </cell>
          <cell r="AL221">
            <v>0</v>
          </cell>
          <cell r="AM221">
            <v>0</v>
          </cell>
          <cell r="AN221">
            <v>0</v>
          </cell>
          <cell r="AO221">
            <v>0</v>
          </cell>
          <cell r="AP221">
            <v>0</v>
          </cell>
          <cell r="AQ221">
            <v>0</v>
          </cell>
          <cell r="AR221">
            <v>0</v>
          </cell>
          <cell r="AS221">
            <v>0</v>
          </cell>
          <cell r="AT221">
            <v>0</v>
          </cell>
          <cell r="AU221">
            <v>0</v>
          </cell>
          <cell r="AV221">
            <v>0</v>
          </cell>
          <cell r="AW221">
            <v>0</v>
          </cell>
          <cell r="AX221">
            <v>0</v>
          </cell>
          <cell r="AY221">
            <v>0</v>
          </cell>
          <cell r="AZ221">
            <v>0</v>
          </cell>
          <cell r="BA221">
            <v>0</v>
          </cell>
          <cell r="BB221">
            <v>0</v>
          </cell>
          <cell r="BC221">
            <v>0</v>
          </cell>
          <cell r="BD221">
            <v>0</v>
          </cell>
          <cell r="BE221">
            <v>0</v>
          </cell>
          <cell r="BF221">
            <v>0</v>
          </cell>
          <cell r="BG221">
            <v>0</v>
          </cell>
          <cell r="BH221">
            <v>0</v>
          </cell>
          <cell r="BI221">
            <v>0</v>
          </cell>
          <cell r="BJ221">
            <v>0</v>
          </cell>
          <cell r="BK221">
            <v>0</v>
          </cell>
          <cell r="BL221">
            <v>0</v>
          </cell>
          <cell r="BM221">
            <v>0</v>
          </cell>
          <cell r="BN221">
            <v>0</v>
          </cell>
          <cell r="BO221">
            <v>0</v>
          </cell>
          <cell r="BP221">
            <v>0</v>
          </cell>
          <cell r="BQ221">
            <v>0</v>
          </cell>
          <cell r="BR221">
            <v>0</v>
          </cell>
          <cell r="BS221">
            <v>0</v>
          </cell>
          <cell r="BT221">
            <v>0</v>
          </cell>
          <cell r="BU221">
            <v>0</v>
          </cell>
          <cell r="BV221">
            <v>0</v>
          </cell>
          <cell r="BW221">
            <v>0</v>
          </cell>
          <cell r="BX221">
            <v>0</v>
          </cell>
          <cell r="BY221">
            <v>0</v>
          </cell>
          <cell r="BZ221">
            <v>0</v>
          </cell>
          <cell r="CA221">
            <v>0</v>
          </cell>
          <cell r="CB221">
            <v>0</v>
          </cell>
          <cell r="CC221">
            <v>0</v>
          </cell>
          <cell r="CD221">
            <v>0</v>
          </cell>
          <cell r="CE221">
            <v>18750</v>
          </cell>
          <cell r="CF221">
            <v>37500</v>
          </cell>
          <cell r="CG221">
            <v>56250</v>
          </cell>
          <cell r="CH221">
            <v>75000</v>
          </cell>
          <cell r="CI221">
            <v>75000</v>
          </cell>
          <cell r="CJ221">
            <v>75000</v>
          </cell>
          <cell r="CK221">
            <v>75000</v>
          </cell>
          <cell r="CL221">
            <v>75000</v>
          </cell>
          <cell r="CM221">
            <v>0</v>
          </cell>
          <cell r="CN221">
            <v>0</v>
          </cell>
          <cell r="CO221">
            <v>0</v>
          </cell>
          <cell r="CP221">
            <v>0</v>
          </cell>
          <cell r="CQ221">
            <v>0</v>
          </cell>
          <cell r="CR221">
            <v>0</v>
          </cell>
          <cell r="CS221">
            <v>0</v>
          </cell>
          <cell r="CT221">
            <v>0</v>
          </cell>
          <cell r="CU221">
            <v>0</v>
          </cell>
          <cell r="CV221">
            <v>0</v>
          </cell>
          <cell r="CW221">
            <v>0</v>
          </cell>
          <cell r="CX221">
            <v>0</v>
          </cell>
          <cell r="CY221">
            <v>0</v>
          </cell>
          <cell r="CZ221">
            <v>0</v>
          </cell>
          <cell r="DA221">
            <v>0</v>
          </cell>
          <cell r="DB221">
            <v>0</v>
          </cell>
          <cell r="DC221">
            <v>0</v>
          </cell>
          <cell r="DD221">
            <v>0</v>
          </cell>
          <cell r="DE221">
            <v>0</v>
          </cell>
          <cell r="DF221">
            <v>0</v>
          </cell>
          <cell r="DG221">
            <v>0</v>
          </cell>
          <cell r="DH221">
            <v>0</v>
          </cell>
          <cell r="DI221">
            <v>0</v>
          </cell>
          <cell r="DJ221">
            <v>0</v>
          </cell>
          <cell r="DK221">
            <v>0</v>
          </cell>
          <cell r="DL221">
            <v>0</v>
          </cell>
          <cell r="DM221">
            <v>0</v>
          </cell>
          <cell r="DN221">
            <v>0</v>
          </cell>
          <cell r="DO221">
            <v>0</v>
          </cell>
          <cell r="DP221">
            <v>0</v>
          </cell>
          <cell r="DQ221">
            <v>0</v>
          </cell>
          <cell r="DR221">
            <v>0</v>
          </cell>
          <cell r="DS221">
            <v>0</v>
          </cell>
          <cell r="DT221">
            <v>0</v>
          </cell>
          <cell r="DU221">
            <v>0</v>
          </cell>
          <cell r="DV221">
            <v>0</v>
          </cell>
          <cell r="DW221">
            <v>0</v>
          </cell>
          <cell r="DX221">
            <v>0</v>
          </cell>
          <cell r="DY221">
            <v>0</v>
          </cell>
          <cell r="DZ221">
            <v>0</v>
          </cell>
          <cell r="EA221">
            <v>0</v>
          </cell>
          <cell r="EB221">
            <v>0</v>
          </cell>
          <cell r="EC221">
            <v>0</v>
          </cell>
          <cell r="ED221">
            <v>0</v>
          </cell>
          <cell r="EE221">
            <v>0</v>
          </cell>
          <cell r="EF221">
            <v>0</v>
          </cell>
          <cell r="EG221">
            <v>0</v>
          </cell>
          <cell r="EH221">
            <v>0</v>
          </cell>
          <cell r="EI221">
            <v>0</v>
          </cell>
          <cell r="EJ221">
            <v>0</v>
          </cell>
          <cell r="EK221">
            <v>0</v>
          </cell>
          <cell r="EL221">
            <v>0</v>
          </cell>
          <cell r="EM221">
            <v>0</v>
          </cell>
          <cell r="EN221">
            <v>0</v>
          </cell>
          <cell r="EO221">
            <v>0</v>
          </cell>
          <cell r="EP221">
            <v>0</v>
          </cell>
          <cell r="EQ221">
            <v>0</v>
          </cell>
          <cell r="ER221">
            <v>0</v>
          </cell>
          <cell r="ES221">
            <v>0</v>
          </cell>
          <cell r="ET221">
            <v>0</v>
          </cell>
          <cell r="EU221">
            <v>0</v>
          </cell>
          <cell r="EV221">
            <v>0</v>
          </cell>
          <cell r="EW221">
            <v>0</v>
          </cell>
          <cell r="EX221">
            <v>0</v>
          </cell>
          <cell r="EY221">
            <v>0</v>
          </cell>
          <cell r="EZ221">
            <v>0</v>
          </cell>
          <cell r="FA221">
            <v>0</v>
          </cell>
          <cell r="FB221">
            <v>0</v>
          </cell>
          <cell r="FC221">
            <v>0</v>
          </cell>
          <cell r="FD221">
            <v>0</v>
          </cell>
          <cell r="FE221">
            <v>0</v>
          </cell>
          <cell r="FF221">
            <v>0</v>
          </cell>
          <cell r="FG221">
            <v>0</v>
          </cell>
          <cell r="FH221">
            <v>0</v>
          </cell>
          <cell r="FI221">
            <v>0</v>
          </cell>
        </row>
        <row r="222">
          <cell r="V222" t="str">
            <v>INK &amp; PAINT</v>
          </cell>
          <cell r="W222">
            <v>8</v>
          </cell>
          <cell r="X222">
            <v>26000</v>
          </cell>
          <cell r="AA222">
            <v>0</v>
          </cell>
          <cell r="AB222">
            <v>0</v>
          </cell>
          <cell r="AC222">
            <v>0</v>
          </cell>
          <cell r="AD222">
            <v>0</v>
          </cell>
          <cell r="AE222">
            <v>0</v>
          </cell>
          <cell r="AF222">
            <v>0</v>
          </cell>
          <cell r="AG222">
            <v>0</v>
          </cell>
          <cell r="AH222">
            <v>0</v>
          </cell>
          <cell r="AI222">
            <v>0</v>
          </cell>
          <cell r="AJ222">
            <v>0</v>
          </cell>
          <cell r="AK222">
            <v>0</v>
          </cell>
          <cell r="AL222">
            <v>0</v>
          </cell>
          <cell r="AM222">
            <v>0</v>
          </cell>
          <cell r="AN222">
            <v>0</v>
          </cell>
          <cell r="AO222">
            <v>0</v>
          </cell>
          <cell r="AP222">
            <v>0</v>
          </cell>
          <cell r="AQ222">
            <v>0</v>
          </cell>
          <cell r="AR222">
            <v>0</v>
          </cell>
          <cell r="AS222">
            <v>0</v>
          </cell>
          <cell r="AT222">
            <v>0</v>
          </cell>
          <cell r="AU222">
            <v>0</v>
          </cell>
          <cell r="AV222">
            <v>0</v>
          </cell>
          <cell r="AW222">
            <v>0</v>
          </cell>
          <cell r="AX222">
            <v>0</v>
          </cell>
          <cell r="AY222">
            <v>0</v>
          </cell>
          <cell r="AZ222">
            <v>0</v>
          </cell>
          <cell r="BA222">
            <v>0</v>
          </cell>
          <cell r="BB222">
            <v>0</v>
          </cell>
          <cell r="BC222">
            <v>0</v>
          </cell>
          <cell r="BD222">
            <v>0</v>
          </cell>
          <cell r="BE222">
            <v>0</v>
          </cell>
          <cell r="BF222">
            <v>0</v>
          </cell>
          <cell r="BG222">
            <v>0</v>
          </cell>
          <cell r="BH222">
            <v>0</v>
          </cell>
          <cell r="BI222">
            <v>0</v>
          </cell>
          <cell r="BJ222">
            <v>0</v>
          </cell>
          <cell r="BK222">
            <v>0</v>
          </cell>
          <cell r="BL222">
            <v>0</v>
          </cell>
          <cell r="BM222">
            <v>0</v>
          </cell>
          <cell r="BN222">
            <v>0</v>
          </cell>
          <cell r="BO222">
            <v>0</v>
          </cell>
          <cell r="BP222">
            <v>0</v>
          </cell>
          <cell r="BQ222">
            <v>0</v>
          </cell>
          <cell r="BR222">
            <v>0</v>
          </cell>
          <cell r="BS222">
            <v>0</v>
          </cell>
          <cell r="BT222">
            <v>0</v>
          </cell>
          <cell r="BU222">
            <v>0</v>
          </cell>
          <cell r="BV222">
            <v>0</v>
          </cell>
          <cell r="BW222">
            <v>0</v>
          </cell>
          <cell r="BX222">
            <v>0</v>
          </cell>
          <cell r="BY222">
            <v>0</v>
          </cell>
          <cell r="BZ222">
            <v>0</v>
          </cell>
          <cell r="CA222">
            <v>0</v>
          </cell>
          <cell r="CB222">
            <v>0</v>
          </cell>
          <cell r="CC222">
            <v>0</v>
          </cell>
          <cell r="CD222">
            <v>0</v>
          </cell>
          <cell r="CE222">
            <v>0</v>
          </cell>
          <cell r="CF222">
            <v>0</v>
          </cell>
          <cell r="CG222">
            <v>35961</v>
          </cell>
          <cell r="CH222">
            <v>35968</v>
          </cell>
          <cell r="CI222">
            <v>35975</v>
          </cell>
          <cell r="CJ222">
            <v>35982</v>
          </cell>
          <cell r="CK222">
            <v>35989</v>
          </cell>
          <cell r="CL222">
            <v>35996</v>
          </cell>
          <cell r="CM222">
            <v>36003</v>
          </cell>
          <cell r="CN222">
            <v>36010</v>
          </cell>
          <cell r="CO222">
            <v>0</v>
          </cell>
          <cell r="CP222">
            <v>0</v>
          </cell>
          <cell r="CQ222">
            <v>0</v>
          </cell>
          <cell r="CR222">
            <v>0</v>
          </cell>
          <cell r="CS222">
            <v>0</v>
          </cell>
          <cell r="CT222">
            <v>0</v>
          </cell>
          <cell r="CU222">
            <v>0</v>
          </cell>
          <cell r="CV222">
            <v>0</v>
          </cell>
          <cell r="CW222">
            <v>0</v>
          </cell>
          <cell r="CX222">
            <v>0</v>
          </cell>
          <cell r="CY222">
            <v>0</v>
          </cell>
          <cell r="CZ222">
            <v>0</v>
          </cell>
          <cell r="DA222">
            <v>0</v>
          </cell>
          <cell r="DB222">
            <v>0</v>
          </cell>
          <cell r="DC222">
            <v>0</v>
          </cell>
          <cell r="DD222">
            <v>0</v>
          </cell>
          <cell r="DE222">
            <v>0</v>
          </cell>
          <cell r="DF222">
            <v>0</v>
          </cell>
          <cell r="DG222">
            <v>0</v>
          </cell>
          <cell r="DH222">
            <v>0</v>
          </cell>
          <cell r="DI222">
            <v>0</v>
          </cell>
          <cell r="DJ222">
            <v>0</v>
          </cell>
          <cell r="DK222">
            <v>0</v>
          </cell>
          <cell r="DL222">
            <v>0</v>
          </cell>
          <cell r="DM222">
            <v>0</v>
          </cell>
          <cell r="DN222">
            <v>0</v>
          </cell>
          <cell r="DO222">
            <v>0</v>
          </cell>
          <cell r="DP222">
            <v>0</v>
          </cell>
          <cell r="DQ222">
            <v>0</v>
          </cell>
          <cell r="DR222">
            <v>0</v>
          </cell>
          <cell r="DS222">
            <v>0</v>
          </cell>
          <cell r="DT222">
            <v>0</v>
          </cell>
          <cell r="DU222">
            <v>0</v>
          </cell>
          <cell r="DV222">
            <v>0</v>
          </cell>
          <cell r="DW222">
            <v>0</v>
          </cell>
          <cell r="DX222">
            <v>0</v>
          </cell>
          <cell r="DY222">
            <v>0</v>
          </cell>
          <cell r="DZ222">
            <v>0</v>
          </cell>
          <cell r="EA222">
            <v>0</v>
          </cell>
          <cell r="EB222">
            <v>0</v>
          </cell>
          <cell r="EC222">
            <v>0</v>
          </cell>
          <cell r="ED222">
            <v>0</v>
          </cell>
          <cell r="EE222">
            <v>0</v>
          </cell>
          <cell r="EF222">
            <v>0</v>
          </cell>
          <cell r="EG222">
            <v>0</v>
          </cell>
          <cell r="EH222">
            <v>0</v>
          </cell>
          <cell r="EI222">
            <v>0</v>
          </cell>
          <cell r="EJ222">
            <v>0</v>
          </cell>
          <cell r="EK222">
            <v>0</v>
          </cell>
          <cell r="EL222">
            <v>0</v>
          </cell>
          <cell r="EM222">
            <v>0</v>
          </cell>
          <cell r="EN222">
            <v>0</v>
          </cell>
          <cell r="EO222">
            <v>0</v>
          </cell>
          <cell r="EP222">
            <v>0</v>
          </cell>
          <cell r="EQ222">
            <v>0</v>
          </cell>
          <cell r="ER222">
            <v>0</v>
          </cell>
          <cell r="ES222">
            <v>0</v>
          </cell>
          <cell r="ET222">
            <v>0</v>
          </cell>
          <cell r="EU222">
            <v>0</v>
          </cell>
          <cell r="EV222">
            <v>0</v>
          </cell>
          <cell r="EW222">
            <v>0</v>
          </cell>
          <cell r="EX222">
            <v>0</v>
          </cell>
          <cell r="EY222">
            <v>0</v>
          </cell>
          <cell r="EZ222">
            <v>0</v>
          </cell>
          <cell r="FA222">
            <v>0</v>
          </cell>
          <cell r="FB222">
            <v>0</v>
          </cell>
          <cell r="FC222">
            <v>0</v>
          </cell>
          <cell r="FD222">
            <v>0</v>
          </cell>
          <cell r="FE222">
            <v>0</v>
          </cell>
          <cell r="FF222">
            <v>0</v>
          </cell>
          <cell r="FG222">
            <v>0</v>
          </cell>
          <cell r="FH222">
            <v>0</v>
          </cell>
          <cell r="FI222">
            <v>0</v>
          </cell>
        </row>
        <row r="223">
          <cell r="V223" t="str">
            <v>INK &amp; PAINT</v>
          </cell>
          <cell r="W223">
            <v>8</v>
          </cell>
          <cell r="X223">
            <v>26000</v>
          </cell>
          <cell r="AA223">
            <v>0</v>
          </cell>
          <cell r="AB223">
            <v>0</v>
          </cell>
          <cell r="AC223">
            <v>0</v>
          </cell>
          <cell r="AD223">
            <v>0</v>
          </cell>
          <cell r="AE223">
            <v>0</v>
          </cell>
          <cell r="AF223">
            <v>0</v>
          </cell>
          <cell r="AG223">
            <v>0</v>
          </cell>
          <cell r="AH223">
            <v>0</v>
          </cell>
          <cell r="AI223">
            <v>0</v>
          </cell>
          <cell r="AJ223">
            <v>0</v>
          </cell>
          <cell r="AK223">
            <v>0</v>
          </cell>
          <cell r="AL223">
            <v>0</v>
          </cell>
          <cell r="AM223">
            <v>0</v>
          </cell>
          <cell r="AN223">
            <v>0</v>
          </cell>
          <cell r="AO223">
            <v>0</v>
          </cell>
          <cell r="AP223">
            <v>0</v>
          </cell>
          <cell r="AQ223">
            <v>0</v>
          </cell>
          <cell r="AR223">
            <v>0</v>
          </cell>
          <cell r="AS223">
            <v>0</v>
          </cell>
          <cell r="AT223">
            <v>0</v>
          </cell>
          <cell r="AU223">
            <v>0</v>
          </cell>
          <cell r="AV223">
            <v>0</v>
          </cell>
          <cell r="AW223">
            <v>0</v>
          </cell>
          <cell r="AX223">
            <v>0</v>
          </cell>
          <cell r="AY223">
            <v>0</v>
          </cell>
          <cell r="AZ223">
            <v>0</v>
          </cell>
          <cell r="BA223">
            <v>0</v>
          </cell>
          <cell r="BB223">
            <v>0</v>
          </cell>
          <cell r="BC223">
            <v>0</v>
          </cell>
          <cell r="BD223">
            <v>0</v>
          </cell>
          <cell r="BE223">
            <v>0</v>
          </cell>
          <cell r="BF223">
            <v>0</v>
          </cell>
          <cell r="BG223">
            <v>0</v>
          </cell>
          <cell r="BH223">
            <v>0</v>
          </cell>
          <cell r="BI223">
            <v>0</v>
          </cell>
          <cell r="BJ223">
            <v>0</v>
          </cell>
          <cell r="BK223">
            <v>0</v>
          </cell>
          <cell r="BL223">
            <v>0</v>
          </cell>
          <cell r="BM223">
            <v>0</v>
          </cell>
          <cell r="BN223">
            <v>0</v>
          </cell>
          <cell r="BO223">
            <v>0</v>
          </cell>
          <cell r="BP223">
            <v>0</v>
          </cell>
          <cell r="BQ223">
            <v>0</v>
          </cell>
          <cell r="BR223">
            <v>0</v>
          </cell>
          <cell r="BS223">
            <v>0</v>
          </cell>
          <cell r="BT223">
            <v>0</v>
          </cell>
          <cell r="BU223">
            <v>0</v>
          </cell>
          <cell r="BV223">
            <v>0</v>
          </cell>
          <cell r="BW223">
            <v>0</v>
          </cell>
          <cell r="BX223">
            <v>0</v>
          </cell>
          <cell r="BY223">
            <v>0</v>
          </cell>
          <cell r="BZ223">
            <v>0</v>
          </cell>
          <cell r="CA223">
            <v>0</v>
          </cell>
          <cell r="CB223">
            <v>0</v>
          </cell>
          <cell r="CC223">
            <v>0</v>
          </cell>
          <cell r="CD223">
            <v>0</v>
          </cell>
          <cell r="CE223">
            <v>0</v>
          </cell>
          <cell r="CF223">
            <v>0</v>
          </cell>
          <cell r="CG223">
            <v>1000</v>
          </cell>
          <cell r="CH223">
            <v>2000</v>
          </cell>
          <cell r="CI223">
            <v>3000</v>
          </cell>
          <cell r="CJ223">
            <v>4000</v>
          </cell>
          <cell r="CK223">
            <v>4000</v>
          </cell>
          <cell r="CL223">
            <v>4000</v>
          </cell>
          <cell r="CM223">
            <v>4000</v>
          </cell>
          <cell r="CN223">
            <v>4000</v>
          </cell>
          <cell r="CO223">
            <v>0</v>
          </cell>
          <cell r="CP223">
            <v>0</v>
          </cell>
          <cell r="CQ223">
            <v>0</v>
          </cell>
          <cell r="CR223">
            <v>0</v>
          </cell>
          <cell r="CS223">
            <v>0</v>
          </cell>
          <cell r="CT223">
            <v>0</v>
          </cell>
          <cell r="CU223">
            <v>0</v>
          </cell>
          <cell r="CV223">
            <v>0</v>
          </cell>
          <cell r="CW223">
            <v>0</v>
          </cell>
          <cell r="CX223">
            <v>0</v>
          </cell>
          <cell r="CY223">
            <v>0</v>
          </cell>
          <cell r="CZ223">
            <v>0</v>
          </cell>
          <cell r="DA223">
            <v>0</v>
          </cell>
          <cell r="DB223">
            <v>0</v>
          </cell>
          <cell r="DC223">
            <v>0</v>
          </cell>
          <cell r="DD223">
            <v>0</v>
          </cell>
          <cell r="DE223">
            <v>0</v>
          </cell>
          <cell r="DF223">
            <v>0</v>
          </cell>
          <cell r="DG223">
            <v>0</v>
          </cell>
          <cell r="DH223">
            <v>0</v>
          </cell>
          <cell r="DI223">
            <v>0</v>
          </cell>
          <cell r="DJ223">
            <v>0</v>
          </cell>
          <cell r="DK223">
            <v>0</v>
          </cell>
          <cell r="DL223">
            <v>0</v>
          </cell>
          <cell r="DM223">
            <v>0</v>
          </cell>
          <cell r="DN223">
            <v>0</v>
          </cell>
          <cell r="DO223">
            <v>0</v>
          </cell>
          <cell r="DP223">
            <v>0</v>
          </cell>
          <cell r="DQ223">
            <v>0</v>
          </cell>
          <cell r="DR223">
            <v>0</v>
          </cell>
          <cell r="DS223">
            <v>0</v>
          </cell>
          <cell r="DT223">
            <v>0</v>
          </cell>
          <cell r="DU223">
            <v>0</v>
          </cell>
          <cell r="DV223">
            <v>0</v>
          </cell>
          <cell r="DW223">
            <v>0</v>
          </cell>
          <cell r="DX223">
            <v>0</v>
          </cell>
          <cell r="DY223">
            <v>0</v>
          </cell>
          <cell r="DZ223">
            <v>0</v>
          </cell>
          <cell r="EA223">
            <v>0</v>
          </cell>
          <cell r="EB223">
            <v>0</v>
          </cell>
          <cell r="EC223">
            <v>0</v>
          </cell>
          <cell r="ED223">
            <v>0</v>
          </cell>
          <cell r="EE223">
            <v>0</v>
          </cell>
          <cell r="EF223">
            <v>0</v>
          </cell>
          <cell r="EG223">
            <v>0</v>
          </cell>
          <cell r="EH223">
            <v>0</v>
          </cell>
          <cell r="EI223">
            <v>0</v>
          </cell>
          <cell r="EJ223">
            <v>0</v>
          </cell>
          <cell r="EK223">
            <v>0</v>
          </cell>
          <cell r="EL223">
            <v>0</v>
          </cell>
          <cell r="EM223">
            <v>0</v>
          </cell>
          <cell r="EN223">
            <v>0</v>
          </cell>
          <cell r="EO223">
            <v>0</v>
          </cell>
          <cell r="EP223">
            <v>0</v>
          </cell>
          <cell r="EQ223">
            <v>0</v>
          </cell>
          <cell r="ER223">
            <v>0</v>
          </cell>
          <cell r="ES223">
            <v>0</v>
          </cell>
          <cell r="ET223">
            <v>0</v>
          </cell>
          <cell r="EU223">
            <v>0</v>
          </cell>
          <cell r="EV223">
            <v>0</v>
          </cell>
          <cell r="EW223">
            <v>0</v>
          </cell>
          <cell r="EX223">
            <v>0</v>
          </cell>
          <cell r="EY223">
            <v>0</v>
          </cell>
          <cell r="EZ223">
            <v>0</v>
          </cell>
          <cell r="FA223">
            <v>0</v>
          </cell>
          <cell r="FB223">
            <v>0</v>
          </cell>
          <cell r="FC223">
            <v>0</v>
          </cell>
          <cell r="FD223">
            <v>0</v>
          </cell>
          <cell r="FE223">
            <v>0</v>
          </cell>
          <cell r="FF223">
            <v>0</v>
          </cell>
          <cell r="FG223">
            <v>0</v>
          </cell>
          <cell r="FH223">
            <v>0</v>
          </cell>
          <cell r="FI223">
            <v>0</v>
          </cell>
        </row>
        <row r="224">
          <cell r="X224" t="str">
            <v>DIRECT</v>
          </cell>
          <cell r="AA224">
            <v>0</v>
          </cell>
          <cell r="AB224">
            <v>0</v>
          </cell>
          <cell r="AC224">
            <v>0</v>
          </cell>
          <cell r="AD224">
            <v>0</v>
          </cell>
          <cell r="AE224">
            <v>0</v>
          </cell>
          <cell r="AF224">
            <v>0</v>
          </cell>
          <cell r="AG224">
            <v>0</v>
          </cell>
          <cell r="AH224">
            <v>0</v>
          </cell>
          <cell r="AI224">
            <v>0</v>
          </cell>
          <cell r="AJ224">
            <v>0</v>
          </cell>
          <cell r="AK224">
            <v>0</v>
          </cell>
          <cell r="AL224">
            <v>0</v>
          </cell>
          <cell r="AM224">
            <v>0</v>
          </cell>
          <cell r="AN224">
            <v>0</v>
          </cell>
          <cell r="AO224">
            <v>0</v>
          </cell>
          <cell r="AP224">
            <v>0</v>
          </cell>
          <cell r="AQ224">
            <v>0</v>
          </cell>
          <cell r="AR224">
            <v>0</v>
          </cell>
          <cell r="AS224">
            <v>0</v>
          </cell>
          <cell r="AT224">
            <v>0</v>
          </cell>
          <cell r="AU224">
            <v>0</v>
          </cell>
          <cell r="AV224">
            <v>0</v>
          </cell>
          <cell r="AW224">
            <v>0</v>
          </cell>
          <cell r="AX224">
            <v>0</v>
          </cell>
          <cell r="AY224">
            <v>0</v>
          </cell>
          <cell r="AZ224">
            <v>0</v>
          </cell>
          <cell r="BA224">
            <v>0</v>
          </cell>
          <cell r="BB224">
            <v>0</v>
          </cell>
          <cell r="BC224">
            <v>0</v>
          </cell>
          <cell r="BD224">
            <v>0</v>
          </cell>
          <cell r="BE224">
            <v>0</v>
          </cell>
          <cell r="BF224">
            <v>0</v>
          </cell>
          <cell r="BG224">
            <v>0</v>
          </cell>
          <cell r="BH224">
            <v>0</v>
          </cell>
          <cell r="BI224">
            <v>0</v>
          </cell>
          <cell r="BJ224">
            <v>0</v>
          </cell>
          <cell r="BK224">
            <v>0</v>
          </cell>
          <cell r="BL224">
            <v>0</v>
          </cell>
          <cell r="BM224">
            <v>0</v>
          </cell>
          <cell r="BN224">
            <v>0</v>
          </cell>
          <cell r="BO224">
            <v>0</v>
          </cell>
          <cell r="BP224">
            <v>0</v>
          </cell>
          <cell r="BQ224">
            <v>0</v>
          </cell>
          <cell r="BR224">
            <v>0</v>
          </cell>
          <cell r="BS224">
            <v>0</v>
          </cell>
          <cell r="BT224">
            <v>0</v>
          </cell>
          <cell r="BU224">
            <v>0</v>
          </cell>
          <cell r="BV224">
            <v>0</v>
          </cell>
          <cell r="BW224">
            <v>0</v>
          </cell>
          <cell r="BX224">
            <v>3750</v>
          </cell>
          <cell r="BY224">
            <v>7500</v>
          </cell>
          <cell r="BZ224">
            <v>11250</v>
          </cell>
          <cell r="CA224">
            <v>15000</v>
          </cell>
          <cell r="CB224">
            <v>50926</v>
          </cell>
          <cell r="CC224">
            <v>50933</v>
          </cell>
          <cell r="CD224">
            <v>50940</v>
          </cell>
          <cell r="CE224">
            <v>69697</v>
          </cell>
          <cell r="CF224">
            <v>88454</v>
          </cell>
          <cell r="CG224">
            <v>129172</v>
          </cell>
          <cell r="CH224">
            <v>148936</v>
          </cell>
          <cell r="CI224">
            <v>149950</v>
          </cell>
          <cell r="CJ224">
            <v>150964</v>
          </cell>
          <cell r="CK224">
            <v>150978</v>
          </cell>
          <cell r="CL224">
            <v>150992</v>
          </cell>
          <cell r="CM224">
            <v>40003</v>
          </cell>
          <cell r="CN224">
            <v>40010</v>
          </cell>
          <cell r="CO224">
            <v>0</v>
          </cell>
          <cell r="CP224">
            <v>0</v>
          </cell>
          <cell r="CQ224">
            <v>0</v>
          </cell>
          <cell r="CR224">
            <v>0</v>
          </cell>
          <cell r="CS224">
            <v>0</v>
          </cell>
          <cell r="CT224">
            <v>0</v>
          </cell>
          <cell r="CU224">
            <v>0</v>
          </cell>
          <cell r="CV224">
            <v>0</v>
          </cell>
          <cell r="CW224">
            <v>0</v>
          </cell>
          <cell r="CX224">
            <v>0</v>
          </cell>
          <cell r="CY224">
            <v>0</v>
          </cell>
          <cell r="CZ224">
            <v>0</v>
          </cell>
          <cell r="DA224">
            <v>0</v>
          </cell>
          <cell r="DB224">
            <v>0</v>
          </cell>
          <cell r="DC224">
            <v>0</v>
          </cell>
          <cell r="DD224">
            <v>0</v>
          </cell>
          <cell r="DE224">
            <v>0</v>
          </cell>
          <cell r="DF224">
            <v>0</v>
          </cell>
          <cell r="DG224">
            <v>0</v>
          </cell>
          <cell r="DH224">
            <v>0</v>
          </cell>
          <cell r="DI224">
            <v>0</v>
          </cell>
          <cell r="DJ224">
            <v>0</v>
          </cell>
          <cell r="DK224">
            <v>0</v>
          </cell>
          <cell r="DL224">
            <v>0</v>
          </cell>
          <cell r="DM224">
            <v>0</v>
          </cell>
          <cell r="DN224">
            <v>0</v>
          </cell>
          <cell r="DO224">
            <v>0</v>
          </cell>
          <cell r="DP224">
            <v>0</v>
          </cell>
          <cell r="DQ224">
            <v>0</v>
          </cell>
          <cell r="DR224">
            <v>0</v>
          </cell>
          <cell r="DS224">
            <v>0</v>
          </cell>
          <cell r="DT224">
            <v>0</v>
          </cell>
          <cell r="DU224">
            <v>0</v>
          </cell>
          <cell r="DV224">
            <v>0</v>
          </cell>
          <cell r="DW224">
            <v>0</v>
          </cell>
          <cell r="DX224">
            <v>0</v>
          </cell>
          <cell r="DY224">
            <v>0</v>
          </cell>
          <cell r="DZ224">
            <v>0</v>
          </cell>
          <cell r="EA224">
            <v>0</v>
          </cell>
          <cell r="EB224">
            <v>0</v>
          </cell>
          <cell r="EC224">
            <v>0</v>
          </cell>
          <cell r="ED224">
            <v>0</v>
          </cell>
          <cell r="EE224">
            <v>0</v>
          </cell>
          <cell r="EF224">
            <v>0</v>
          </cell>
          <cell r="EG224">
            <v>0</v>
          </cell>
          <cell r="EH224">
            <v>0</v>
          </cell>
          <cell r="EI224">
            <v>0</v>
          </cell>
          <cell r="EJ224">
            <v>0</v>
          </cell>
          <cell r="EK224">
            <v>0</v>
          </cell>
          <cell r="EL224">
            <v>0</v>
          </cell>
          <cell r="EM224">
            <v>0</v>
          </cell>
          <cell r="EN224">
            <v>0</v>
          </cell>
          <cell r="EO224">
            <v>0</v>
          </cell>
          <cell r="EP224">
            <v>0</v>
          </cell>
          <cell r="EQ224">
            <v>0</v>
          </cell>
          <cell r="ER224">
            <v>0</v>
          </cell>
          <cell r="ES224">
            <v>0</v>
          </cell>
          <cell r="ET224">
            <v>0</v>
          </cell>
          <cell r="EU224">
            <v>0</v>
          </cell>
          <cell r="EV224">
            <v>0</v>
          </cell>
          <cell r="EW224">
            <v>0</v>
          </cell>
          <cell r="EX224">
            <v>0</v>
          </cell>
          <cell r="EY224">
            <v>0</v>
          </cell>
          <cell r="EZ224">
            <v>0</v>
          </cell>
          <cell r="FA224">
            <v>0</v>
          </cell>
          <cell r="FB224">
            <v>0</v>
          </cell>
          <cell r="FC224">
            <v>0</v>
          </cell>
          <cell r="FD224">
            <v>0</v>
          </cell>
          <cell r="FE224">
            <v>0</v>
          </cell>
          <cell r="FF224">
            <v>0</v>
          </cell>
          <cell r="FG224">
            <v>0</v>
          </cell>
          <cell r="FH224">
            <v>0</v>
          </cell>
          <cell r="FI224">
            <v>0</v>
          </cell>
        </row>
        <row r="225">
          <cell r="X225" t="str">
            <v>DIRECT</v>
          </cell>
          <cell r="AA225">
            <v>0</v>
          </cell>
          <cell r="AB225">
            <v>0</v>
          </cell>
          <cell r="AC225">
            <v>0</v>
          </cell>
          <cell r="AD225">
            <v>0</v>
          </cell>
          <cell r="AE225">
            <v>0</v>
          </cell>
          <cell r="AF225">
            <v>0</v>
          </cell>
          <cell r="AG225">
            <v>0</v>
          </cell>
          <cell r="AH225">
            <v>0</v>
          </cell>
          <cell r="AI225">
            <v>0</v>
          </cell>
          <cell r="AJ225">
            <v>0</v>
          </cell>
          <cell r="AK225">
            <v>0</v>
          </cell>
          <cell r="AL225">
            <v>0</v>
          </cell>
          <cell r="AM225">
            <v>0</v>
          </cell>
          <cell r="AN225">
            <v>0</v>
          </cell>
          <cell r="AO225">
            <v>0</v>
          </cell>
          <cell r="AP225">
            <v>0</v>
          </cell>
          <cell r="AQ225">
            <v>0</v>
          </cell>
          <cell r="AR225">
            <v>0</v>
          </cell>
          <cell r="AS225">
            <v>0</v>
          </cell>
          <cell r="AT225">
            <v>0</v>
          </cell>
          <cell r="AU225">
            <v>0</v>
          </cell>
          <cell r="AV225">
            <v>0</v>
          </cell>
          <cell r="AW225">
            <v>0</v>
          </cell>
          <cell r="AX225">
            <v>0</v>
          </cell>
          <cell r="AY225">
            <v>0</v>
          </cell>
          <cell r="AZ225">
            <v>0</v>
          </cell>
          <cell r="BA225">
            <v>0</v>
          </cell>
          <cell r="BB225">
            <v>0</v>
          </cell>
          <cell r="BC225">
            <v>0</v>
          </cell>
          <cell r="BD225">
            <v>0</v>
          </cell>
          <cell r="BE225">
            <v>0</v>
          </cell>
          <cell r="BF225">
            <v>0</v>
          </cell>
          <cell r="BG225">
            <v>0</v>
          </cell>
          <cell r="BH225">
            <v>0</v>
          </cell>
          <cell r="BI225">
            <v>0</v>
          </cell>
          <cell r="BJ225">
            <v>0</v>
          </cell>
          <cell r="BK225">
            <v>0</v>
          </cell>
          <cell r="BL225">
            <v>0</v>
          </cell>
          <cell r="BM225">
            <v>0</v>
          </cell>
          <cell r="BN225">
            <v>0</v>
          </cell>
          <cell r="BO225">
            <v>0</v>
          </cell>
          <cell r="BP225">
            <v>0</v>
          </cell>
          <cell r="BQ225">
            <v>0</v>
          </cell>
          <cell r="BR225">
            <v>0</v>
          </cell>
          <cell r="BS225">
            <v>0</v>
          </cell>
          <cell r="BT225">
            <v>0</v>
          </cell>
          <cell r="BU225">
            <v>0</v>
          </cell>
          <cell r="BV225">
            <v>0</v>
          </cell>
          <cell r="BW225">
            <v>0</v>
          </cell>
          <cell r="BX225">
            <v>3750</v>
          </cell>
          <cell r="BY225">
            <v>7500</v>
          </cell>
          <cell r="BZ225">
            <v>11250</v>
          </cell>
          <cell r="CA225">
            <v>15000</v>
          </cell>
          <cell r="CB225">
            <v>50926</v>
          </cell>
          <cell r="CC225">
            <v>50933</v>
          </cell>
          <cell r="CD225">
            <v>50940</v>
          </cell>
          <cell r="CE225">
            <v>69697</v>
          </cell>
          <cell r="CF225">
            <v>88454</v>
          </cell>
          <cell r="CG225">
            <v>129172</v>
          </cell>
          <cell r="CH225">
            <v>148936</v>
          </cell>
          <cell r="CI225">
            <v>149950</v>
          </cell>
          <cell r="CJ225">
            <v>150964</v>
          </cell>
          <cell r="CK225">
            <v>150978</v>
          </cell>
          <cell r="CL225">
            <v>150992</v>
          </cell>
          <cell r="CM225">
            <v>40003</v>
          </cell>
          <cell r="CN225">
            <v>40010</v>
          </cell>
          <cell r="CO225">
            <v>0</v>
          </cell>
          <cell r="CP225">
            <v>0</v>
          </cell>
          <cell r="CQ225">
            <v>0</v>
          </cell>
          <cell r="CR225">
            <v>0</v>
          </cell>
          <cell r="CS225">
            <v>0</v>
          </cell>
          <cell r="CT225">
            <v>0</v>
          </cell>
          <cell r="CU225">
            <v>0</v>
          </cell>
          <cell r="CV225">
            <v>0</v>
          </cell>
          <cell r="CW225">
            <v>0</v>
          </cell>
          <cell r="CX225">
            <v>0</v>
          </cell>
          <cell r="CY225">
            <v>0</v>
          </cell>
          <cell r="CZ225">
            <v>0</v>
          </cell>
          <cell r="DA225">
            <v>0</v>
          </cell>
          <cell r="DB225">
            <v>0</v>
          </cell>
          <cell r="DC225">
            <v>0</v>
          </cell>
          <cell r="DD225">
            <v>0</v>
          </cell>
          <cell r="DE225">
            <v>0</v>
          </cell>
          <cell r="DF225">
            <v>0</v>
          </cell>
          <cell r="DG225">
            <v>0</v>
          </cell>
          <cell r="DH225">
            <v>0</v>
          </cell>
          <cell r="DI225">
            <v>0</v>
          </cell>
          <cell r="DJ225">
            <v>0</v>
          </cell>
          <cell r="DK225">
            <v>0</v>
          </cell>
          <cell r="DL225">
            <v>0</v>
          </cell>
          <cell r="DM225">
            <v>0</v>
          </cell>
          <cell r="DN225">
            <v>0</v>
          </cell>
          <cell r="DO225">
            <v>0</v>
          </cell>
          <cell r="DP225">
            <v>0</v>
          </cell>
          <cell r="DQ225">
            <v>0</v>
          </cell>
          <cell r="DR225">
            <v>0</v>
          </cell>
          <cell r="DS225">
            <v>0</v>
          </cell>
          <cell r="DT225">
            <v>0</v>
          </cell>
          <cell r="DU225">
            <v>0</v>
          </cell>
          <cell r="DV225">
            <v>0</v>
          </cell>
          <cell r="DW225">
            <v>0</v>
          </cell>
          <cell r="DX225">
            <v>0</v>
          </cell>
          <cell r="DY225">
            <v>0</v>
          </cell>
          <cell r="DZ225">
            <v>0</v>
          </cell>
          <cell r="EA225">
            <v>0</v>
          </cell>
          <cell r="EB225">
            <v>0</v>
          </cell>
          <cell r="EC225">
            <v>0</v>
          </cell>
          <cell r="ED225">
            <v>0</v>
          </cell>
          <cell r="EE225">
            <v>0</v>
          </cell>
          <cell r="EF225">
            <v>0</v>
          </cell>
          <cell r="EG225">
            <v>0</v>
          </cell>
          <cell r="EH225">
            <v>0</v>
          </cell>
          <cell r="EI225">
            <v>0</v>
          </cell>
          <cell r="EJ225">
            <v>0</v>
          </cell>
          <cell r="EK225">
            <v>0</v>
          </cell>
          <cell r="EL225">
            <v>0</v>
          </cell>
          <cell r="EM225">
            <v>0</v>
          </cell>
          <cell r="EN225">
            <v>0</v>
          </cell>
          <cell r="EO225">
            <v>0</v>
          </cell>
          <cell r="EP225">
            <v>0</v>
          </cell>
          <cell r="EQ225">
            <v>0</v>
          </cell>
          <cell r="ER225">
            <v>0</v>
          </cell>
          <cell r="ES225">
            <v>0</v>
          </cell>
          <cell r="ET225">
            <v>0</v>
          </cell>
          <cell r="EU225">
            <v>0</v>
          </cell>
          <cell r="EV225">
            <v>0</v>
          </cell>
          <cell r="EW225">
            <v>0</v>
          </cell>
          <cell r="EX225">
            <v>0</v>
          </cell>
          <cell r="EY225">
            <v>0</v>
          </cell>
          <cell r="EZ225">
            <v>0</v>
          </cell>
          <cell r="FA225">
            <v>0</v>
          </cell>
          <cell r="FB225">
            <v>0</v>
          </cell>
          <cell r="FC225">
            <v>0</v>
          </cell>
          <cell r="FD225">
            <v>0</v>
          </cell>
          <cell r="FE225">
            <v>0</v>
          </cell>
          <cell r="FF225">
            <v>0</v>
          </cell>
          <cell r="FG225">
            <v>0</v>
          </cell>
          <cell r="FH225">
            <v>0</v>
          </cell>
          <cell r="FI225">
            <v>0</v>
          </cell>
        </row>
        <row r="226">
          <cell r="X226" t="str">
            <v>LOADED</v>
          </cell>
          <cell r="AA226">
            <v>0</v>
          </cell>
          <cell r="AB226">
            <v>0</v>
          </cell>
          <cell r="AC226">
            <v>0</v>
          </cell>
          <cell r="AD226">
            <v>0</v>
          </cell>
          <cell r="AE226">
            <v>0</v>
          </cell>
          <cell r="AF226">
            <v>0</v>
          </cell>
          <cell r="AG226">
            <v>0</v>
          </cell>
          <cell r="AH226">
            <v>0</v>
          </cell>
          <cell r="AI226">
            <v>0</v>
          </cell>
          <cell r="AJ226">
            <v>0</v>
          </cell>
          <cell r="AK226">
            <v>0</v>
          </cell>
          <cell r="AL226">
            <v>0</v>
          </cell>
          <cell r="AM226">
            <v>0</v>
          </cell>
          <cell r="AN226">
            <v>0</v>
          </cell>
          <cell r="AO226">
            <v>0</v>
          </cell>
          <cell r="AP226">
            <v>0</v>
          </cell>
          <cell r="AQ226">
            <v>0</v>
          </cell>
          <cell r="AR226">
            <v>0</v>
          </cell>
          <cell r="AS226">
            <v>0</v>
          </cell>
          <cell r="AT226">
            <v>0</v>
          </cell>
          <cell r="AU226">
            <v>0</v>
          </cell>
          <cell r="AV226">
            <v>0</v>
          </cell>
          <cell r="AW226">
            <v>0</v>
          </cell>
          <cell r="AX226">
            <v>0</v>
          </cell>
          <cell r="AY226">
            <v>0</v>
          </cell>
          <cell r="AZ226">
            <v>0</v>
          </cell>
          <cell r="BA226">
            <v>0</v>
          </cell>
          <cell r="BB226">
            <v>0</v>
          </cell>
          <cell r="BC226">
            <v>0</v>
          </cell>
          <cell r="BD226">
            <v>0</v>
          </cell>
          <cell r="BE226">
            <v>0</v>
          </cell>
          <cell r="BF226">
            <v>0</v>
          </cell>
          <cell r="BG226">
            <v>0</v>
          </cell>
          <cell r="BH226">
            <v>0</v>
          </cell>
          <cell r="BI226">
            <v>0</v>
          </cell>
          <cell r="BJ226">
            <v>0</v>
          </cell>
          <cell r="BK226">
            <v>0</v>
          </cell>
          <cell r="BL226">
            <v>0</v>
          </cell>
          <cell r="BM226">
            <v>0</v>
          </cell>
          <cell r="BN226">
            <v>0</v>
          </cell>
          <cell r="BO226">
            <v>0</v>
          </cell>
          <cell r="BP226">
            <v>0</v>
          </cell>
          <cell r="BQ226">
            <v>0</v>
          </cell>
          <cell r="BR226">
            <v>0</v>
          </cell>
          <cell r="BS226">
            <v>0</v>
          </cell>
          <cell r="BT226">
            <v>0</v>
          </cell>
          <cell r="BU226">
            <v>0</v>
          </cell>
          <cell r="BV226">
            <v>0</v>
          </cell>
          <cell r="BW226">
            <v>0</v>
          </cell>
          <cell r="BX226">
            <v>5062.5</v>
          </cell>
          <cell r="BY226">
            <v>10125</v>
          </cell>
          <cell r="BZ226">
            <v>15187.5</v>
          </cell>
          <cell r="CA226">
            <v>20250</v>
          </cell>
          <cell r="CB226">
            <v>68750.100000000006</v>
          </cell>
          <cell r="CC226">
            <v>68759.55</v>
          </cell>
          <cell r="CD226">
            <v>68769</v>
          </cell>
          <cell r="CE226">
            <v>94090.95</v>
          </cell>
          <cell r="CF226">
            <v>119412.9</v>
          </cell>
          <cell r="CG226">
            <v>174382.2</v>
          </cell>
          <cell r="CH226">
            <v>201063.6</v>
          </cell>
          <cell r="CI226">
            <v>202432.5</v>
          </cell>
          <cell r="CJ226">
            <v>203801.4</v>
          </cell>
          <cell r="CK226">
            <v>203820.3</v>
          </cell>
          <cell r="CL226">
            <v>203839.2</v>
          </cell>
          <cell r="CM226">
            <v>54004.05</v>
          </cell>
          <cell r="CN226">
            <v>54013.5</v>
          </cell>
          <cell r="CO226">
            <v>0</v>
          </cell>
          <cell r="CP226">
            <v>0</v>
          </cell>
          <cell r="CQ226">
            <v>0</v>
          </cell>
          <cell r="CR226">
            <v>0</v>
          </cell>
          <cell r="CS226">
            <v>0</v>
          </cell>
          <cell r="CT226">
            <v>0</v>
          </cell>
          <cell r="CU226">
            <v>0</v>
          </cell>
          <cell r="CV226">
            <v>0</v>
          </cell>
          <cell r="CW226">
            <v>0</v>
          </cell>
          <cell r="CX226">
            <v>0</v>
          </cell>
          <cell r="CY226">
            <v>0</v>
          </cell>
          <cell r="CZ226">
            <v>0</v>
          </cell>
          <cell r="DA226">
            <v>0</v>
          </cell>
          <cell r="DB226">
            <v>0</v>
          </cell>
          <cell r="DC226">
            <v>0</v>
          </cell>
          <cell r="DD226">
            <v>0</v>
          </cell>
          <cell r="DE226">
            <v>0</v>
          </cell>
          <cell r="DF226">
            <v>0</v>
          </cell>
          <cell r="DG226">
            <v>0</v>
          </cell>
          <cell r="DH226">
            <v>0</v>
          </cell>
          <cell r="DI226">
            <v>0</v>
          </cell>
          <cell r="DJ226">
            <v>0</v>
          </cell>
          <cell r="DK226">
            <v>0</v>
          </cell>
          <cell r="DL226">
            <v>0</v>
          </cell>
          <cell r="DM226">
            <v>0</v>
          </cell>
          <cell r="DN226">
            <v>0</v>
          </cell>
          <cell r="DO226">
            <v>0</v>
          </cell>
          <cell r="DP226">
            <v>0</v>
          </cell>
          <cell r="DQ226">
            <v>0</v>
          </cell>
          <cell r="DR226">
            <v>0</v>
          </cell>
          <cell r="DS226">
            <v>0</v>
          </cell>
          <cell r="DT226">
            <v>0</v>
          </cell>
          <cell r="DU226">
            <v>0</v>
          </cell>
          <cell r="DV226">
            <v>0</v>
          </cell>
          <cell r="DW226">
            <v>0</v>
          </cell>
          <cell r="DX226">
            <v>0</v>
          </cell>
          <cell r="DY226">
            <v>0</v>
          </cell>
          <cell r="DZ226">
            <v>0</v>
          </cell>
          <cell r="EA226">
            <v>0</v>
          </cell>
          <cell r="EB226">
            <v>0</v>
          </cell>
          <cell r="EC226">
            <v>0</v>
          </cell>
          <cell r="ED226">
            <v>0</v>
          </cell>
          <cell r="EE226">
            <v>0</v>
          </cell>
          <cell r="EF226">
            <v>0</v>
          </cell>
          <cell r="EG226">
            <v>0</v>
          </cell>
          <cell r="EH226">
            <v>0</v>
          </cell>
          <cell r="EI226">
            <v>0</v>
          </cell>
          <cell r="EJ226">
            <v>0</v>
          </cell>
          <cell r="EK226">
            <v>0</v>
          </cell>
          <cell r="EL226">
            <v>0</v>
          </cell>
          <cell r="EM226">
            <v>0</v>
          </cell>
          <cell r="EN226">
            <v>0</v>
          </cell>
          <cell r="EO226">
            <v>0</v>
          </cell>
          <cell r="EP226">
            <v>0</v>
          </cell>
          <cell r="EQ226">
            <v>0</v>
          </cell>
          <cell r="ER226">
            <v>0</v>
          </cell>
          <cell r="ES226">
            <v>0</v>
          </cell>
          <cell r="ET226">
            <v>0</v>
          </cell>
          <cell r="EU226">
            <v>0</v>
          </cell>
          <cell r="EV226">
            <v>0</v>
          </cell>
          <cell r="EW226">
            <v>0</v>
          </cell>
          <cell r="EX226">
            <v>0</v>
          </cell>
          <cell r="EY226">
            <v>0</v>
          </cell>
          <cell r="EZ226">
            <v>0</v>
          </cell>
          <cell r="FA226">
            <v>0</v>
          </cell>
          <cell r="FB226">
            <v>0</v>
          </cell>
          <cell r="FC226">
            <v>0</v>
          </cell>
          <cell r="FD226">
            <v>0</v>
          </cell>
          <cell r="FE226">
            <v>0</v>
          </cell>
          <cell r="FF226">
            <v>0</v>
          </cell>
          <cell r="FG226">
            <v>0</v>
          </cell>
          <cell r="FH226">
            <v>0</v>
          </cell>
          <cell r="FI226">
            <v>0</v>
          </cell>
        </row>
        <row r="227">
          <cell r="V227" t="str">
            <v>PROJECTED RTM</v>
          </cell>
          <cell r="X227" t="str">
            <v>CUMULATIVE TO DATE</v>
          </cell>
          <cell r="Y227">
            <v>119</v>
          </cell>
          <cell r="Z227">
            <v>43.220141999999996</v>
          </cell>
          <cell r="AA227">
            <v>0</v>
          </cell>
          <cell r="AB227">
            <v>0</v>
          </cell>
          <cell r="AC227">
            <v>0</v>
          </cell>
          <cell r="AD227">
            <v>0</v>
          </cell>
          <cell r="AE227">
            <v>0</v>
          </cell>
          <cell r="AF227">
            <v>0</v>
          </cell>
          <cell r="AG227">
            <v>0</v>
          </cell>
          <cell r="AH227">
            <v>0</v>
          </cell>
          <cell r="AI227">
            <v>0</v>
          </cell>
          <cell r="AJ227">
            <v>0</v>
          </cell>
          <cell r="AK227">
            <v>0</v>
          </cell>
          <cell r="AL227">
            <v>0</v>
          </cell>
          <cell r="AM227">
            <v>0</v>
          </cell>
          <cell r="AN227">
            <v>0</v>
          </cell>
          <cell r="AO227">
            <v>0</v>
          </cell>
          <cell r="AP227">
            <v>0</v>
          </cell>
          <cell r="AQ227">
            <v>0</v>
          </cell>
          <cell r="AR227">
            <v>0</v>
          </cell>
          <cell r="AS227">
            <v>0</v>
          </cell>
          <cell r="AT227">
            <v>0</v>
          </cell>
          <cell r="AU227">
            <v>0</v>
          </cell>
          <cell r="AV227">
            <v>0</v>
          </cell>
          <cell r="AW227">
            <v>0</v>
          </cell>
          <cell r="AX227">
            <v>0</v>
          </cell>
          <cell r="AY227">
            <v>0</v>
          </cell>
          <cell r="AZ227">
            <v>0</v>
          </cell>
          <cell r="BA227">
            <v>0</v>
          </cell>
          <cell r="BB227">
            <v>0</v>
          </cell>
          <cell r="BC227">
            <v>0</v>
          </cell>
          <cell r="BD227">
            <v>0</v>
          </cell>
          <cell r="BE227">
            <v>0</v>
          </cell>
          <cell r="BF227">
            <v>0</v>
          </cell>
          <cell r="BG227">
            <v>0</v>
          </cell>
          <cell r="BH227">
            <v>0</v>
          </cell>
          <cell r="BI227">
            <v>0</v>
          </cell>
          <cell r="BJ227">
            <v>0</v>
          </cell>
          <cell r="BK227">
            <v>0</v>
          </cell>
          <cell r="BL227">
            <v>0</v>
          </cell>
          <cell r="BM227">
            <v>0</v>
          </cell>
          <cell r="BN227">
            <v>0</v>
          </cell>
          <cell r="BO227">
            <v>0</v>
          </cell>
          <cell r="BP227">
            <v>0</v>
          </cell>
          <cell r="BQ227">
            <v>0</v>
          </cell>
          <cell r="BR227">
            <v>0</v>
          </cell>
          <cell r="BS227">
            <v>0</v>
          </cell>
          <cell r="BT227">
            <v>0</v>
          </cell>
          <cell r="BU227">
            <v>0</v>
          </cell>
          <cell r="BV227">
            <v>0</v>
          </cell>
          <cell r="BW227">
            <v>0</v>
          </cell>
          <cell r="BX227">
            <v>5062.5</v>
          </cell>
          <cell r="BY227">
            <v>10125</v>
          </cell>
          <cell r="BZ227">
            <v>15187.5</v>
          </cell>
          <cell r="CA227">
            <v>20250</v>
          </cell>
          <cell r="CB227">
            <v>68750.100000000006</v>
          </cell>
          <cell r="CC227">
            <v>68759.55</v>
          </cell>
          <cell r="CD227">
            <v>68769</v>
          </cell>
          <cell r="CE227">
            <v>94090.95</v>
          </cell>
          <cell r="CF227">
            <v>119412.9</v>
          </cell>
          <cell r="CG227">
            <v>174382.2</v>
          </cell>
          <cell r="CH227">
            <v>201063.6</v>
          </cell>
          <cell r="CI227">
            <v>202432.5</v>
          </cell>
          <cell r="CJ227">
            <v>203801.4</v>
          </cell>
          <cell r="CK227">
            <v>203820.3</v>
          </cell>
          <cell r="CL227">
            <v>203839.2</v>
          </cell>
          <cell r="CM227">
            <v>54004.05</v>
          </cell>
          <cell r="CN227">
            <v>54013.5</v>
          </cell>
          <cell r="CO227">
            <v>0</v>
          </cell>
          <cell r="CP227">
            <v>0</v>
          </cell>
          <cell r="CQ227">
            <v>0</v>
          </cell>
          <cell r="CR227">
            <v>0</v>
          </cell>
          <cell r="CS227">
            <v>0</v>
          </cell>
          <cell r="CT227">
            <v>0</v>
          </cell>
          <cell r="CU227">
            <v>0</v>
          </cell>
          <cell r="CV227">
            <v>0</v>
          </cell>
          <cell r="CW227">
            <v>0</v>
          </cell>
          <cell r="CX227">
            <v>0</v>
          </cell>
          <cell r="CY227">
            <v>0</v>
          </cell>
          <cell r="CZ227">
            <v>0</v>
          </cell>
          <cell r="DA227">
            <v>0</v>
          </cell>
          <cell r="DB227">
            <v>0</v>
          </cell>
          <cell r="DC227">
            <v>0</v>
          </cell>
          <cell r="DD227">
            <v>0</v>
          </cell>
          <cell r="DE227">
            <v>0</v>
          </cell>
          <cell r="DF227">
            <v>0</v>
          </cell>
          <cell r="DG227">
            <v>0</v>
          </cell>
          <cell r="DH227">
            <v>0</v>
          </cell>
          <cell r="DI227">
            <v>0</v>
          </cell>
          <cell r="DJ227">
            <v>0</v>
          </cell>
          <cell r="DK227">
            <v>0</v>
          </cell>
          <cell r="DL227">
            <v>0</v>
          </cell>
          <cell r="DM227">
            <v>0</v>
          </cell>
          <cell r="DN227">
            <v>0</v>
          </cell>
          <cell r="DO227">
            <v>0</v>
          </cell>
          <cell r="DP227">
            <v>0</v>
          </cell>
          <cell r="DQ227">
            <v>0</v>
          </cell>
          <cell r="DR227">
            <v>0</v>
          </cell>
          <cell r="DS227">
            <v>0</v>
          </cell>
          <cell r="DT227">
            <v>0</v>
          </cell>
          <cell r="DU227">
            <v>0</v>
          </cell>
          <cell r="DV227">
            <v>0</v>
          </cell>
          <cell r="DW227">
            <v>0</v>
          </cell>
          <cell r="DX227">
            <v>0</v>
          </cell>
          <cell r="DY227">
            <v>0</v>
          </cell>
          <cell r="DZ227">
            <v>0</v>
          </cell>
          <cell r="EA227">
            <v>0</v>
          </cell>
          <cell r="EB227">
            <v>0</v>
          </cell>
          <cell r="EC227">
            <v>0</v>
          </cell>
          <cell r="ED227">
            <v>0</v>
          </cell>
          <cell r="EE227">
            <v>0</v>
          </cell>
          <cell r="EF227">
            <v>0</v>
          </cell>
          <cell r="EG227">
            <v>0</v>
          </cell>
          <cell r="EH227">
            <v>0</v>
          </cell>
          <cell r="EI227">
            <v>0</v>
          </cell>
          <cell r="EJ227">
            <v>0</v>
          </cell>
          <cell r="EK227">
            <v>0</v>
          </cell>
          <cell r="EL227">
            <v>0</v>
          </cell>
          <cell r="EM227">
            <v>0</v>
          </cell>
          <cell r="EN227">
            <v>0</v>
          </cell>
          <cell r="EO227">
            <v>0</v>
          </cell>
          <cell r="EP227">
            <v>0</v>
          </cell>
          <cell r="EQ227">
            <v>0</v>
          </cell>
          <cell r="ER227">
            <v>0</v>
          </cell>
          <cell r="ES227">
            <v>0</v>
          </cell>
          <cell r="ET227">
            <v>0</v>
          </cell>
          <cell r="EU227">
            <v>0</v>
          </cell>
          <cell r="EV227">
            <v>0</v>
          </cell>
          <cell r="EW227">
            <v>0</v>
          </cell>
          <cell r="EX227">
            <v>0</v>
          </cell>
          <cell r="EY227">
            <v>0</v>
          </cell>
          <cell r="EZ227">
            <v>0</v>
          </cell>
          <cell r="FA227">
            <v>0</v>
          </cell>
          <cell r="FB227">
            <v>0</v>
          </cell>
          <cell r="FC227">
            <v>0</v>
          </cell>
          <cell r="FD227">
            <v>0</v>
          </cell>
          <cell r="FE227">
            <v>0</v>
          </cell>
          <cell r="FF227">
            <v>0</v>
          </cell>
          <cell r="FG227">
            <v>0</v>
          </cell>
          <cell r="FH227">
            <v>0</v>
          </cell>
          <cell r="FI227">
            <v>0</v>
          </cell>
        </row>
        <row r="228">
          <cell r="V228" t="str">
            <v>PROJECTED RTM</v>
          </cell>
          <cell r="X228">
            <v>36092.220141999998</v>
          </cell>
          <cell r="Y228">
            <v>119</v>
          </cell>
          <cell r="Z228">
            <v>43.220141999999996</v>
          </cell>
          <cell r="AA228">
            <v>0</v>
          </cell>
          <cell r="AB228">
            <v>0</v>
          </cell>
          <cell r="AC228">
            <v>0</v>
          </cell>
          <cell r="AD228">
            <v>0</v>
          </cell>
          <cell r="AE228">
            <v>0</v>
          </cell>
          <cell r="AF228">
            <v>0</v>
          </cell>
          <cell r="AG228">
            <v>0</v>
          </cell>
          <cell r="AH228">
            <v>0</v>
          </cell>
          <cell r="AI228">
            <v>0</v>
          </cell>
          <cell r="AJ228">
            <v>0</v>
          </cell>
          <cell r="AK228">
            <v>0</v>
          </cell>
          <cell r="AL228">
            <v>0</v>
          </cell>
          <cell r="AM228">
            <v>0</v>
          </cell>
          <cell r="AN228">
            <v>0</v>
          </cell>
          <cell r="AO228">
            <v>0</v>
          </cell>
          <cell r="AP228">
            <v>0</v>
          </cell>
          <cell r="AQ228">
            <v>0</v>
          </cell>
          <cell r="AR228">
            <v>0</v>
          </cell>
          <cell r="AS228">
            <v>0</v>
          </cell>
          <cell r="AT228">
            <v>0</v>
          </cell>
          <cell r="AU228">
            <v>0</v>
          </cell>
          <cell r="AV228">
            <v>0</v>
          </cell>
          <cell r="AW228">
            <v>0</v>
          </cell>
          <cell r="AX228">
            <v>0</v>
          </cell>
          <cell r="AY228">
            <v>0</v>
          </cell>
          <cell r="AZ228">
            <v>0</v>
          </cell>
          <cell r="BA228">
            <v>0</v>
          </cell>
          <cell r="BB228">
            <v>0</v>
          </cell>
          <cell r="BC228">
            <v>0</v>
          </cell>
          <cell r="BD228">
            <v>0</v>
          </cell>
          <cell r="BE228">
            <v>0</v>
          </cell>
          <cell r="BF228">
            <v>0</v>
          </cell>
          <cell r="BG228">
            <v>0</v>
          </cell>
          <cell r="BH228">
            <v>0</v>
          </cell>
          <cell r="BI228">
            <v>0</v>
          </cell>
          <cell r="BJ228">
            <v>0</v>
          </cell>
          <cell r="BK228">
            <v>0</v>
          </cell>
          <cell r="BL228">
            <v>0</v>
          </cell>
          <cell r="BM228">
            <v>0</v>
          </cell>
          <cell r="BN228">
            <v>0</v>
          </cell>
          <cell r="BO228">
            <v>0</v>
          </cell>
          <cell r="BP228">
            <v>0</v>
          </cell>
          <cell r="BQ228">
            <v>0</v>
          </cell>
          <cell r="BR228">
            <v>0</v>
          </cell>
          <cell r="BS228">
            <v>0</v>
          </cell>
          <cell r="BT228">
            <v>0</v>
          </cell>
          <cell r="BU228">
            <v>0</v>
          </cell>
          <cell r="BV228">
            <v>0</v>
          </cell>
          <cell r="BW228">
            <v>0</v>
          </cell>
          <cell r="BX228">
            <v>0</v>
          </cell>
          <cell r="BY228">
            <v>0</v>
          </cell>
          <cell r="BZ228">
            <v>0</v>
          </cell>
          <cell r="CA228">
            <v>0</v>
          </cell>
          <cell r="CB228">
            <v>0</v>
          </cell>
          <cell r="CC228">
            <v>0</v>
          </cell>
          <cell r="CD228">
            <v>0</v>
          </cell>
          <cell r="CE228">
            <v>0</v>
          </cell>
          <cell r="CF228">
            <v>0</v>
          </cell>
          <cell r="CG228">
            <v>0</v>
          </cell>
          <cell r="CH228">
            <v>0</v>
          </cell>
          <cell r="CI228">
            <v>0</v>
          </cell>
          <cell r="CJ228">
            <v>0</v>
          </cell>
          <cell r="CK228">
            <v>0</v>
          </cell>
          <cell r="CL228">
            <v>0</v>
          </cell>
          <cell r="CM228">
            <v>0</v>
          </cell>
          <cell r="CN228">
            <v>0</v>
          </cell>
          <cell r="CO228">
            <v>0</v>
          </cell>
          <cell r="CP228">
            <v>0</v>
          </cell>
          <cell r="CQ228">
            <v>0</v>
          </cell>
          <cell r="CR228">
            <v>0</v>
          </cell>
          <cell r="CS228">
            <v>0</v>
          </cell>
          <cell r="CT228">
            <v>0</v>
          </cell>
          <cell r="CU228">
            <v>0</v>
          </cell>
          <cell r="CV228">
            <v>0</v>
          </cell>
          <cell r="CW228">
            <v>0</v>
          </cell>
          <cell r="CX228">
            <v>0</v>
          </cell>
          <cell r="CY228">
            <v>0</v>
          </cell>
          <cell r="CZ228">
            <v>0</v>
          </cell>
          <cell r="DA228">
            <v>0</v>
          </cell>
          <cell r="DB228">
            <v>0</v>
          </cell>
          <cell r="DC228">
            <v>0</v>
          </cell>
          <cell r="DD228">
            <v>0</v>
          </cell>
          <cell r="DE228">
            <v>0</v>
          </cell>
          <cell r="DF228">
            <v>0</v>
          </cell>
          <cell r="DG228">
            <v>0</v>
          </cell>
          <cell r="DH228">
            <v>0</v>
          </cell>
          <cell r="DI228">
            <v>0</v>
          </cell>
          <cell r="DJ228">
            <v>0</v>
          </cell>
          <cell r="DK228">
            <v>0</v>
          </cell>
          <cell r="DL228">
            <v>0</v>
          </cell>
          <cell r="DM228">
            <v>0</v>
          </cell>
          <cell r="DN228">
            <v>0</v>
          </cell>
          <cell r="DO228">
            <v>0</v>
          </cell>
          <cell r="DP228">
            <v>0</v>
          </cell>
          <cell r="DQ228">
            <v>0</v>
          </cell>
          <cell r="DR228">
            <v>0</v>
          </cell>
          <cell r="DS228">
            <v>0</v>
          </cell>
          <cell r="DT228">
            <v>0</v>
          </cell>
          <cell r="DU228">
            <v>0</v>
          </cell>
          <cell r="DV228">
            <v>0</v>
          </cell>
          <cell r="DW228">
            <v>0</v>
          </cell>
          <cell r="DX228">
            <v>0</v>
          </cell>
          <cell r="DY228">
            <v>0</v>
          </cell>
          <cell r="DZ228">
            <v>0</v>
          </cell>
          <cell r="EA228">
            <v>0</v>
          </cell>
          <cell r="EB228">
            <v>0</v>
          </cell>
          <cell r="EC228">
            <v>0</v>
          </cell>
          <cell r="ED228">
            <v>0</v>
          </cell>
          <cell r="EE228">
            <v>0</v>
          </cell>
          <cell r="EF228">
            <v>0</v>
          </cell>
          <cell r="EG228">
            <v>0</v>
          </cell>
          <cell r="EH228">
            <v>0</v>
          </cell>
          <cell r="EI228">
            <v>0</v>
          </cell>
          <cell r="EJ228">
            <v>0</v>
          </cell>
          <cell r="EK228">
            <v>0</v>
          </cell>
          <cell r="EL228">
            <v>0</v>
          </cell>
          <cell r="EM228">
            <v>0</v>
          </cell>
          <cell r="EN228">
            <v>0</v>
          </cell>
          <cell r="EO228">
            <v>0</v>
          </cell>
          <cell r="EP228">
            <v>0</v>
          </cell>
          <cell r="EQ228">
            <v>0</v>
          </cell>
          <cell r="ER228">
            <v>0</v>
          </cell>
          <cell r="ES228">
            <v>0</v>
          </cell>
          <cell r="ET228">
            <v>0</v>
          </cell>
          <cell r="EU228">
            <v>0</v>
          </cell>
          <cell r="EV228">
            <v>0</v>
          </cell>
        </row>
        <row r="229">
          <cell r="V229" t="str">
            <v>PROJECTED STREET</v>
          </cell>
          <cell r="X229">
            <v>36122.220141999998</v>
          </cell>
          <cell r="AA229">
            <v>0</v>
          </cell>
          <cell r="AB229">
            <v>0</v>
          </cell>
          <cell r="AC229">
            <v>0</v>
          </cell>
          <cell r="AD229">
            <v>0</v>
          </cell>
          <cell r="AE229">
            <v>0</v>
          </cell>
          <cell r="AF229">
            <v>0</v>
          </cell>
          <cell r="AG229">
            <v>0</v>
          </cell>
          <cell r="AH229">
            <v>0</v>
          </cell>
          <cell r="AI229">
            <v>0</v>
          </cell>
          <cell r="AJ229">
            <v>0</v>
          </cell>
          <cell r="AK229">
            <v>0</v>
          </cell>
          <cell r="AL229">
            <v>0</v>
          </cell>
          <cell r="AM229">
            <v>0</v>
          </cell>
          <cell r="AN229">
            <v>0</v>
          </cell>
          <cell r="AO229">
            <v>0</v>
          </cell>
          <cell r="AP229">
            <v>0</v>
          </cell>
          <cell r="AQ229">
            <v>0</v>
          </cell>
          <cell r="AR229">
            <v>0</v>
          </cell>
          <cell r="AS229">
            <v>0</v>
          </cell>
          <cell r="AT229">
            <v>0</v>
          </cell>
          <cell r="AU229">
            <v>0</v>
          </cell>
          <cell r="AV229">
            <v>0</v>
          </cell>
          <cell r="AW229">
            <v>0</v>
          </cell>
          <cell r="AX229">
            <v>0</v>
          </cell>
          <cell r="AY229">
            <v>0</v>
          </cell>
          <cell r="AZ229">
            <v>0</v>
          </cell>
          <cell r="BA229">
            <v>0</v>
          </cell>
          <cell r="BB229">
            <v>0</v>
          </cell>
          <cell r="BC229">
            <v>0</v>
          </cell>
          <cell r="BD229">
            <v>0</v>
          </cell>
          <cell r="BE229">
            <v>0</v>
          </cell>
          <cell r="BF229">
            <v>0</v>
          </cell>
          <cell r="BG229">
            <v>0</v>
          </cell>
          <cell r="BH229">
            <v>0</v>
          </cell>
          <cell r="BI229">
            <v>0</v>
          </cell>
          <cell r="BJ229">
            <v>0</v>
          </cell>
          <cell r="BK229">
            <v>0</v>
          </cell>
          <cell r="BL229">
            <v>0</v>
          </cell>
          <cell r="BM229">
            <v>0</v>
          </cell>
          <cell r="BN229">
            <v>0</v>
          </cell>
          <cell r="BO229">
            <v>0</v>
          </cell>
          <cell r="BP229">
            <v>0</v>
          </cell>
          <cell r="BQ229">
            <v>0</v>
          </cell>
          <cell r="BR229">
            <v>0</v>
          </cell>
          <cell r="BS229">
            <v>0</v>
          </cell>
          <cell r="BT229">
            <v>0</v>
          </cell>
          <cell r="BU229">
            <v>0</v>
          </cell>
          <cell r="BV229">
            <v>0</v>
          </cell>
          <cell r="BW229">
            <v>0</v>
          </cell>
          <cell r="BX229">
            <v>0</v>
          </cell>
          <cell r="BY229">
            <v>0</v>
          </cell>
          <cell r="BZ229">
            <v>0</v>
          </cell>
          <cell r="CA229">
            <v>0</v>
          </cell>
          <cell r="CB229">
            <v>0</v>
          </cell>
          <cell r="CC229">
            <v>0</v>
          </cell>
          <cell r="CD229">
            <v>0</v>
          </cell>
          <cell r="CE229">
            <v>0</v>
          </cell>
          <cell r="CF229">
            <v>0</v>
          </cell>
          <cell r="CG229">
            <v>0</v>
          </cell>
          <cell r="CH229">
            <v>0</v>
          </cell>
          <cell r="CI229">
            <v>0</v>
          </cell>
          <cell r="CJ229">
            <v>0</v>
          </cell>
          <cell r="CK229">
            <v>0</v>
          </cell>
          <cell r="CL229">
            <v>0</v>
          </cell>
          <cell r="CM229">
            <v>0</v>
          </cell>
          <cell r="CN229">
            <v>0</v>
          </cell>
          <cell r="CO229">
            <v>0</v>
          </cell>
          <cell r="CP229">
            <v>0</v>
          </cell>
          <cell r="CQ229">
            <v>0</v>
          </cell>
          <cell r="CR229">
            <v>0</v>
          </cell>
          <cell r="CS229">
            <v>0</v>
          </cell>
          <cell r="CT229">
            <v>0</v>
          </cell>
          <cell r="CU229">
            <v>0</v>
          </cell>
          <cell r="CV229">
            <v>0</v>
          </cell>
          <cell r="CW229">
            <v>0</v>
          </cell>
          <cell r="CX229">
            <v>0</v>
          </cell>
          <cell r="CY229">
            <v>0</v>
          </cell>
          <cell r="CZ229">
            <v>0</v>
          </cell>
          <cell r="DA229">
            <v>0</v>
          </cell>
          <cell r="DB229">
            <v>0</v>
          </cell>
          <cell r="DC229">
            <v>0</v>
          </cell>
          <cell r="DD229">
            <v>0</v>
          </cell>
          <cell r="DE229">
            <v>0</v>
          </cell>
          <cell r="DF229">
            <v>0</v>
          </cell>
          <cell r="DG229">
            <v>0</v>
          </cell>
          <cell r="DH229">
            <v>0</v>
          </cell>
          <cell r="DI229">
            <v>0</v>
          </cell>
          <cell r="DJ229">
            <v>0</v>
          </cell>
          <cell r="DK229">
            <v>0</v>
          </cell>
          <cell r="DL229">
            <v>0</v>
          </cell>
          <cell r="DM229">
            <v>0</v>
          </cell>
          <cell r="DN229">
            <v>0</v>
          </cell>
          <cell r="DO229">
            <v>0</v>
          </cell>
          <cell r="DP229">
            <v>0</v>
          </cell>
          <cell r="DQ229">
            <v>0</v>
          </cell>
          <cell r="DR229">
            <v>0</v>
          </cell>
          <cell r="DS229">
            <v>0</v>
          </cell>
          <cell r="DT229">
            <v>0</v>
          </cell>
          <cell r="DU229">
            <v>0</v>
          </cell>
          <cell r="DV229">
            <v>0</v>
          </cell>
          <cell r="DW229">
            <v>0</v>
          </cell>
          <cell r="DX229">
            <v>0</v>
          </cell>
          <cell r="DY229">
            <v>0</v>
          </cell>
          <cell r="DZ229">
            <v>0</v>
          </cell>
          <cell r="EA229">
            <v>0</v>
          </cell>
          <cell r="EB229">
            <v>0</v>
          </cell>
          <cell r="EC229">
            <v>0</v>
          </cell>
          <cell r="ED229">
            <v>0</v>
          </cell>
          <cell r="EE229">
            <v>0</v>
          </cell>
          <cell r="EF229">
            <v>0</v>
          </cell>
          <cell r="EG229">
            <v>0</v>
          </cell>
          <cell r="EH229">
            <v>0</v>
          </cell>
          <cell r="EI229">
            <v>0</v>
          </cell>
          <cell r="EJ229">
            <v>0</v>
          </cell>
          <cell r="EK229">
            <v>0</v>
          </cell>
          <cell r="EL229">
            <v>0</v>
          </cell>
          <cell r="EM229">
            <v>0</v>
          </cell>
          <cell r="EN229">
            <v>0</v>
          </cell>
          <cell r="EO229">
            <v>0</v>
          </cell>
          <cell r="EP229">
            <v>0</v>
          </cell>
          <cell r="EQ229">
            <v>0</v>
          </cell>
          <cell r="ER229">
            <v>0</v>
          </cell>
          <cell r="ES229">
            <v>0</v>
          </cell>
          <cell r="ET229">
            <v>0</v>
          </cell>
          <cell r="EU229">
            <v>0</v>
          </cell>
          <cell r="EV229">
            <v>0</v>
          </cell>
        </row>
        <row r="230">
          <cell r="V230" t="str">
            <v>+ or - Scheduled Date</v>
          </cell>
          <cell r="X230">
            <v>-22.220141999998305</v>
          </cell>
        </row>
        <row r="231">
          <cell r="N231" t="str">
            <v>ENGINEERING</v>
          </cell>
          <cell r="R231" t="str">
            <v>LEARNING QUEST II</v>
          </cell>
          <cell r="V231" t="str">
            <v>START DATE</v>
          </cell>
          <cell r="W231" t="str">
            <v>END     DATE</v>
          </cell>
          <cell r="X231">
            <v>7000</v>
          </cell>
          <cell r="Y231" t="str">
            <v>WK Count</v>
          </cell>
          <cell r="Z231" t="str">
            <v>Total Days</v>
          </cell>
        </row>
        <row r="232">
          <cell r="N232" t="str">
            <v>ENGINEERING</v>
          </cell>
          <cell r="R232" t="str">
            <v>LEARNING QUEST II</v>
          </cell>
          <cell r="T232" t="str">
            <v>ANIMATION PRODUCTION</v>
          </cell>
          <cell r="V232" t="str">
            <v>START DATE</v>
          </cell>
          <cell r="W232" t="str">
            <v>END     DATE</v>
          </cell>
          <cell r="X232">
            <v>7000</v>
          </cell>
          <cell r="Y232" t="str">
            <v>WK Count</v>
          </cell>
          <cell r="Z232" t="str">
            <v>Total Days</v>
          </cell>
          <cell r="AA232">
            <v>0</v>
          </cell>
          <cell r="AB232">
            <v>0</v>
          </cell>
          <cell r="AC232">
            <v>0</v>
          </cell>
          <cell r="AD232">
            <v>0</v>
          </cell>
          <cell r="AE232">
            <v>0</v>
          </cell>
          <cell r="AF232">
            <v>0</v>
          </cell>
          <cell r="AG232">
            <v>0</v>
          </cell>
          <cell r="AH232">
            <v>0</v>
          </cell>
          <cell r="AI232">
            <v>0</v>
          </cell>
          <cell r="AJ232">
            <v>0</v>
          </cell>
          <cell r="AK232">
            <v>0</v>
          </cell>
          <cell r="AL232">
            <v>0</v>
          </cell>
          <cell r="AM232">
            <v>0</v>
          </cell>
          <cell r="AN232">
            <v>0</v>
          </cell>
          <cell r="AO232">
            <v>0</v>
          </cell>
          <cell r="AP232">
            <v>0</v>
          </cell>
          <cell r="AQ232">
            <v>0</v>
          </cell>
          <cell r="AR232">
            <v>0</v>
          </cell>
          <cell r="AS232">
            <v>0</v>
          </cell>
          <cell r="AT232">
            <v>0</v>
          </cell>
          <cell r="AU232">
            <v>0</v>
          </cell>
          <cell r="AV232">
            <v>0</v>
          </cell>
          <cell r="AW232">
            <v>0</v>
          </cell>
          <cell r="AX232">
            <v>0</v>
          </cell>
          <cell r="AY232">
            <v>0</v>
          </cell>
          <cell r="AZ232">
            <v>0</v>
          </cell>
          <cell r="BA232">
            <v>0</v>
          </cell>
          <cell r="BB232">
            <v>0</v>
          </cell>
          <cell r="BC232">
            <v>0</v>
          </cell>
          <cell r="BD232">
            <v>0</v>
          </cell>
          <cell r="BE232">
            <v>0</v>
          </cell>
          <cell r="BF232">
            <v>0</v>
          </cell>
          <cell r="BG232">
            <v>0</v>
          </cell>
          <cell r="BH232">
            <v>0</v>
          </cell>
          <cell r="BI232">
            <v>0</v>
          </cell>
          <cell r="BJ232">
            <v>0</v>
          </cell>
          <cell r="BK232">
            <v>0</v>
          </cell>
          <cell r="BL232">
            <v>0</v>
          </cell>
          <cell r="BM232">
            <v>0</v>
          </cell>
          <cell r="BN232">
            <v>0</v>
          </cell>
          <cell r="BO232">
            <v>0</v>
          </cell>
          <cell r="BP232">
            <v>0</v>
          </cell>
          <cell r="BQ232">
            <v>0</v>
          </cell>
          <cell r="BR232">
            <v>0</v>
          </cell>
          <cell r="BS232">
            <v>0</v>
          </cell>
          <cell r="BT232">
            <v>0</v>
          </cell>
          <cell r="BU232">
            <v>0</v>
          </cell>
          <cell r="BV232">
            <v>0</v>
          </cell>
          <cell r="BW232">
            <v>0</v>
          </cell>
          <cell r="BX232">
            <v>0</v>
          </cell>
          <cell r="BY232">
            <v>35905</v>
          </cell>
          <cell r="BZ232">
            <v>35912</v>
          </cell>
          <cell r="CA232">
            <v>35919</v>
          </cell>
          <cell r="CB232">
            <v>35926</v>
          </cell>
          <cell r="CC232">
            <v>35933</v>
          </cell>
          <cell r="CD232">
            <v>35940</v>
          </cell>
          <cell r="CE232">
            <v>35947</v>
          </cell>
          <cell r="CF232">
            <v>35954</v>
          </cell>
          <cell r="CG232">
            <v>35961</v>
          </cell>
          <cell r="CH232">
            <v>35968</v>
          </cell>
          <cell r="CI232">
            <v>35975</v>
          </cell>
          <cell r="CJ232">
            <v>35982</v>
          </cell>
          <cell r="CK232">
            <v>35989</v>
          </cell>
          <cell r="CL232">
            <v>35996</v>
          </cell>
          <cell r="CM232">
            <v>36003</v>
          </cell>
          <cell r="CN232">
            <v>36010</v>
          </cell>
          <cell r="CO232">
            <v>0</v>
          </cell>
          <cell r="CP232">
            <v>0</v>
          </cell>
          <cell r="CQ232">
            <v>0</v>
          </cell>
          <cell r="CR232">
            <v>0</v>
          </cell>
          <cell r="CS232">
            <v>0</v>
          </cell>
          <cell r="CT232">
            <v>0</v>
          </cell>
          <cell r="CU232">
            <v>0</v>
          </cell>
          <cell r="CV232">
            <v>0</v>
          </cell>
          <cell r="CW232">
            <v>0</v>
          </cell>
          <cell r="CX232">
            <v>0</v>
          </cell>
          <cell r="CY232">
            <v>0</v>
          </cell>
          <cell r="CZ232">
            <v>0</v>
          </cell>
          <cell r="DA232">
            <v>0</v>
          </cell>
          <cell r="DB232">
            <v>0</v>
          </cell>
          <cell r="DC232">
            <v>0</v>
          </cell>
          <cell r="DD232">
            <v>0</v>
          </cell>
          <cell r="DE232">
            <v>0</v>
          </cell>
          <cell r="DF232">
            <v>0</v>
          </cell>
          <cell r="DG232">
            <v>0</v>
          </cell>
          <cell r="DH232">
            <v>0</v>
          </cell>
          <cell r="DI232">
            <v>0</v>
          </cell>
          <cell r="DJ232">
            <v>0</v>
          </cell>
          <cell r="DK232">
            <v>0</v>
          </cell>
          <cell r="DL232">
            <v>0</v>
          </cell>
          <cell r="DM232">
            <v>0</v>
          </cell>
          <cell r="DN232">
            <v>0</v>
          </cell>
          <cell r="DO232">
            <v>0</v>
          </cell>
          <cell r="DP232">
            <v>0</v>
          </cell>
          <cell r="DQ232">
            <v>0</v>
          </cell>
          <cell r="DR232">
            <v>0</v>
          </cell>
          <cell r="DS232">
            <v>0</v>
          </cell>
          <cell r="DT232">
            <v>0</v>
          </cell>
          <cell r="DU232">
            <v>0</v>
          </cell>
          <cell r="DV232">
            <v>0</v>
          </cell>
          <cell r="DW232">
            <v>0</v>
          </cell>
          <cell r="DX232">
            <v>0</v>
          </cell>
          <cell r="DY232">
            <v>0</v>
          </cell>
          <cell r="DZ232">
            <v>0</v>
          </cell>
          <cell r="EA232">
            <v>0</v>
          </cell>
          <cell r="EB232">
            <v>0</v>
          </cell>
          <cell r="EC232">
            <v>0</v>
          </cell>
          <cell r="ED232">
            <v>0</v>
          </cell>
          <cell r="EE232">
            <v>0</v>
          </cell>
          <cell r="EF232">
            <v>0</v>
          </cell>
          <cell r="EG232">
            <v>0</v>
          </cell>
          <cell r="EH232">
            <v>0</v>
          </cell>
          <cell r="EI232">
            <v>0</v>
          </cell>
          <cell r="EJ232">
            <v>0</v>
          </cell>
          <cell r="EK232">
            <v>0</v>
          </cell>
          <cell r="EL232">
            <v>0</v>
          </cell>
          <cell r="EM232">
            <v>0</v>
          </cell>
          <cell r="EN232">
            <v>0</v>
          </cell>
          <cell r="EO232">
            <v>0</v>
          </cell>
          <cell r="EP232">
            <v>0</v>
          </cell>
          <cell r="EQ232">
            <v>0</v>
          </cell>
          <cell r="ER232">
            <v>0</v>
          </cell>
          <cell r="ES232">
            <v>0</v>
          </cell>
          <cell r="ET232">
            <v>0</v>
          </cell>
          <cell r="EU232">
            <v>0</v>
          </cell>
          <cell r="EV232">
            <v>0</v>
          </cell>
        </row>
        <row r="233">
          <cell r="A233" t="str">
            <v>PREP</v>
          </cell>
          <cell r="F233" t="str">
            <v>ANIMATION</v>
          </cell>
          <cell r="I233" t="str">
            <v>INK &amp; PAINT</v>
          </cell>
          <cell r="L233" t="str">
            <v>ALPHA</v>
          </cell>
          <cell r="N233" t="str">
            <v>BETA</v>
          </cell>
          <cell r="P233" t="str">
            <v>RTM</v>
          </cell>
          <cell r="R233" t="str">
            <v>STREET</v>
          </cell>
          <cell r="T233" t="str">
            <v>ANIMATION PRODUCTION</v>
          </cell>
          <cell r="V233">
            <v>35905</v>
          </cell>
          <cell r="W233">
            <v>36017</v>
          </cell>
          <cell r="X233">
            <v>500</v>
          </cell>
          <cell r="Y233">
            <v>16</v>
          </cell>
          <cell r="Z233">
            <v>112</v>
          </cell>
          <cell r="AA233">
            <v>0</v>
          </cell>
          <cell r="AB233">
            <v>0</v>
          </cell>
          <cell r="AC233">
            <v>0</v>
          </cell>
          <cell r="AD233">
            <v>0</v>
          </cell>
          <cell r="AE233">
            <v>0</v>
          </cell>
          <cell r="AF233">
            <v>0</v>
          </cell>
          <cell r="AG233">
            <v>0</v>
          </cell>
          <cell r="AH233">
            <v>0</v>
          </cell>
          <cell r="AI233">
            <v>0</v>
          </cell>
          <cell r="AJ233">
            <v>0</v>
          </cell>
          <cell r="AK233">
            <v>0</v>
          </cell>
          <cell r="AL233">
            <v>0</v>
          </cell>
          <cell r="AM233">
            <v>0</v>
          </cell>
          <cell r="AN233">
            <v>0</v>
          </cell>
          <cell r="AO233">
            <v>0</v>
          </cell>
          <cell r="AP233">
            <v>0</v>
          </cell>
          <cell r="AQ233">
            <v>0</v>
          </cell>
          <cell r="AR233">
            <v>0</v>
          </cell>
          <cell r="AS233">
            <v>0</v>
          </cell>
          <cell r="AT233">
            <v>0</v>
          </cell>
          <cell r="AU233">
            <v>0</v>
          </cell>
          <cell r="AV233">
            <v>0</v>
          </cell>
          <cell r="AW233">
            <v>0</v>
          </cell>
          <cell r="AX233">
            <v>0</v>
          </cell>
          <cell r="AY233">
            <v>0</v>
          </cell>
          <cell r="AZ233">
            <v>0</v>
          </cell>
          <cell r="BA233">
            <v>0</v>
          </cell>
          <cell r="BB233">
            <v>0</v>
          </cell>
          <cell r="BC233">
            <v>0</v>
          </cell>
          <cell r="BD233">
            <v>0</v>
          </cell>
          <cell r="BE233">
            <v>0</v>
          </cell>
          <cell r="BF233">
            <v>0</v>
          </cell>
          <cell r="BG233">
            <v>0</v>
          </cell>
          <cell r="BH233">
            <v>0</v>
          </cell>
          <cell r="BI233">
            <v>0</v>
          </cell>
          <cell r="BJ233">
            <v>0</v>
          </cell>
          <cell r="BK233">
            <v>0</v>
          </cell>
          <cell r="BL233">
            <v>0</v>
          </cell>
          <cell r="BM233">
            <v>0</v>
          </cell>
          <cell r="BN233">
            <v>0</v>
          </cell>
          <cell r="BO233">
            <v>0</v>
          </cell>
          <cell r="BP233">
            <v>0</v>
          </cell>
          <cell r="BQ233">
            <v>0</v>
          </cell>
          <cell r="BR233">
            <v>0</v>
          </cell>
          <cell r="BS233">
            <v>0</v>
          </cell>
          <cell r="BT233">
            <v>0</v>
          </cell>
          <cell r="BU233">
            <v>0</v>
          </cell>
          <cell r="BV233">
            <v>0</v>
          </cell>
          <cell r="BW233">
            <v>0</v>
          </cell>
          <cell r="BX233">
            <v>0</v>
          </cell>
          <cell r="BY233">
            <v>35905</v>
          </cell>
          <cell r="BZ233">
            <v>35912</v>
          </cell>
          <cell r="CA233">
            <v>35919</v>
          </cell>
          <cell r="CB233">
            <v>35926</v>
          </cell>
          <cell r="CC233">
            <v>35933</v>
          </cell>
          <cell r="CD233">
            <v>35940</v>
          </cell>
          <cell r="CE233">
            <v>35947</v>
          </cell>
          <cell r="CF233">
            <v>35954</v>
          </cell>
          <cell r="CG233">
            <v>35961</v>
          </cell>
          <cell r="CH233">
            <v>35968</v>
          </cell>
          <cell r="CI233">
            <v>35975</v>
          </cell>
          <cell r="CJ233">
            <v>35982</v>
          </cell>
          <cell r="CK233">
            <v>35989</v>
          </cell>
          <cell r="CL233">
            <v>35996</v>
          </cell>
          <cell r="CM233">
            <v>36003</v>
          </cell>
          <cell r="CN233">
            <v>36010</v>
          </cell>
          <cell r="CO233">
            <v>0</v>
          </cell>
          <cell r="CP233">
            <v>0</v>
          </cell>
          <cell r="CQ233">
            <v>0</v>
          </cell>
          <cell r="CR233">
            <v>0</v>
          </cell>
          <cell r="CS233">
            <v>0</v>
          </cell>
          <cell r="CT233">
            <v>0</v>
          </cell>
          <cell r="CU233">
            <v>0</v>
          </cell>
          <cell r="CV233">
            <v>0</v>
          </cell>
          <cell r="CW233">
            <v>0</v>
          </cell>
          <cell r="CX233">
            <v>0</v>
          </cell>
          <cell r="CY233">
            <v>0</v>
          </cell>
          <cell r="CZ233">
            <v>0</v>
          </cell>
          <cell r="DA233">
            <v>0</v>
          </cell>
          <cell r="DB233">
            <v>0</v>
          </cell>
          <cell r="DC233">
            <v>0</v>
          </cell>
          <cell r="DD233">
            <v>0</v>
          </cell>
          <cell r="DE233">
            <v>0</v>
          </cell>
          <cell r="DF233">
            <v>0</v>
          </cell>
          <cell r="DG233">
            <v>0</v>
          </cell>
          <cell r="DH233">
            <v>0</v>
          </cell>
          <cell r="DI233">
            <v>0</v>
          </cell>
          <cell r="DJ233">
            <v>0</v>
          </cell>
          <cell r="DK233">
            <v>0</v>
          </cell>
          <cell r="DL233">
            <v>0</v>
          </cell>
          <cell r="DM233">
            <v>0</v>
          </cell>
          <cell r="DN233">
            <v>0</v>
          </cell>
          <cell r="DO233">
            <v>0</v>
          </cell>
          <cell r="DP233">
            <v>0</v>
          </cell>
          <cell r="DQ233">
            <v>0</v>
          </cell>
          <cell r="DR233">
            <v>0</v>
          </cell>
          <cell r="DS233">
            <v>0</v>
          </cell>
          <cell r="DT233">
            <v>0</v>
          </cell>
          <cell r="DU233">
            <v>0</v>
          </cell>
          <cell r="DV233">
            <v>0</v>
          </cell>
          <cell r="DW233">
            <v>0</v>
          </cell>
          <cell r="DX233">
            <v>0</v>
          </cell>
          <cell r="DY233">
            <v>0</v>
          </cell>
          <cell r="DZ233">
            <v>0</v>
          </cell>
          <cell r="EA233">
            <v>0</v>
          </cell>
          <cell r="EB233">
            <v>0</v>
          </cell>
          <cell r="EC233">
            <v>0</v>
          </cell>
          <cell r="ED233">
            <v>0</v>
          </cell>
          <cell r="EE233">
            <v>0</v>
          </cell>
          <cell r="EF233">
            <v>0</v>
          </cell>
          <cell r="EG233">
            <v>0</v>
          </cell>
          <cell r="EH233">
            <v>0</v>
          </cell>
          <cell r="EI233">
            <v>0</v>
          </cell>
          <cell r="EJ233">
            <v>0</v>
          </cell>
          <cell r="EK233">
            <v>0</v>
          </cell>
          <cell r="EL233">
            <v>0</v>
          </cell>
          <cell r="EM233">
            <v>0</v>
          </cell>
          <cell r="EN233">
            <v>0</v>
          </cell>
          <cell r="EO233">
            <v>0</v>
          </cell>
          <cell r="EP233">
            <v>0</v>
          </cell>
          <cell r="EQ233">
            <v>0</v>
          </cell>
          <cell r="ER233">
            <v>0</v>
          </cell>
          <cell r="ES233">
            <v>0</v>
          </cell>
          <cell r="ET233">
            <v>0</v>
          </cell>
          <cell r="EU233">
            <v>0</v>
          </cell>
          <cell r="EV233">
            <v>0</v>
          </cell>
        </row>
        <row r="234">
          <cell r="A234" t="str">
            <v>PREP</v>
          </cell>
          <cell r="B234" t="str">
            <v>Days</v>
          </cell>
          <cell r="F234" t="str">
            <v>ANIMATION</v>
          </cell>
          <cell r="G234" t="str">
            <v>Days</v>
          </cell>
          <cell r="H234" t="str">
            <v>Frames</v>
          </cell>
          <cell r="I234" t="str">
            <v>INK &amp; PAINT</v>
          </cell>
          <cell r="J234" t="str">
            <v>Days</v>
          </cell>
          <cell r="L234" t="str">
            <v>ALPHA</v>
          </cell>
          <cell r="N234" t="str">
            <v>BETA</v>
          </cell>
          <cell r="P234" t="str">
            <v>RTM</v>
          </cell>
          <cell r="R234" t="str">
            <v>STREET</v>
          </cell>
          <cell r="T234" t="str">
            <v>Prep Projection</v>
          </cell>
          <cell r="V234">
            <v>35905</v>
          </cell>
          <cell r="W234">
            <v>36017</v>
          </cell>
          <cell r="X234">
            <v>500</v>
          </cell>
          <cell r="Y234">
            <v>16</v>
          </cell>
          <cell r="Z234">
            <v>112</v>
          </cell>
          <cell r="AA234">
            <v>0</v>
          </cell>
          <cell r="AB234">
            <v>0</v>
          </cell>
          <cell r="AC234">
            <v>0</v>
          </cell>
          <cell r="AD234">
            <v>0</v>
          </cell>
          <cell r="AE234">
            <v>0</v>
          </cell>
          <cell r="AF234">
            <v>0</v>
          </cell>
          <cell r="AG234">
            <v>0</v>
          </cell>
          <cell r="AH234">
            <v>0</v>
          </cell>
          <cell r="AI234">
            <v>0</v>
          </cell>
          <cell r="AJ234">
            <v>0</v>
          </cell>
          <cell r="AK234">
            <v>0</v>
          </cell>
          <cell r="AL234">
            <v>0</v>
          </cell>
          <cell r="AM234">
            <v>0</v>
          </cell>
          <cell r="AN234">
            <v>0</v>
          </cell>
          <cell r="AO234">
            <v>0</v>
          </cell>
          <cell r="AP234">
            <v>0</v>
          </cell>
          <cell r="AQ234">
            <v>0</v>
          </cell>
          <cell r="AR234">
            <v>0</v>
          </cell>
          <cell r="AS234">
            <v>0</v>
          </cell>
          <cell r="AT234">
            <v>0</v>
          </cell>
          <cell r="AU234">
            <v>0</v>
          </cell>
          <cell r="AV234">
            <v>0</v>
          </cell>
          <cell r="AW234">
            <v>0</v>
          </cell>
          <cell r="AX234">
            <v>0</v>
          </cell>
          <cell r="AY234">
            <v>0</v>
          </cell>
          <cell r="AZ234">
            <v>0</v>
          </cell>
          <cell r="BA234">
            <v>0</v>
          </cell>
          <cell r="BB234">
            <v>0</v>
          </cell>
          <cell r="BC234">
            <v>0</v>
          </cell>
          <cell r="BD234">
            <v>0</v>
          </cell>
          <cell r="BE234">
            <v>0</v>
          </cell>
          <cell r="BF234">
            <v>0</v>
          </cell>
          <cell r="BG234">
            <v>0</v>
          </cell>
          <cell r="BH234">
            <v>0</v>
          </cell>
          <cell r="BI234">
            <v>0</v>
          </cell>
          <cell r="BJ234">
            <v>0</v>
          </cell>
          <cell r="BK234">
            <v>0</v>
          </cell>
          <cell r="BL234">
            <v>0</v>
          </cell>
          <cell r="BM234">
            <v>0</v>
          </cell>
          <cell r="BN234">
            <v>0</v>
          </cell>
          <cell r="BO234">
            <v>0</v>
          </cell>
          <cell r="BP234">
            <v>0</v>
          </cell>
          <cell r="BQ234">
            <v>0</v>
          </cell>
          <cell r="BR234">
            <v>0</v>
          </cell>
          <cell r="BS234">
            <v>0</v>
          </cell>
          <cell r="BT234">
            <v>0</v>
          </cell>
          <cell r="BU234">
            <v>0</v>
          </cell>
          <cell r="BV234">
            <v>0</v>
          </cell>
          <cell r="BW234">
            <v>0</v>
          </cell>
          <cell r="BX234">
            <v>0</v>
          </cell>
          <cell r="BY234">
            <v>125</v>
          </cell>
          <cell r="BZ234">
            <v>250</v>
          </cell>
          <cell r="CA234">
            <v>375</v>
          </cell>
          <cell r="CB234">
            <v>500</v>
          </cell>
          <cell r="CC234">
            <v>500</v>
          </cell>
          <cell r="CD234">
            <v>500</v>
          </cell>
          <cell r="CE234">
            <v>500</v>
          </cell>
          <cell r="CF234">
            <v>500</v>
          </cell>
          <cell r="CG234">
            <v>500</v>
          </cell>
          <cell r="CH234">
            <v>500</v>
          </cell>
          <cell r="CI234">
            <v>500</v>
          </cell>
          <cell r="CJ234">
            <v>500</v>
          </cell>
          <cell r="CK234">
            <v>500</v>
          </cell>
          <cell r="CL234">
            <v>500</v>
          </cell>
          <cell r="CM234">
            <v>500</v>
          </cell>
          <cell r="CN234">
            <v>500</v>
          </cell>
          <cell r="CO234">
            <v>0</v>
          </cell>
          <cell r="CP234">
            <v>0</v>
          </cell>
          <cell r="CQ234">
            <v>0</v>
          </cell>
          <cell r="CR234">
            <v>0</v>
          </cell>
          <cell r="CS234">
            <v>0</v>
          </cell>
          <cell r="CT234">
            <v>0</v>
          </cell>
          <cell r="CU234">
            <v>0</v>
          </cell>
          <cell r="CV234">
            <v>0</v>
          </cell>
          <cell r="CW234">
            <v>0</v>
          </cell>
          <cell r="CX234">
            <v>0</v>
          </cell>
          <cell r="CY234">
            <v>0</v>
          </cell>
          <cell r="CZ234">
            <v>0</v>
          </cell>
          <cell r="DA234">
            <v>0</v>
          </cell>
          <cell r="DB234">
            <v>0</v>
          </cell>
          <cell r="DC234">
            <v>0</v>
          </cell>
          <cell r="DD234">
            <v>0</v>
          </cell>
          <cell r="DE234">
            <v>0</v>
          </cell>
          <cell r="DF234">
            <v>0</v>
          </cell>
          <cell r="DG234">
            <v>0</v>
          </cell>
          <cell r="DH234">
            <v>0</v>
          </cell>
          <cell r="DI234">
            <v>0</v>
          </cell>
          <cell r="DJ234">
            <v>0</v>
          </cell>
          <cell r="DK234">
            <v>0</v>
          </cell>
          <cell r="DL234">
            <v>0</v>
          </cell>
          <cell r="DM234">
            <v>0</v>
          </cell>
          <cell r="DN234">
            <v>0</v>
          </cell>
          <cell r="DO234">
            <v>0</v>
          </cell>
          <cell r="DP234">
            <v>0</v>
          </cell>
          <cell r="DQ234">
            <v>0</v>
          </cell>
          <cell r="DR234">
            <v>0</v>
          </cell>
          <cell r="DS234">
            <v>0</v>
          </cell>
          <cell r="DT234">
            <v>0</v>
          </cell>
          <cell r="DU234">
            <v>0</v>
          </cell>
          <cell r="DV234">
            <v>0</v>
          </cell>
          <cell r="DW234">
            <v>0</v>
          </cell>
          <cell r="DX234">
            <v>0</v>
          </cell>
          <cell r="DY234">
            <v>0</v>
          </cell>
          <cell r="DZ234">
            <v>0</v>
          </cell>
          <cell r="EA234">
            <v>0</v>
          </cell>
          <cell r="EB234">
            <v>0</v>
          </cell>
          <cell r="EC234">
            <v>0</v>
          </cell>
          <cell r="ED234">
            <v>0</v>
          </cell>
          <cell r="EE234">
            <v>0</v>
          </cell>
          <cell r="EF234">
            <v>0</v>
          </cell>
          <cell r="EG234">
            <v>0</v>
          </cell>
          <cell r="EH234">
            <v>0</v>
          </cell>
          <cell r="EI234">
            <v>0</v>
          </cell>
          <cell r="EJ234">
            <v>0</v>
          </cell>
          <cell r="EK234">
            <v>0</v>
          </cell>
          <cell r="EL234">
            <v>0</v>
          </cell>
          <cell r="EM234">
            <v>0</v>
          </cell>
          <cell r="EN234">
            <v>0</v>
          </cell>
          <cell r="EO234">
            <v>0</v>
          </cell>
          <cell r="EP234">
            <v>0</v>
          </cell>
          <cell r="EQ234">
            <v>0</v>
          </cell>
          <cell r="ER234">
            <v>0</v>
          </cell>
          <cell r="ES234">
            <v>0</v>
          </cell>
          <cell r="ET234">
            <v>0</v>
          </cell>
          <cell r="EU234">
            <v>0</v>
          </cell>
          <cell r="EV234">
            <v>0</v>
          </cell>
        </row>
        <row r="235">
          <cell r="A235" t="str">
            <v>Wks</v>
          </cell>
          <cell r="B235" t="str">
            <v>Days</v>
          </cell>
          <cell r="F235" t="str">
            <v>Wks</v>
          </cell>
          <cell r="G235" t="str">
            <v>Days</v>
          </cell>
          <cell r="H235" t="str">
            <v>Frames</v>
          </cell>
          <cell r="I235" t="str">
            <v>Wks</v>
          </cell>
          <cell r="J235" t="str">
            <v>Days</v>
          </cell>
          <cell r="K235">
            <v>21</v>
          </cell>
          <cell r="M235">
            <v>29</v>
          </cell>
          <cell r="O235">
            <v>29</v>
          </cell>
          <cell r="Q235">
            <v>29</v>
          </cell>
          <cell r="R235">
            <v>36312</v>
          </cell>
          <cell r="T235" t="str">
            <v>Animation Projection</v>
          </cell>
          <cell r="V235">
            <v>35933</v>
          </cell>
          <cell r="W235">
            <v>36061</v>
          </cell>
          <cell r="X235">
            <v>500</v>
          </cell>
          <cell r="Y235">
            <v>19</v>
          </cell>
          <cell r="Z235">
            <v>128</v>
          </cell>
          <cell r="AA235">
            <v>0</v>
          </cell>
          <cell r="AB235">
            <v>0</v>
          </cell>
          <cell r="AC235">
            <v>0</v>
          </cell>
          <cell r="AD235">
            <v>0</v>
          </cell>
          <cell r="AE235">
            <v>0</v>
          </cell>
          <cell r="AF235">
            <v>0</v>
          </cell>
          <cell r="AG235">
            <v>0</v>
          </cell>
          <cell r="AH235">
            <v>0</v>
          </cell>
          <cell r="AI235">
            <v>0</v>
          </cell>
          <cell r="AJ235">
            <v>0</v>
          </cell>
          <cell r="AK235">
            <v>0</v>
          </cell>
          <cell r="AL235">
            <v>0</v>
          </cell>
          <cell r="AM235">
            <v>0</v>
          </cell>
          <cell r="AN235">
            <v>0</v>
          </cell>
          <cell r="AO235">
            <v>0</v>
          </cell>
          <cell r="AP235">
            <v>0</v>
          </cell>
          <cell r="AQ235">
            <v>0</v>
          </cell>
          <cell r="AR235">
            <v>0</v>
          </cell>
          <cell r="AS235">
            <v>0</v>
          </cell>
          <cell r="AT235">
            <v>0</v>
          </cell>
          <cell r="AU235">
            <v>0</v>
          </cell>
          <cell r="AV235">
            <v>0</v>
          </cell>
          <cell r="AW235">
            <v>0</v>
          </cell>
          <cell r="AX235">
            <v>0</v>
          </cell>
          <cell r="AY235">
            <v>0</v>
          </cell>
          <cell r="AZ235">
            <v>0</v>
          </cell>
          <cell r="BA235">
            <v>0</v>
          </cell>
          <cell r="BB235">
            <v>0</v>
          </cell>
          <cell r="BC235">
            <v>0</v>
          </cell>
          <cell r="BD235">
            <v>0</v>
          </cell>
          <cell r="BE235">
            <v>0</v>
          </cell>
          <cell r="BF235">
            <v>0</v>
          </cell>
          <cell r="BG235">
            <v>0</v>
          </cell>
          <cell r="BH235">
            <v>0</v>
          </cell>
          <cell r="BI235">
            <v>0</v>
          </cell>
          <cell r="BJ235">
            <v>0</v>
          </cell>
          <cell r="BK235">
            <v>0</v>
          </cell>
          <cell r="BL235">
            <v>0</v>
          </cell>
          <cell r="BM235">
            <v>0</v>
          </cell>
          <cell r="BN235">
            <v>0</v>
          </cell>
          <cell r="BO235">
            <v>0</v>
          </cell>
          <cell r="BP235">
            <v>0</v>
          </cell>
          <cell r="BQ235">
            <v>0</v>
          </cell>
          <cell r="BR235">
            <v>0</v>
          </cell>
          <cell r="BS235">
            <v>0</v>
          </cell>
          <cell r="BT235">
            <v>0</v>
          </cell>
          <cell r="BU235">
            <v>0</v>
          </cell>
          <cell r="BV235">
            <v>0</v>
          </cell>
          <cell r="BW235">
            <v>0</v>
          </cell>
          <cell r="BX235">
            <v>0</v>
          </cell>
          <cell r="BY235">
            <v>0</v>
          </cell>
          <cell r="BZ235">
            <v>0</v>
          </cell>
          <cell r="CA235">
            <v>0</v>
          </cell>
          <cell r="CB235">
            <v>0</v>
          </cell>
          <cell r="CC235">
            <v>0</v>
          </cell>
          <cell r="CD235">
            <v>0</v>
          </cell>
          <cell r="CE235">
            <v>0</v>
          </cell>
          <cell r="CF235">
            <v>125</v>
          </cell>
          <cell r="CG235">
            <v>250</v>
          </cell>
          <cell r="CH235">
            <v>375</v>
          </cell>
          <cell r="CI235">
            <v>500</v>
          </cell>
          <cell r="CJ235">
            <v>500</v>
          </cell>
          <cell r="CK235">
            <v>500</v>
          </cell>
          <cell r="CL235">
            <v>500</v>
          </cell>
          <cell r="CM235">
            <v>500</v>
          </cell>
          <cell r="CN235">
            <v>500</v>
          </cell>
          <cell r="CO235">
            <v>500</v>
          </cell>
          <cell r="CP235">
            <v>500</v>
          </cell>
          <cell r="CQ235">
            <v>500</v>
          </cell>
          <cell r="CR235">
            <v>500</v>
          </cell>
          <cell r="CS235">
            <v>500</v>
          </cell>
          <cell r="CT235">
            <v>500</v>
          </cell>
          <cell r="CU235">
            <v>500</v>
          </cell>
          <cell r="CV235">
            <v>0</v>
          </cell>
          <cell r="CW235">
            <v>0</v>
          </cell>
          <cell r="CX235">
            <v>0</v>
          </cell>
          <cell r="CY235">
            <v>0</v>
          </cell>
          <cell r="CZ235">
            <v>0</v>
          </cell>
          <cell r="DA235">
            <v>0</v>
          </cell>
          <cell r="DB235">
            <v>0</v>
          </cell>
          <cell r="DC235">
            <v>0</v>
          </cell>
          <cell r="DD235">
            <v>0</v>
          </cell>
          <cell r="DE235">
            <v>0</v>
          </cell>
          <cell r="DF235">
            <v>0</v>
          </cell>
          <cell r="DG235">
            <v>0</v>
          </cell>
          <cell r="DH235">
            <v>0</v>
          </cell>
          <cell r="DI235">
            <v>0</v>
          </cell>
          <cell r="DJ235">
            <v>0</v>
          </cell>
          <cell r="DK235">
            <v>0</v>
          </cell>
          <cell r="DL235">
            <v>0</v>
          </cell>
          <cell r="DM235">
            <v>0</v>
          </cell>
          <cell r="DN235">
            <v>0</v>
          </cell>
          <cell r="DO235">
            <v>0</v>
          </cell>
          <cell r="DP235">
            <v>0</v>
          </cell>
          <cell r="DQ235">
            <v>0</v>
          </cell>
          <cell r="DR235">
            <v>0</v>
          </cell>
          <cell r="DS235">
            <v>0</v>
          </cell>
          <cell r="DT235">
            <v>0</v>
          </cell>
          <cell r="DU235">
            <v>0</v>
          </cell>
          <cell r="DV235">
            <v>0</v>
          </cell>
          <cell r="DW235">
            <v>0</v>
          </cell>
          <cell r="DX235">
            <v>0</v>
          </cell>
          <cell r="DY235">
            <v>0</v>
          </cell>
          <cell r="DZ235">
            <v>0</v>
          </cell>
          <cell r="EA235">
            <v>0</v>
          </cell>
          <cell r="EB235">
            <v>0</v>
          </cell>
          <cell r="EC235">
            <v>0</v>
          </cell>
          <cell r="ED235">
            <v>0</v>
          </cell>
          <cell r="EE235">
            <v>0</v>
          </cell>
          <cell r="EF235">
            <v>0</v>
          </cell>
          <cell r="EG235">
            <v>0</v>
          </cell>
          <cell r="EH235">
            <v>0</v>
          </cell>
          <cell r="EI235">
            <v>0</v>
          </cell>
          <cell r="EJ235">
            <v>0</v>
          </cell>
          <cell r="EK235">
            <v>0</v>
          </cell>
          <cell r="EL235">
            <v>0</v>
          </cell>
          <cell r="EM235">
            <v>0</v>
          </cell>
          <cell r="EN235">
            <v>0</v>
          </cell>
          <cell r="EO235">
            <v>0</v>
          </cell>
          <cell r="EP235">
            <v>0</v>
          </cell>
          <cell r="EQ235">
            <v>0</v>
          </cell>
          <cell r="ER235">
            <v>0</v>
          </cell>
          <cell r="ES235">
            <v>0</v>
          </cell>
          <cell r="ET235">
            <v>0</v>
          </cell>
          <cell r="EU235">
            <v>0</v>
          </cell>
          <cell r="EV235">
            <v>0</v>
          </cell>
        </row>
        <row r="236">
          <cell r="A236">
            <v>14</v>
          </cell>
          <cell r="B236">
            <v>112</v>
          </cell>
          <cell r="F236">
            <v>14</v>
          </cell>
          <cell r="G236">
            <v>128</v>
          </cell>
          <cell r="H236">
            <v>7000</v>
          </cell>
          <cell r="I236">
            <v>14</v>
          </cell>
          <cell r="J236">
            <v>112</v>
          </cell>
          <cell r="K236">
            <v>21</v>
          </cell>
          <cell r="M236">
            <v>29</v>
          </cell>
          <cell r="O236">
            <v>29</v>
          </cell>
          <cell r="Q236">
            <v>29</v>
          </cell>
          <cell r="R236">
            <v>36312</v>
          </cell>
          <cell r="T236" t="str">
            <v>Ink &amp; Paint Projection</v>
          </cell>
          <cell r="V236">
            <v>35963</v>
          </cell>
          <cell r="W236">
            <v>36075</v>
          </cell>
          <cell r="X236">
            <v>500</v>
          </cell>
          <cell r="Y236">
            <v>16</v>
          </cell>
          <cell r="Z236">
            <v>112</v>
          </cell>
          <cell r="AA236">
            <v>0</v>
          </cell>
          <cell r="AB236">
            <v>0</v>
          </cell>
          <cell r="AC236">
            <v>0</v>
          </cell>
          <cell r="AD236">
            <v>0</v>
          </cell>
          <cell r="AE236">
            <v>0</v>
          </cell>
          <cell r="AF236">
            <v>0</v>
          </cell>
          <cell r="AG236">
            <v>0</v>
          </cell>
          <cell r="AH236">
            <v>0</v>
          </cell>
          <cell r="AI236">
            <v>0</v>
          </cell>
          <cell r="AJ236">
            <v>0</v>
          </cell>
          <cell r="AK236">
            <v>0</v>
          </cell>
          <cell r="AL236">
            <v>0</v>
          </cell>
          <cell r="AM236">
            <v>0</v>
          </cell>
          <cell r="AN236">
            <v>0</v>
          </cell>
          <cell r="AO236">
            <v>0</v>
          </cell>
          <cell r="AP236">
            <v>0</v>
          </cell>
          <cell r="AQ236">
            <v>0</v>
          </cell>
          <cell r="AR236">
            <v>0</v>
          </cell>
          <cell r="AS236">
            <v>0</v>
          </cell>
          <cell r="AT236">
            <v>0</v>
          </cell>
          <cell r="AU236">
            <v>0</v>
          </cell>
          <cell r="AV236">
            <v>0</v>
          </cell>
          <cell r="AW236">
            <v>0</v>
          </cell>
          <cell r="AX236">
            <v>0</v>
          </cell>
          <cell r="AY236">
            <v>0</v>
          </cell>
          <cell r="AZ236">
            <v>0</v>
          </cell>
          <cell r="BA236">
            <v>0</v>
          </cell>
          <cell r="BB236">
            <v>0</v>
          </cell>
          <cell r="BC236">
            <v>0</v>
          </cell>
          <cell r="BD236">
            <v>0</v>
          </cell>
          <cell r="BE236">
            <v>0</v>
          </cell>
          <cell r="BF236">
            <v>0</v>
          </cell>
          <cell r="BG236">
            <v>0</v>
          </cell>
          <cell r="BH236">
            <v>0</v>
          </cell>
          <cell r="BI236">
            <v>0</v>
          </cell>
          <cell r="BJ236">
            <v>0</v>
          </cell>
          <cell r="BK236">
            <v>0</v>
          </cell>
          <cell r="BL236">
            <v>0</v>
          </cell>
          <cell r="BM236">
            <v>0</v>
          </cell>
          <cell r="BN236">
            <v>0</v>
          </cell>
          <cell r="BO236">
            <v>0</v>
          </cell>
          <cell r="BP236">
            <v>0</v>
          </cell>
          <cell r="BQ236">
            <v>0</v>
          </cell>
          <cell r="BR236">
            <v>0</v>
          </cell>
          <cell r="BS236">
            <v>0</v>
          </cell>
          <cell r="BT236">
            <v>0</v>
          </cell>
          <cell r="BU236">
            <v>0</v>
          </cell>
          <cell r="BV236">
            <v>0</v>
          </cell>
          <cell r="BW236">
            <v>0</v>
          </cell>
          <cell r="BX236">
            <v>0</v>
          </cell>
          <cell r="BY236">
            <v>0</v>
          </cell>
          <cell r="BZ236">
            <v>0</v>
          </cell>
          <cell r="CA236">
            <v>0</v>
          </cell>
          <cell r="CB236">
            <v>0</v>
          </cell>
          <cell r="CC236">
            <v>0</v>
          </cell>
          <cell r="CD236">
            <v>0</v>
          </cell>
          <cell r="CE236">
            <v>0</v>
          </cell>
          <cell r="CF236">
            <v>0</v>
          </cell>
          <cell r="CG236">
            <v>0</v>
          </cell>
          <cell r="CH236">
            <v>125</v>
          </cell>
          <cell r="CI236">
            <v>250</v>
          </cell>
          <cell r="CJ236">
            <v>375</v>
          </cell>
          <cell r="CK236">
            <v>500</v>
          </cell>
          <cell r="CL236">
            <v>500</v>
          </cell>
          <cell r="CM236">
            <v>500</v>
          </cell>
          <cell r="CN236">
            <v>500</v>
          </cell>
          <cell r="CO236">
            <v>500</v>
          </cell>
          <cell r="CP236">
            <v>500</v>
          </cell>
          <cell r="CQ236">
            <v>500</v>
          </cell>
          <cell r="CR236">
            <v>500</v>
          </cell>
          <cell r="CS236">
            <v>500</v>
          </cell>
          <cell r="CT236">
            <v>500</v>
          </cell>
          <cell r="CU236">
            <v>500</v>
          </cell>
          <cell r="CV236">
            <v>500</v>
          </cell>
          <cell r="CW236">
            <v>500</v>
          </cell>
          <cell r="CX236">
            <v>0</v>
          </cell>
          <cell r="CY236">
            <v>0</v>
          </cell>
          <cell r="CZ236">
            <v>0</v>
          </cell>
          <cell r="DA236">
            <v>0</v>
          </cell>
          <cell r="DB236">
            <v>0</v>
          </cell>
          <cell r="DC236">
            <v>0</v>
          </cell>
          <cell r="DD236">
            <v>0</v>
          </cell>
          <cell r="DE236">
            <v>0</v>
          </cell>
          <cell r="DF236">
            <v>0</v>
          </cell>
          <cell r="DG236">
            <v>0</v>
          </cell>
          <cell r="DH236">
            <v>0</v>
          </cell>
          <cell r="DI236">
            <v>0</v>
          </cell>
          <cell r="DJ236">
            <v>0</v>
          </cell>
          <cell r="DK236">
            <v>0</v>
          </cell>
          <cell r="DL236">
            <v>0</v>
          </cell>
          <cell r="DM236">
            <v>0</v>
          </cell>
          <cell r="DN236">
            <v>0</v>
          </cell>
          <cell r="DO236">
            <v>0</v>
          </cell>
          <cell r="DP236">
            <v>0</v>
          </cell>
          <cell r="DQ236">
            <v>0</v>
          </cell>
          <cell r="DR236">
            <v>0</v>
          </cell>
          <cell r="DS236">
            <v>0</v>
          </cell>
          <cell r="DT236">
            <v>0</v>
          </cell>
          <cell r="DU236">
            <v>0</v>
          </cell>
          <cell r="DV236">
            <v>0</v>
          </cell>
          <cell r="DW236">
            <v>0</v>
          </cell>
          <cell r="DX236">
            <v>0</v>
          </cell>
          <cell r="DY236">
            <v>0</v>
          </cell>
          <cell r="DZ236">
            <v>0</v>
          </cell>
          <cell r="EA236">
            <v>0</v>
          </cell>
          <cell r="EB236">
            <v>0</v>
          </cell>
          <cell r="EC236">
            <v>0</v>
          </cell>
          <cell r="ED236">
            <v>0</v>
          </cell>
          <cell r="EE236">
            <v>0</v>
          </cell>
          <cell r="EF236">
            <v>0</v>
          </cell>
          <cell r="EG236">
            <v>0</v>
          </cell>
          <cell r="EH236">
            <v>0</v>
          </cell>
          <cell r="EI236">
            <v>0</v>
          </cell>
          <cell r="EJ236">
            <v>0</v>
          </cell>
          <cell r="EK236">
            <v>0</v>
          </cell>
          <cell r="EL236">
            <v>0</v>
          </cell>
          <cell r="EM236">
            <v>0</v>
          </cell>
          <cell r="EN236">
            <v>0</v>
          </cell>
          <cell r="EO236">
            <v>0</v>
          </cell>
          <cell r="EP236">
            <v>0</v>
          </cell>
          <cell r="EQ236">
            <v>0</v>
          </cell>
          <cell r="ER236">
            <v>0</v>
          </cell>
          <cell r="ES236">
            <v>0</v>
          </cell>
          <cell r="ET236">
            <v>0</v>
          </cell>
          <cell r="EU236">
            <v>0</v>
          </cell>
          <cell r="EV236">
            <v>0</v>
          </cell>
        </row>
        <row r="238">
          <cell r="T238" t="str">
            <v>BUDGET FORECAST</v>
          </cell>
          <cell r="AA238">
            <v>0</v>
          </cell>
          <cell r="AB238">
            <v>0</v>
          </cell>
          <cell r="AC238">
            <v>0</v>
          </cell>
          <cell r="AD238">
            <v>0</v>
          </cell>
          <cell r="AE238">
            <v>0</v>
          </cell>
          <cell r="AF238">
            <v>0</v>
          </cell>
          <cell r="AG238">
            <v>0</v>
          </cell>
          <cell r="AH238">
            <v>0</v>
          </cell>
          <cell r="AI238">
            <v>0</v>
          </cell>
          <cell r="AJ238">
            <v>0</v>
          </cell>
          <cell r="AK238">
            <v>0</v>
          </cell>
          <cell r="AL238">
            <v>0</v>
          </cell>
          <cell r="AM238">
            <v>0</v>
          </cell>
          <cell r="AN238">
            <v>0</v>
          </cell>
          <cell r="AO238">
            <v>0</v>
          </cell>
          <cell r="AP238">
            <v>0</v>
          </cell>
          <cell r="AQ238">
            <v>0</v>
          </cell>
          <cell r="AR238">
            <v>0</v>
          </cell>
          <cell r="AS238">
            <v>0</v>
          </cell>
          <cell r="AT238">
            <v>0</v>
          </cell>
          <cell r="AU238">
            <v>0</v>
          </cell>
          <cell r="AV238">
            <v>0</v>
          </cell>
          <cell r="AW238">
            <v>0</v>
          </cell>
          <cell r="AX238">
            <v>0</v>
          </cell>
          <cell r="AY238">
            <v>0</v>
          </cell>
          <cell r="AZ238">
            <v>0</v>
          </cell>
          <cell r="BA238">
            <v>0</v>
          </cell>
          <cell r="BB238">
            <v>0</v>
          </cell>
          <cell r="BC238">
            <v>0</v>
          </cell>
          <cell r="BD238">
            <v>0</v>
          </cell>
          <cell r="BE238">
            <v>0</v>
          </cell>
          <cell r="BF238">
            <v>0</v>
          </cell>
          <cell r="BG238">
            <v>0</v>
          </cell>
          <cell r="BH238">
            <v>0</v>
          </cell>
          <cell r="BI238">
            <v>0</v>
          </cell>
          <cell r="BJ238">
            <v>0</v>
          </cell>
          <cell r="BK238">
            <v>0</v>
          </cell>
          <cell r="BL238">
            <v>0</v>
          </cell>
          <cell r="BM238">
            <v>0</v>
          </cell>
          <cell r="BN238">
            <v>0</v>
          </cell>
          <cell r="BO238">
            <v>0</v>
          </cell>
          <cell r="BP238">
            <v>0</v>
          </cell>
          <cell r="BQ238">
            <v>0</v>
          </cell>
          <cell r="BR238">
            <v>0</v>
          </cell>
          <cell r="BS238">
            <v>0</v>
          </cell>
          <cell r="BT238">
            <v>0</v>
          </cell>
          <cell r="BU238">
            <v>0</v>
          </cell>
          <cell r="BV238">
            <v>0</v>
          </cell>
          <cell r="BW238">
            <v>0</v>
          </cell>
          <cell r="BX238">
            <v>0</v>
          </cell>
          <cell r="BY238">
            <v>35905</v>
          </cell>
          <cell r="BZ238">
            <v>35912</v>
          </cell>
          <cell r="CA238">
            <v>35919</v>
          </cell>
          <cell r="CB238">
            <v>35926</v>
          </cell>
          <cell r="CC238">
            <v>35933</v>
          </cell>
          <cell r="CD238">
            <v>35940</v>
          </cell>
          <cell r="CE238">
            <v>35947</v>
          </cell>
          <cell r="CF238">
            <v>35954</v>
          </cell>
          <cell r="CG238">
            <v>35961</v>
          </cell>
          <cell r="CH238">
            <v>35968</v>
          </cell>
          <cell r="CI238">
            <v>35975</v>
          </cell>
          <cell r="CJ238">
            <v>35982</v>
          </cell>
          <cell r="CK238">
            <v>35989</v>
          </cell>
          <cell r="CL238">
            <v>35996</v>
          </cell>
          <cell r="CM238">
            <v>36003</v>
          </cell>
          <cell r="CN238">
            <v>36010</v>
          </cell>
          <cell r="CO238">
            <v>0</v>
          </cell>
          <cell r="CP238">
            <v>0</v>
          </cell>
          <cell r="CQ238">
            <v>0</v>
          </cell>
          <cell r="CR238">
            <v>0</v>
          </cell>
          <cell r="CS238">
            <v>0</v>
          </cell>
          <cell r="CT238">
            <v>0</v>
          </cell>
          <cell r="CU238">
            <v>0</v>
          </cell>
          <cell r="CV238">
            <v>0</v>
          </cell>
          <cell r="CW238">
            <v>0</v>
          </cell>
          <cell r="CX238">
            <v>0</v>
          </cell>
          <cell r="CY238">
            <v>0</v>
          </cell>
          <cell r="CZ238">
            <v>0</v>
          </cell>
          <cell r="DA238">
            <v>0</v>
          </cell>
          <cell r="DB238">
            <v>0</v>
          </cell>
          <cell r="DC238">
            <v>0</v>
          </cell>
          <cell r="DD238">
            <v>0</v>
          </cell>
          <cell r="DE238">
            <v>0</v>
          </cell>
          <cell r="DF238">
            <v>0</v>
          </cell>
          <cell r="DG238">
            <v>0</v>
          </cell>
          <cell r="DH238">
            <v>0</v>
          </cell>
          <cell r="DI238">
            <v>0</v>
          </cell>
          <cell r="DJ238">
            <v>0</v>
          </cell>
          <cell r="DK238">
            <v>0</v>
          </cell>
          <cell r="DL238">
            <v>0</v>
          </cell>
          <cell r="DM238">
            <v>0</v>
          </cell>
          <cell r="DN238">
            <v>0</v>
          </cell>
          <cell r="DO238">
            <v>0</v>
          </cell>
          <cell r="DP238">
            <v>0</v>
          </cell>
          <cell r="DQ238">
            <v>0</v>
          </cell>
          <cell r="DR238">
            <v>0</v>
          </cell>
          <cell r="DS238">
            <v>0</v>
          </cell>
          <cell r="DT238">
            <v>0</v>
          </cell>
          <cell r="DU238">
            <v>0</v>
          </cell>
          <cell r="DV238">
            <v>0</v>
          </cell>
          <cell r="DW238">
            <v>0</v>
          </cell>
          <cell r="DX238">
            <v>0</v>
          </cell>
          <cell r="DY238">
            <v>0</v>
          </cell>
          <cell r="DZ238">
            <v>0</v>
          </cell>
          <cell r="EA238">
            <v>0</v>
          </cell>
          <cell r="EB238">
            <v>0</v>
          </cell>
          <cell r="EC238">
            <v>0</v>
          </cell>
          <cell r="ED238">
            <v>0</v>
          </cell>
          <cell r="EE238">
            <v>0</v>
          </cell>
          <cell r="EF238">
            <v>0</v>
          </cell>
          <cell r="EG238">
            <v>0</v>
          </cell>
          <cell r="EH238">
            <v>0</v>
          </cell>
          <cell r="EI238">
            <v>0</v>
          </cell>
          <cell r="EJ238">
            <v>0</v>
          </cell>
          <cell r="EK238">
            <v>0</v>
          </cell>
          <cell r="EL238">
            <v>0</v>
          </cell>
          <cell r="EM238">
            <v>0</v>
          </cell>
          <cell r="EN238">
            <v>0</v>
          </cell>
          <cell r="EO238">
            <v>0</v>
          </cell>
          <cell r="EP238">
            <v>0</v>
          </cell>
          <cell r="EQ238">
            <v>0</v>
          </cell>
          <cell r="ER238">
            <v>0</v>
          </cell>
          <cell r="ES238">
            <v>0</v>
          </cell>
          <cell r="ET238">
            <v>0</v>
          </cell>
          <cell r="EU238">
            <v>0</v>
          </cell>
          <cell r="EV238">
            <v>0</v>
          </cell>
          <cell r="EW238">
            <v>0</v>
          </cell>
          <cell r="EX238">
            <v>0</v>
          </cell>
          <cell r="EY238">
            <v>0</v>
          </cell>
          <cell r="EZ238">
            <v>0</v>
          </cell>
          <cell r="FA238">
            <v>0</v>
          </cell>
          <cell r="FB238">
            <v>0</v>
          </cell>
          <cell r="FC238">
            <v>0</v>
          </cell>
          <cell r="FD238">
            <v>0</v>
          </cell>
          <cell r="FE238">
            <v>0</v>
          </cell>
          <cell r="FF238">
            <v>0</v>
          </cell>
          <cell r="FG238">
            <v>0</v>
          </cell>
          <cell r="FH238">
            <v>0</v>
          </cell>
          <cell r="FI238">
            <v>0</v>
          </cell>
        </row>
        <row r="239">
          <cell r="T239" t="str">
            <v>BUDGET FORECAST</v>
          </cell>
          <cell r="V239" t="str">
            <v>PRE PROD</v>
          </cell>
          <cell r="W239">
            <v>30</v>
          </cell>
          <cell r="X239">
            <v>217500</v>
          </cell>
          <cell r="AA239">
            <v>0</v>
          </cell>
          <cell r="AB239">
            <v>0</v>
          </cell>
          <cell r="AC239">
            <v>0</v>
          </cell>
          <cell r="AD239">
            <v>0</v>
          </cell>
          <cell r="AE239">
            <v>0</v>
          </cell>
          <cell r="AF239">
            <v>0</v>
          </cell>
          <cell r="AG239">
            <v>0</v>
          </cell>
          <cell r="AH239">
            <v>0</v>
          </cell>
          <cell r="AI239">
            <v>0</v>
          </cell>
          <cell r="AJ239">
            <v>0</v>
          </cell>
          <cell r="AK239">
            <v>0</v>
          </cell>
          <cell r="AL239">
            <v>0</v>
          </cell>
          <cell r="AM239">
            <v>0</v>
          </cell>
          <cell r="AN239">
            <v>0</v>
          </cell>
          <cell r="AO239">
            <v>0</v>
          </cell>
          <cell r="AP239">
            <v>0</v>
          </cell>
          <cell r="AQ239">
            <v>0</v>
          </cell>
          <cell r="AR239">
            <v>0</v>
          </cell>
          <cell r="AS239">
            <v>0</v>
          </cell>
          <cell r="AT239">
            <v>0</v>
          </cell>
          <cell r="AU239">
            <v>0</v>
          </cell>
          <cell r="AV239">
            <v>0</v>
          </cell>
          <cell r="AW239">
            <v>0</v>
          </cell>
          <cell r="AX239">
            <v>0</v>
          </cell>
          <cell r="AY239">
            <v>0</v>
          </cell>
          <cell r="AZ239">
            <v>0</v>
          </cell>
          <cell r="BA239">
            <v>0</v>
          </cell>
          <cell r="BB239">
            <v>0</v>
          </cell>
          <cell r="BC239">
            <v>0</v>
          </cell>
          <cell r="BD239">
            <v>0</v>
          </cell>
          <cell r="BE239">
            <v>0</v>
          </cell>
          <cell r="BF239">
            <v>0</v>
          </cell>
          <cell r="BG239">
            <v>0</v>
          </cell>
          <cell r="BH239">
            <v>0</v>
          </cell>
          <cell r="BI239">
            <v>0</v>
          </cell>
          <cell r="BJ239">
            <v>0</v>
          </cell>
          <cell r="BK239">
            <v>0</v>
          </cell>
          <cell r="BL239">
            <v>0</v>
          </cell>
          <cell r="BM239">
            <v>0</v>
          </cell>
          <cell r="BN239">
            <v>0</v>
          </cell>
          <cell r="BO239">
            <v>0</v>
          </cell>
          <cell r="BP239">
            <v>0</v>
          </cell>
          <cell r="BQ239">
            <v>0</v>
          </cell>
          <cell r="BR239">
            <v>0</v>
          </cell>
          <cell r="BS239">
            <v>0</v>
          </cell>
          <cell r="BT239">
            <v>0</v>
          </cell>
          <cell r="BU239">
            <v>0</v>
          </cell>
          <cell r="BV239">
            <v>0</v>
          </cell>
          <cell r="BW239">
            <v>0</v>
          </cell>
          <cell r="BX239">
            <v>0</v>
          </cell>
          <cell r="BY239">
            <v>35905</v>
          </cell>
          <cell r="BZ239">
            <v>35912</v>
          </cell>
          <cell r="CA239">
            <v>35919</v>
          </cell>
          <cell r="CB239">
            <v>35926</v>
          </cell>
          <cell r="CC239">
            <v>35933</v>
          </cell>
          <cell r="CD239">
            <v>35940</v>
          </cell>
          <cell r="CE239">
            <v>35947</v>
          </cell>
          <cell r="CF239">
            <v>35954</v>
          </cell>
          <cell r="CG239">
            <v>35961</v>
          </cell>
          <cell r="CH239">
            <v>35968</v>
          </cell>
          <cell r="CI239">
            <v>35975</v>
          </cell>
          <cell r="CJ239">
            <v>35982</v>
          </cell>
          <cell r="CK239">
            <v>35989</v>
          </cell>
          <cell r="CL239">
            <v>35996</v>
          </cell>
          <cell r="CM239">
            <v>36003</v>
          </cell>
          <cell r="CN239">
            <v>36010</v>
          </cell>
          <cell r="CO239">
            <v>0</v>
          </cell>
          <cell r="CP239">
            <v>0</v>
          </cell>
          <cell r="CQ239">
            <v>0</v>
          </cell>
          <cell r="CR239">
            <v>0</v>
          </cell>
          <cell r="CS239">
            <v>0</v>
          </cell>
          <cell r="CT239">
            <v>0</v>
          </cell>
          <cell r="CU239">
            <v>0</v>
          </cell>
          <cell r="CV239">
            <v>0</v>
          </cell>
          <cell r="CW239">
            <v>0</v>
          </cell>
          <cell r="CX239">
            <v>0</v>
          </cell>
          <cell r="CY239">
            <v>0</v>
          </cell>
          <cell r="CZ239">
            <v>0</v>
          </cell>
          <cell r="DA239">
            <v>0</v>
          </cell>
          <cell r="DB239">
            <v>0</v>
          </cell>
          <cell r="DC239">
            <v>0</v>
          </cell>
          <cell r="DD239">
            <v>0</v>
          </cell>
          <cell r="DE239">
            <v>0</v>
          </cell>
          <cell r="DF239">
            <v>0</v>
          </cell>
          <cell r="DG239">
            <v>0</v>
          </cell>
          <cell r="DH239">
            <v>0</v>
          </cell>
          <cell r="DI239">
            <v>0</v>
          </cell>
          <cell r="DJ239">
            <v>0</v>
          </cell>
          <cell r="DK239">
            <v>0</v>
          </cell>
          <cell r="DL239">
            <v>0</v>
          </cell>
          <cell r="DM239">
            <v>0</v>
          </cell>
          <cell r="DN239">
            <v>0</v>
          </cell>
          <cell r="DO239">
            <v>0</v>
          </cell>
          <cell r="DP239">
            <v>0</v>
          </cell>
          <cell r="DQ239">
            <v>0</v>
          </cell>
          <cell r="DR239">
            <v>0</v>
          </cell>
          <cell r="DS239">
            <v>0</v>
          </cell>
          <cell r="DT239">
            <v>0</v>
          </cell>
          <cell r="DU239">
            <v>0</v>
          </cell>
          <cell r="DV239">
            <v>0</v>
          </cell>
          <cell r="DW239">
            <v>0</v>
          </cell>
          <cell r="DX239">
            <v>0</v>
          </cell>
          <cell r="DY239">
            <v>0</v>
          </cell>
          <cell r="DZ239">
            <v>0</v>
          </cell>
          <cell r="EA239">
            <v>0</v>
          </cell>
          <cell r="EB239">
            <v>0</v>
          </cell>
          <cell r="EC239">
            <v>0</v>
          </cell>
          <cell r="ED239">
            <v>0</v>
          </cell>
          <cell r="EE239">
            <v>0</v>
          </cell>
          <cell r="EF239">
            <v>0</v>
          </cell>
          <cell r="EG239">
            <v>0</v>
          </cell>
          <cell r="EH239">
            <v>0</v>
          </cell>
          <cell r="EI239">
            <v>0</v>
          </cell>
          <cell r="EJ239">
            <v>0</v>
          </cell>
          <cell r="EK239">
            <v>0</v>
          </cell>
          <cell r="EL239">
            <v>0</v>
          </cell>
          <cell r="EM239">
            <v>0</v>
          </cell>
          <cell r="EN239">
            <v>0</v>
          </cell>
          <cell r="EO239">
            <v>0</v>
          </cell>
          <cell r="EP239">
            <v>0</v>
          </cell>
          <cell r="EQ239">
            <v>0</v>
          </cell>
          <cell r="ER239">
            <v>0</v>
          </cell>
          <cell r="ES239">
            <v>0</v>
          </cell>
          <cell r="ET239">
            <v>0</v>
          </cell>
          <cell r="EU239">
            <v>0</v>
          </cell>
          <cell r="EV239">
            <v>0</v>
          </cell>
          <cell r="EW239">
            <v>0</v>
          </cell>
          <cell r="EX239">
            <v>0</v>
          </cell>
          <cell r="EY239">
            <v>0</v>
          </cell>
          <cell r="EZ239">
            <v>0</v>
          </cell>
          <cell r="FA239">
            <v>0</v>
          </cell>
          <cell r="FB239">
            <v>0</v>
          </cell>
          <cell r="FC239">
            <v>0</v>
          </cell>
          <cell r="FD239">
            <v>0</v>
          </cell>
          <cell r="FE239">
            <v>0</v>
          </cell>
          <cell r="FF239">
            <v>0</v>
          </cell>
          <cell r="FG239">
            <v>0</v>
          </cell>
          <cell r="FH239">
            <v>0</v>
          </cell>
          <cell r="FI239">
            <v>0</v>
          </cell>
        </row>
        <row r="240">
          <cell r="V240" t="str">
            <v>PRE PROD</v>
          </cell>
          <cell r="W240">
            <v>30</v>
          </cell>
          <cell r="X240">
            <v>217500</v>
          </cell>
          <cell r="AA240">
            <v>0</v>
          </cell>
          <cell r="AB240">
            <v>0</v>
          </cell>
          <cell r="AC240">
            <v>0</v>
          </cell>
          <cell r="AD240">
            <v>0</v>
          </cell>
          <cell r="AE240">
            <v>0</v>
          </cell>
          <cell r="AF240">
            <v>0</v>
          </cell>
          <cell r="AG240">
            <v>0</v>
          </cell>
          <cell r="AH240">
            <v>0</v>
          </cell>
          <cell r="AI240">
            <v>0</v>
          </cell>
          <cell r="AJ240">
            <v>0</v>
          </cell>
          <cell r="AK240">
            <v>0</v>
          </cell>
          <cell r="AL240">
            <v>0</v>
          </cell>
          <cell r="AM240">
            <v>0</v>
          </cell>
          <cell r="AN240">
            <v>0</v>
          </cell>
          <cell r="AO240">
            <v>0</v>
          </cell>
          <cell r="AP240">
            <v>0</v>
          </cell>
          <cell r="AQ240">
            <v>0</v>
          </cell>
          <cell r="AR240">
            <v>0</v>
          </cell>
          <cell r="AS240">
            <v>0</v>
          </cell>
          <cell r="AT240">
            <v>0</v>
          </cell>
          <cell r="AU240">
            <v>0</v>
          </cell>
          <cell r="AV240">
            <v>0</v>
          </cell>
          <cell r="AW240">
            <v>0</v>
          </cell>
          <cell r="AX240">
            <v>0</v>
          </cell>
          <cell r="AY240">
            <v>0</v>
          </cell>
          <cell r="AZ240">
            <v>0</v>
          </cell>
          <cell r="BA240">
            <v>0</v>
          </cell>
          <cell r="BB240">
            <v>0</v>
          </cell>
          <cell r="BC240">
            <v>0</v>
          </cell>
          <cell r="BD240">
            <v>0</v>
          </cell>
          <cell r="BE240">
            <v>0</v>
          </cell>
          <cell r="BF240">
            <v>0</v>
          </cell>
          <cell r="BG240">
            <v>0</v>
          </cell>
          <cell r="BH240">
            <v>0</v>
          </cell>
          <cell r="BI240">
            <v>0</v>
          </cell>
          <cell r="BJ240">
            <v>0</v>
          </cell>
          <cell r="BK240">
            <v>0</v>
          </cell>
          <cell r="BL240">
            <v>0</v>
          </cell>
          <cell r="BM240">
            <v>0</v>
          </cell>
          <cell r="BN240">
            <v>0</v>
          </cell>
          <cell r="BO240">
            <v>0</v>
          </cell>
          <cell r="BP240">
            <v>0</v>
          </cell>
          <cell r="BQ240">
            <v>0</v>
          </cell>
          <cell r="BR240">
            <v>0</v>
          </cell>
          <cell r="BS240">
            <v>0</v>
          </cell>
          <cell r="BT240">
            <v>0</v>
          </cell>
          <cell r="BU240">
            <v>0</v>
          </cell>
          <cell r="BV240">
            <v>0</v>
          </cell>
          <cell r="BW240">
            <v>0</v>
          </cell>
          <cell r="BX240">
            <v>0</v>
          </cell>
          <cell r="BY240">
            <v>3750</v>
          </cell>
          <cell r="BZ240">
            <v>7500</v>
          </cell>
          <cell r="CA240">
            <v>11250</v>
          </cell>
          <cell r="CB240">
            <v>15000</v>
          </cell>
          <cell r="CC240">
            <v>15000</v>
          </cell>
          <cell r="CD240">
            <v>15000</v>
          </cell>
          <cell r="CE240">
            <v>15000</v>
          </cell>
          <cell r="CF240">
            <v>15000</v>
          </cell>
          <cell r="CG240">
            <v>15000</v>
          </cell>
          <cell r="CH240">
            <v>15000</v>
          </cell>
          <cell r="CI240">
            <v>15000</v>
          </cell>
          <cell r="CJ240">
            <v>15000</v>
          </cell>
          <cell r="CK240">
            <v>15000</v>
          </cell>
          <cell r="CL240">
            <v>15000</v>
          </cell>
          <cell r="CM240">
            <v>15000</v>
          </cell>
          <cell r="CN240">
            <v>15000</v>
          </cell>
          <cell r="CO240">
            <v>0</v>
          </cell>
          <cell r="CP240">
            <v>0</v>
          </cell>
          <cell r="CQ240">
            <v>0</v>
          </cell>
          <cell r="CR240">
            <v>0</v>
          </cell>
          <cell r="CS240">
            <v>0</v>
          </cell>
          <cell r="CT240">
            <v>0</v>
          </cell>
          <cell r="CU240">
            <v>0</v>
          </cell>
          <cell r="CV240">
            <v>0</v>
          </cell>
          <cell r="CW240">
            <v>0</v>
          </cell>
          <cell r="CX240">
            <v>0</v>
          </cell>
          <cell r="CY240">
            <v>0</v>
          </cell>
          <cell r="CZ240">
            <v>0</v>
          </cell>
          <cell r="DA240">
            <v>0</v>
          </cell>
          <cell r="DB240">
            <v>0</v>
          </cell>
          <cell r="DC240">
            <v>0</v>
          </cell>
          <cell r="DD240">
            <v>0</v>
          </cell>
          <cell r="DE240">
            <v>0</v>
          </cell>
          <cell r="DF240">
            <v>0</v>
          </cell>
          <cell r="DG240">
            <v>0</v>
          </cell>
          <cell r="DH240">
            <v>0</v>
          </cell>
          <cell r="DI240">
            <v>0</v>
          </cell>
          <cell r="DJ240">
            <v>0</v>
          </cell>
          <cell r="DK240">
            <v>0</v>
          </cell>
          <cell r="DL240">
            <v>0</v>
          </cell>
          <cell r="DM240">
            <v>0</v>
          </cell>
          <cell r="DN240">
            <v>0</v>
          </cell>
          <cell r="DO240">
            <v>0</v>
          </cell>
          <cell r="DP240">
            <v>0</v>
          </cell>
          <cell r="DQ240">
            <v>0</v>
          </cell>
          <cell r="DR240">
            <v>0</v>
          </cell>
          <cell r="DS240">
            <v>0</v>
          </cell>
          <cell r="DT240">
            <v>0</v>
          </cell>
          <cell r="DU240">
            <v>0</v>
          </cell>
          <cell r="DV240">
            <v>0</v>
          </cell>
          <cell r="DW240">
            <v>0</v>
          </cell>
          <cell r="DX240">
            <v>0</v>
          </cell>
          <cell r="DY240">
            <v>0</v>
          </cell>
          <cell r="DZ240">
            <v>0</v>
          </cell>
          <cell r="EA240">
            <v>0</v>
          </cell>
          <cell r="EB240">
            <v>0</v>
          </cell>
          <cell r="EC240">
            <v>0</v>
          </cell>
          <cell r="ED240">
            <v>0</v>
          </cell>
          <cell r="EE240">
            <v>0</v>
          </cell>
          <cell r="EF240">
            <v>0</v>
          </cell>
          <cell r="EG240">
            <v>0</v>
          </cell>
          <cell r="EH240">
            <v>0</v>
          </cell>
          <cell r="EI240">
            <v>0</v>
          </cell>
          <cell r="EJ240">
            <v>0</v>
          </cell>
          <cell r="EK240">
            <v>0</v>
          </cell>
          <cell r="EL240">
            <v>0</v>
          </cell>
          <cell r="EM240">
            <v>0</v>
          </cell>
          <cell r="EN240">
            <v>0</v>
          </cell>
          <cell r="EO240">
            <v>0</v>
          </cell>
          <cell r="EP240">
            <v>0</v>
          </cell>
          <cell r="EQ240">
            <v>0</v>
          </cell>
          <cell r="ER240">
            <v>0</v>
          </cell>
          <cell r="ES240">
            <v>0</v>
          </cell>
          <cell r="ET240">
            <v>0</v>
          </cell>
          <cell r="EU240">
            <v>0</v>
          </cell>
          <cell r="EV240">
            <v>0</v>
          </cell>
          <cell r="EW240">
            <v>0</v>
          </cell>
          <cell r="EX240">
            <v>0</v>
          </cell>
          <cell r="EY240">
            <v>0</v>
          </cell>
          <cell r="EZ240">
            <v>0</v>
          </cell>
          <cell r="FA240">
            <v>0</v>
          </cell>
          <cell r="FB240">
            <v>0</v>
          </cell>
          <cell r="FC240">
            <v>0</v>
          </cell>
          <cell r="FD240">
            <v>0</v>
          </cell>
          <cell r="FE240">
            <v>0</v>
          </cell>
          <cell r="FF240">
            <v>0</v>
          </cell>
          <cell r="FG240">
            <v>0</v>
          </cell>
          <cell r="FH240">
            <v>0</v>
          </cell>
          <cell r="FI240">
            <v>0</v>
          </cell>
        </row>
        <row r="241">
          <cell r="V241" t="str">
            <v>PRODUCTION</v>
          </cell>
          <cell r="W241">
            <v>150</v>
          </cell>
          <cell r="X241">
            <v>1087500</v>
          </cell>
          <cell r="AA241">
            <v>0</v>
          </cell>
          <cell r="AB241">
            <v>0</v>
          </cell>
          <cell r="AC241">
            <v>0</v>
          </cell>
          <cell r="AD241">
            <v>0</v>
          </cell>
          <cell r="AE241">
            <v>0</v>
          </cell>
          <cell r="AF241">
            <v>0</v>
          </cell>
          <cell r="AG241">
            <v>0</v>
          </cell>
          <cell r="AH241">
            <v>0</v>
          </cell>
          <cell r="AI241">
            <v>0</v>
          </cell>
          <cell r="AJ241">
            <v>0</v>
          </cell>
          <cell r="AK241">
            <v>0</v>
          </cell>
          <cell r="AL241">
            <v>0</v>
          </cell>
          <cell r="AM241">
            <v>0</v>
          </cell>
          <cell r="AN241">
            <v>0</v>
          </cell>
          <cell r="AO241">
            <v>0</v>
          </cell>
          <cell r="AP241">
            <v>0</v>
          </cell>
          <cell r="AQ241">
            <v>0</v>
          </cell>
          <cell r="AR241">
            <v>0</v>
          </cell>
          <cell r="AS241">
            <v>0</v>
          </cell>
          <cell r="AT241">
            <v>0</v>
          </cell>
          <cell r="AU241">
            <v>0</v>
          </cell>
          <cell r="AV241">
            <v>0</v>
          </cell>
          <cell r="AW241">
            <v>0</v>
          </cell>
          <cell r="AX241">
            <v>0</v>
          </cell>
          <cell r="AY241">
            <v>0</v>
          </cell>
          <cell r="AZ241">
            <v>0</v>
          </cell>
          <cell r="BA241">
            <v>0</v>
          </cell>
          <cell r="BB241">
            <v>0</v>
          </cell>
          <cell r="BC241">
            <v>0</v>
          </cell>
          <cell r="BD241">
            <v>0</v>
          </cell>
          <cell r="BE241">
            <v>0</v>
          </cell>
          <cell r="BF241">
            <v>0</v>
          </cell>
          <cell r="BG241">
            <v>0</v>
          </cell>
          <cell r="BH241">
            <v>0</v>
          </cell>
          <cell r="BI241">
            <v>0</v>
          </cell>
          <cell r="BJ241">
            <v>0</v>
          </cell>
          <cell r="BK241">
            <v>0</v>
          </cell>
          <cell r="BL241">
            <v>0</v>
          </cell>
          <cell r="BM241">
            <v>0</v>
          </cell>
          <cell r="BN241">
            <v>0</v>
          </cell>
          <cell r="BO241">
            <v>0</v>
          </cell>
          <cell r="BP241">
            <v>0</v>
          </cell>
          <cell r="BQ241">
            <v>0</v>
          </cell>
          <cell r="BR241">
            <v>0</v>
          </cell>
          <cell r="BS241">
            <v>0</v>
          </cell>
          <cell r="BT241">
            <v>0</v>
          </cell>
          <cell r="BU241">
            <v>0</v>
          </cell>
          <cell r="BV241">
            <v>0</v>
          </cell>
          <cell r="BW241">
            <v>0</v>
          </cell>
          <cell r="BX241">
            <v>0</v>
          </cell>
          <cell r="BY241">
            <v>0</v>
          </cell>
          <cell r="BZ241">
            <v>0</v>
          </cell>
          <cell r="CA241">
            <v>0</v>
          </cell>
          <cell r="CB241">
            <v>0</v>
          </cell>
          <cell r="CC241">
            <v>35933</v>
          </cell>
          <cell r="CD241">
            <v>35940</v>
          </cell>
          <cell r="CE241">
            <v>35947</v>
          </cell>
          <cell r="CF241">
            <v>35954</v>
          </cell>
          <cell r="CG241">
            <v>35961</v>
          </cell>
          <cell r="CH241">
            <v>35968</v>
          </cell>
          <cell r="CI241">
            <v>35975</v>
          </cell>
          <cell r="CJ241">
            <v>35982</v>
          </cell>
          <cell r="CK241">
            <v>35989</v>
          </cell>
          <cell r="CL241">
            <v>35996</v>
          </cell>
          <cell r="CM241">
            <v>36003</v>
          </cell>
          <cell r="CN241">
            <v>36010</v>
          </cell>
          <cell r="CO241">
            <v>36017</v>
          </cell>
          <cell r="CP241">
            <v>36024</v>
          </cell>
          <cell r="CQ241">
            <v>36031</v>
          </cell>
          <cell r="CR241">
            <v>36038</v>
          </cell>
          <cell r="CS241">
            <v>36045</v>
          </cell>
          <cell r="CT241">
            <v>36052</v>
          </cell>
          <cell r="CU241">
            <v>36059</v>
          </cell>
          <cell r="CV241">
            <v>0</v>
          </cell>
          <cell r="CW241">
            <v>0</v>
          </cell>
          <cell r="CX241">
            <v>0</v>
          </cell>
          <cell r="CY241">
            <v>0</v>
          </cell>
          <cell r="CZ241">
            <v>0</v>
          </cell>
          <cell r="DA241">
            <v>0</v>
          </cell>
          <cell r="DB241">
            <v>0</v>
          </cell>
          <cell r="DC241">
            <v>0</v>
          </cell>
          <cell r="DD241">
            <v>0</v>
          </cell>
          <cell r="DE241">
            <v>0</v>
          </cell>
          <cell r="DF241">
            <v>0</v>
          </cell>
          <cell r="DG241">
            <v>0</v>
          </cell>
          <cell r="DH241">
            <v>0</v>
          </cell>
          <cell r="DI241">
            <v>0</v>
          </cell>
          <cell r="DJ241">
            <v>0</v>
          </cell>
          <cell r="DK241">
            <v>0</v>
          </cell>
          <cell r="DL241">
            <v>0</v>
          </cell>
          <cell r="DM241">
            <v>0</v>
          </cell>
          <cell r="DN241">
            <v>0</v>
          </cell>
          <cell r="DO241">
            <v>0</v>
          </cell>
          <cell r="DP241">
            <v>0</v>
          </cell>
          <cell r="DQ241">
            <v>0</v>
          </cell>
          <cell r="DR241">
            <v>0</v>
          </cell>
          <cell r="DS241">
            <v>0</v>
          </cell>
          <cell r="DT241">
            <v>0</v>
          </cell>
          <cell r="DU241">
            <v>0</v>
          </cell>
          <cell r="DV241">
            <v>0</v>
          </cell>
          <cell r="DW241">
            <v>0</v>
          </cell>
          <cell r="DX241">
            <v>0</v>
          </cell>
          <cell r="DY241">
            <v>0</v>
          </cell>
          <cell r="DZ241">
            <v>0</v>
          </cell>
          <cell r="EA241">
            <v>0</v>
          </cell>
          <cell r="EB241">
            <v>0</v>
          </cell>
          <cell r="EC241">
            <v>0</v>
          </cell>
          <cell r="ED241">
            <v>0</v>
          </cell>
          <cell r="EE241">
            <v>0</v>
          </cell>
          <cell r="EF241">
            <v>0</v>
          </cell>
          <cell r="EG241">
            <v>0</v>
          </cell>
          <cell r="EH241">
            <v>0</v>
          </cell>
          <cell r="EI241">
            <v>0</v>
          </cell>
          <cell r="EJ241">
            <v>0</v>
          </cell>
          <cell r="EK241">
            <v>0</v>
          </cell>
          <cell r="EL241">
            <v>0</v>
          </cell>
          <cell r="EM241">
            <v>0</v>
          </cell>
          <cell r="EN241">
            <v>0</v>
          </cell>
          <cell r="EO241">
            <v>0</v>
          </cell>
          <cell r="EP241">
            <v>0</v>
          </cell>
          <cell r="EQ241">
            <v>0</v>
          </cell>
          <cell r="ER241">
            <v>0</v>
          </cell>
          <cell r="ES241">
            <v>0</v>
          </cell>
          <cell r="ET241">
            <v>0</v>
          </cell>
          <cell r="EU241">
            <v>0</v>
          </cell>
          <cell r="EV241">
            <v>0</v>
          </cell>
          <cell r="EW241">
            <v>0</v>
          </cell>
          <cell r="EX241">
            <v>0</v>
          </cell>
          <cell r="EY241">
            <v>0</v>
          </cell>
          <cell r="EZ241">
            <v>0</v>
          </cell>
          <cell r="FA241">
            <v>0</v>
          </cell>
          <cell r="FB241">
            <v>0</v>
          </cell>
          <cell r="FC241">
            <v>0</v>
          </cell>
          <cell r="FD241">
            <v>0</v>
          </cell>
          <cell r="FE241">
            <v>0</v>
          </cell>
          <cell r="FF241">
            <v>0</v>
          </cell>
          <cell r="FG241">
            <v>0</v>
          </cell>
          <cell r="FH241">
            <v>0</v>
          </cell>
          <cell r="FI241">
            <v>0</v>
          </cell>
        </row>
        <row r="242">
          <cell r="V242" t="str">
            <v>PRODUCTION</v>
          </cell>
          <cell r="W242">
            <v>150</v>
          </cell>
          <cell r="X242">
            <v>1087500</v>
          </cell>
          <cell r="AA242">
            <v>0</v>
          </cell>
          <cell r="AB242">
            <v>0</v>
          </cell>
          <cell r="AC242">
            <v>0</v>
          </cell>
          <cell r="AD242">
            <v>0</v>
          </cell>
          <cell r="AE242">
            <v>0</v>
          </cell>
          <cell r="AF242">
            <v>0</v>
          </cell>
          <cell r="AG242">
            <v>0</v>
          </cell>
          <cell r="AH242">
            <v>0</v>
          </cell>
          <cell r="AI242">
            <v>0</v>
          </cell>
          <cell r="AJ242">
            <v>0</v>
          </cell>
          <cell r="AK242">
            <v>0</v>
          </cell>
          <cell r="AL242">
            <v>0</v>
          </cell>
          <cell r="AM242">
            <v>0</v>
          </cell>
          <cell r="AN242">
            <v>0</v>
          </cell>
          <cell r="AO242">
            <v>0</v>
          </cell>
          <cell r="AP242">
            <v>0</v>
          </cell>
          <cell r="AQ242">
            <v>0</v>
          </cell>
          <cell r="AR242">
            <v>0</v>
          </cell>
          <cell r="AS242">
            <v>0</v>
          </cell>
          <cell r="AT242">
            <v>0</v>
          </cell>
          <cell r="AU242">
            <v>0</v>
          </cell>
          <cell r="AV242">
            <v>0</v>
          </cell>
          <cell r="AW242">
            <v>0</v>
          </cell>
          <cell r="AX242">
            <v>0</v>
          </cell>
          <cell r="AY242">
            <v>0</v>
          </cell>
          <cell r="AZ242">
            <v>0</v>
          </cell>
          <cell r="BA242">
            <v>0</v>
          </cell>
          <cell r="BB242">
            <v>0</v>
          </cell>
          <cell r="BC242">
            <v>0</v>
          </cell>
          <cell r="BD242">
            <v>0</v>
          </cell>
          <cell r="BE242">
            <v>0</v>
          </cell>
          <cell r="BF242">
            <v>0</v>
          </cell>
          <cell r="BG242">
            <v>0</v>
          </cell>
          <cell r="BH242">
            <v>0</v>
          </cell>
          <cell r="BI242">
            <v>0</v>
          </cell>
          <cell r="BJ242">
            <v>0</v>
          </cell>
          <cell r="BK242">
            <v>0</v>
          </cell>
          <cell r="BL242">
            <v>0</v>
          </cell>
          <cell r="BM242">
            <v>0</v>
          </cell>
          <cell r="BN242">
            <v>0</v>
          </cell>
          <cell r="BO242">
            <v>0</v>
          </cell>
          <cell r="BP242">
            <v>0</v>
          </cell>
          <cell r="BQ242">
            <v>0</v>
          </cell>
          <cell r="BR242">
            <v>0</v>
          </cell>
          <cell r="BS242">
            <v>0</v>
          </cell>
          <cell r="BT242">
            <v>0</v>
          </cell>
          <cell r="BU242">
            <v>0</v>
          </cell>
          <cell r="BV242">
            <v>0</v>
          </cell>
          <cell r="BW242">
            <v>0</v>
          </cell>
          <cell r="BX242">
            <v>0</v>
          </cell>
          <cell r="BY242">
            <v>0</v>
          </cell>
          <cell r="BZ242">
            <v>0</v>
          </cell>
          <cell r="CA242">
            <v>0</v>
          </cell>
          <cell r="CB242">
            <v>0</v>
          </cell>
          <cell r="CC242">
            <v>0</v>
          </cell>
          <cell r="CD242">
            <v>0</v>
          </cell>
          <cell r="CE242">
            <v>0</v>
          </cell>
          <cell r="CF242">
            <v>18750</v>
          </cell>
          <cell r="CG242">
            <v>37500</v>
          </cell>
          <cell r="CH242">
            <v>56250</v>
          </cell>
          <cell r="CI242">
            <v>75000</v>
          </cell>
          <cell r="CJ242">
            <v>75000</v>
          </cell>
          <cell r="CK242">
            <v>75000</v>
          </cell>
          <cell r="CL242">
            <v>75000</v>
          </cell>
          <cell r="CM242">
            <v>75000</v>
          </cell>
          <cell r="CN242">
            <v>75000</v>
          </cell>
          <cell r="CO242">
            <v>75000</v>
          </cell>
          <cell r="CP242">
            <v>75000</v>
          </cell>
          <cell r="CQ242">
            <v>75000</v>
          </cell>
          <cell r="CR242">
            <v>75000</v>
          </cell>
          <cell r="CS242">
            <v>75000</v>
          </cell>
          <cell r="CT242">
            <v>75000</v>
          </cell>
          <cell r="CU242">
            <v>75000</v>
          </cell>
          <cell r="CV242">
            <v>0</v>
          </cell>
          <cell r="CW242">
            <v>0</v>
          </cell>
          <cell r="CX242">
            <v>0</v>
          </cell>
          <cell r="CY242">
            <v>0</v>
          </cell>
          <cell r="CZ242">
            <v>0</v>
          </cell>
          <cell r="DA242">
            <v>0</v>
          </cell>
          <cell r="DB242">
            <v>0</v>
          </cell>
          <cell r="DC242">
            <v>0</v>
          </cell>
          <cell r="DD242">
            <v>0</v>
          </cell>
          <cell r="DE242">
            <v>0</v>
          </cell>
          <cell r="DF242">
            <v>0</v>
          </cell>
          <cell r="DG242">
            <v>0</v>
          </cell>
          <cell r="DH242">
            <v>0</v>
          </cell>
          <cell r="DI242">
            <v>0</v>
          </cell>
          <cell r="DJ242">
            <v>0</v>
          </cell>
          <cell r="DK242">
            <v>0</v>
          </cell>
          <cell r="DL242">
            <v>0</v>
          </cell>
          <cell r="DM242">
            <v>0</v>
          </cell>
          <cell r="DN242">
            <v>0</v>
          </cell>
          <cell r="DO242">
            <v>0</v>
          </cell>
          <cell r="DP242">
            <v>0</v>
          </cell>
          <cell r="DQ242">
            <v>0</v>
          </cell>
          <cell r="DR242">
            <v>0</v>
          </cell>
          <cell r="DS242">
            <v>0</v>
          </cell>
          <cell r="DT242">
            <v>0</v>
          </cell>
          <cell r="DU242">
            <v>0</v>
          </cell>
          <cell r="DV242">
            <v>0</v>
          </cell>
          <cell r="DW242">
            <v>0</v>
          </cell>
          <cell r="DX242">
            <v>0</v>
          </cell>
          <cell r="DY242">
            <v>0</v>
          </cell>
          <cell r="DZ242">
            <v>0</v>
          </cell>
          <cell r="EA242">
            <v>0</v>
          </cell>
          <cell r="EB242">
            <v>0</v>
          </cell>
          <cell r="EC242">
            <v>0</v>
          </cell>
          <cell r="ED242">
            <v>0</v>
          </cell>
          <cell r="EE242">
            <v>0</v>
          </cell>
          <cell r="EF242">
            <v>0</v>
          </cell>
          <cell r="EG242">
            <v>0</v>
          </cell>
          <cell r="EH242">
            <v>0</v>
          </cell>
          <cell r="EI242">
            <v>0</v>
          </cell>
          <cell r="EJ242">
            <v>0</v>
          </cell>
          <cell r="EK242">
            <v>0</v>
          </cell>
          <cell r="EL242">
            <v>0</v>
          </cell>
          <cell r="EM242">
            <v>0</v>
          </cell>
          <cell r="EN242">
            <v>0</v>
          </cell>
          <cell r="EO242">
            <v>0</v>
          </cell>
          <cell r="EP242">
            <v>0</v>
          </cell>
          <cell r="EQ242">
            <v>0</v>
          </cell>
          <cell r="ER242">
            <v>0</v>
          </cell>
          <cell r="ES242">
            <v>0</v>
          </cell>
          <cell r="ET242">
            <v>0</v>
          </cell>
          <cell r="EU242">
            <v>0</v>
          </cell>
          <cell r="EV242">
            <v>0</v>
          </cell>
          <cell r="EW242">
            <v>0</v>
          </cell>
          <cell r="EX242">
            <v>0</v>
          </cell>
          <cell r="EY242">
            <v>0</v>
          </cell>
          <cell r="EZ242">
            <v>0</v>
          </cell>
          <cell r="FA242">
            <v>0</v>
          </cell>
          <cell r="FB242">
            <v>0</v>
          </cell>
          <cell r="FC242">
            <v>0</v>
          </cell>
          <cell r="FD242">
            <v>0</v>
          </cell>
          <cell r="FE242">
            <v>0</v>
          </cell>
          <cell r="FF242">
            <v>0</v>
          </cell>
          <cell r="FG242">
            <v>0</v>
          </cell>
          <cell r="FH242">
            <v>0</v>
          </cell>
          <cell r="FI242">
            <v>0</v>
          </cell>
        </row>
        <row r="243">
          <cell r="V243" t="str">
            <v>INK &amp; PAINT</v>
          </cell>
          <cell r="W243">
            <v>8</v>
          </cell>
          <cell r="X243">
            <v>58000</v>
          </cell>
          <cell r="AA243">
            <v>0</v>
          </cell>
          <cell r="AB243">
            <v>0</v>
          </cell>
          <cell r="AC243">
            <v>0</v>
          </cell>
          <cell r="AD243">
            <v>0</v>
          </cell>
          <cell r="AE243">
            <v>0</v>
          </cell>
          <cell r="AF243">
            <v>0</v>
          </cell>
          <cell r="AG243">
            <v>0</v>
          </cell>
          <cell r="AH243">
            <v>0</v>
          </cell>
          <cell r="AI243">
            <v>0</v>
          </cell>
          <cell r="AJ243">
            <v>0</v>
          </cell>
          <cell r="AK243">
            <v>0</v>
          </cell>
          <cell r="AL243">
            <v>0</v>
          </cell>
          <cell r="AM243">
            <v>0</v>
          </cell>
          <cell r="AN243">
            <v>0</v>
          </cell>
          <cell r="AO243">
            <v>0</v>
          </cell>
          <cell r="AP243">
            <v>0</v>
          </cell>
          <cell r="AQ243">
            <v>0</v>
          </cell>
          <cell r="AR243">
            <v>0</v>
          </cell>
          <cell r="AS243">
            <v>0</v>
          </cell>
          <cell r="AT243">
            <v>0</v>
          </cell>
          <cell r="AU243">
            <v>0</v>
          </cell>
          <cell r="AV243">
            <v>0</v>
          </cell>
          <cell r="AW243">
            <v>0</v>
          </cell>
          <cell r="AX243">
            <v>0</v>
          </cell>
          <cell r="AY243">
            <v>0</v>
          </cell>
          <cell r="AZ243">
            <v>0</v>
          </cell>
          <cell r="BA243">
            <v>0</v>
          </cell>
          <cell r="BB243">
            <v>0</v>
          </cell>
          <cell r="BC243">
            <v>0</v>
          </cell>
          <cell r="BD243">
            <v>0</v>
          </cell>
          <cell r="BE243">
            <v>0</v>
          </cell>
          <cell r="BF243">
            <v>0</v>
          </cell>
          <cell r="BG243">
            <v>0</v>
          </cell>
          <cell r="BH243">
            <v>0</v>
          </cell>
          <cell r="BI243">
            <v>0</v>
          </cell>
          <cell r="BJ243">
            <v>0</v>
          </cell>
          <cell r="BK243">
            <v>0</v>
          </cell>
          <cell r="BL243">
            <v>0</v>
          </cell>
          <cell r="BM243">
            <v>0</v>
          </cell>
          <cell r="BN243">
            <v>0</v>
          </cell>
          <cell r="BO243">
            <v>0</v>
          </cell>
          <cell r="BP243">
            <v>0</v>
          </cell>
          <cell r="BQ243">
            <v>0</v>
          </cell>
          <cell r="BR243">
            <v>0</v>
          </cell>
          <cell r="BS243">
            <v>0</v>
          </cell>
          <cell r="BT243">
            <v>0</v>
          </cell>
          <cell r="BU243">
            <v>0</v>
          </cell>
          <cell r="BV243">
            <v>0</v>
          </cell>
          <cell r="BW243">
            <v>0</v>
          </cell>
          <cell r="BX243">
            <v>0</v>
          </cell>
          <cell r="BY243">
            <v>0</v>
          </cell>
          <cell r="BZ243">
            <v>0</v>
          </cell>
          <cell r="CA243">
            <v>0</v>
          </cell>
          <cell r="CB243">
            <v>0</v>
          </cell>
          <cell r="CC243">
            <v>0</v>
          </cell>
          <cell r="CD243">
            <v>0</v>
          </cell>
          <cell r="CE243">
            <v>0</v>
          </cell>
          <cell r="CF243">
            <v>0</v>
          </cell>
          <cell r="CG243">
            <v>0</v>
          </cell>
          <cell r="CH243">
            <v>35968</v>
          </cell>
          <cell r="CI243">
            <v>35975</v>
          </cell>
          <cell r="CJ243">
            <v>35982</v>
          </cell>
          <cell r="CK243">
            <v>35989</v>
          </cell>
          <cell r="CL243">
            <v>35996</v>
          </cell>
          <cell r="CM243">
            <v>36003</v>
          </cell>
          <cell r="CN243">
            <v>36010</v>
          </cell>
          <cell r="CO243">
            <v>36017</v>
          </cell>
          <cell r="CP243">
            <v>36024</v>
          </cell>
          <cell r="CQ243">
            <v>36031</v>
          </cell>
          <cell r="CR243">
            <v>36038</v>
          </cell>
          <cell r="CS243">
            <v>36045</v>
          </cell>
          <cell r="CT243">
            <v>36052</v>
          </cell>
          <cell r="CU243">
            <v>36059</v>
          </cell>
          <cell r="CV243">
            <v>36066</v>
          </cell>
          <cell r="CW243">
            <v>36073</v>
          </cell>
          <cell r="CX243">
            <v>0</v>
          </cell>
          <cell r="CY243">
            <v>0</v>
          </cell>
          <cell r="CZ243">
            <v>0</v>
          </cell>
          <cell r="DA243">
            <v>0</v>
          </cell>
          <cell r="DB243">
            <v>0</v>
          </cell>
          <cell r="DC243">
            <v>0</v>
          </cell>
          <cell r="DD243">
            <v>0</v>
          </cell>
          <cell r="DE243">
            <v>0</v>
          </cell>
          <cell r="DF243">
            <v>0</v>
          </cell>
          <cell r="DG243">
            <v>0</v>
          </cell>
          <cell r="DH243">
            <v>0</v>
          </cell>
          <cell r="DI243">
            <v>0</v>
          </cell>
          <cell r="DJ243">
            <v>0</v>
          </cell>
          <cell r="DK243">
            <v>0</v>
          </cell>
          <cell r="DL243">
            <v>0</v>
          </cell>
          <cell r="DM243">
            <v>0</v>
          </cell>
          <cell r="DN243">
            <v>0</v>
          </cell>
          <cell r="DO243">
            <v>0</v>
          </cell>
          <cell r="DP243">
            <v>0</v>
          </cell>
          <cell r="DQ243">
            <v>0</v>
          </cell>
          <cell r="DR243">
            <v>0</v>
          </cell>
          <cell r="DS243">
            <v>0</v>
          </cell>
          <cell r="DT243">
            <v>0</v>
          </cell>
          <cell r="DU243">
            <v>0</v>
          </cell>
          <cell r="DV243">
            <v>0</v>
          </cell>
          <cell r="DW243">
            <v>0</v>
          </cell>
          <cell r="DX243">
            <v>0</v>
          </cell>
          <cell r="DY243">
            <v>0</v>
          </cell>
          <cell r="DZ243">
            <v>0</v>
          </cell>
          <cell r="EA243">
            <v>0</v>
          </cell>
          <cell r="EB243">
            <v>0</v>
          </cell>
          <cell r="EC243">
            <v>0</v>
          </cell>
          <cell r="ED243">
            <v>0</v>
          </cell>
          <cell r="EE243">
            <v>0</v>
          </cell>
          <cell r="EF243">
            <v>0</v>
          </cell>
          <cell r="EG243">
            <v>0</v>
          </cell>
          <cell r="EH243">
            <v>0</v>
          </cell>
          <cell r="EI243">
            <v>0</v>
          </cell>
          <cell r="EJ243">
            <v>0</v>
          </cell>
          <cell r="EK243">
            <v>0</v>
          </cell>
          <cell r="EL243">
            <v>0</v>
          </cell>
          <cell r="EM243">
            <v>0</v>
          </cell>
          <cell r="EN243">
            <v>0</v>
          </cell>
          <cell r="EO243">
            <v>0</v>
          </cell>
          <cell r="EP243">
            <v>0</v>
          </cell>
          <cell r="EQ243">
            <v>0</v>
          </cell>
          <cell r="ER243">
            <v>0</v>
          </cell>
          <cell r="ES243">
            <v>0</v>
          </cell>
          <cell r="ET243">
            <v>0</v>
          </cell>
          <cell r="EU243">
            <v>0</v>
          </cell>
          <cell r="EV243">
            <v>0</v>
          </cell>
          <cell r="EW243">
            <v>0</v>
          </cell>
          <cell r="EX243">
            <v>0</v>
          </cell>
          <cell r="EY243">
            <v>0</v>
          </cell>
          <cell r="EZ243">
            <v>0</v>
          </cell>
          <cell r="FA243">
            <v>0</v>
          </cell>
          <cell r="FB243">
            <v>0</v>
          </cell>
          <cell r="FC243">
            <v>0</v>
          </cell>
          <cell r="FD243">
            <v>0</v>
          </cell>
          <cell r="FE243">
            <v>0</v>
          </cell>
          <cell r="FF243">
            <v>0</v>
          </cell>
          <cell r="FG243">
            <v>0</v>
          </cell>
          <cell r="FH243">
            <v>0</v>
          </cell>
          <cell r="FI243">
            <v>0</v>
          </cell>
        </row>
        <row r="244">
          <cell r="V244" t="str">
            <v>INK &amp; PAINT</v>
          </cell>
          <cell r="W244">
            <v>8</v>
          </cell>
          <cell r="X244">
            <v>58000</v>
          </cell>
          <cell r="AA244">
            <v>0</v>
          </cell>
          <cell r="AB244">
            <v>0</v>
          </cell>
          <cell r="AC244">
            <v>0</v>
          </cell>
          <cell r="AD244">
            <v>0</v>
          </cell>
          <cell r="AE244">
            <v>0</v>
          </cell>
          <cell r="AF244">
            <v>0</v>
          </cell>
          <cell r="AG244">
            <v>0</v>
          </cell>
          <cell r="AH244">
            <v>0</v>
          </cell>
          <cell r="AI244">
            <v>0</v>
          </cell>
          <cell r="AJ244">
            <v>0</v>
          </cell>
          <cell r="AK244">
            <v>0</v>
          </cell>
          <cell r="AL244">
            <v>0</v>
          </cell>
          <cell r="AM244">
            <v>0</v>
          </cell>
          <cell r="AN244">
            <v>0</v>
          </cell>
          <cell r="AO244">
            <v>0</v>
          </cell>
          <cell r="AP244">
            <v>0</v>
          </cell>
          <cell r="AQ244">
            <v>0</v>
          </cell>
          <cell r="AR244">
            <v>0</v>
          </cell>
          <cell r="AS244">
            <v>0</v>
          </cell>
          <cell r="AT244">
            <v>0</v>
          </cell>
          <cell r="AU244">
            <v>0</v>
          </cell>
          <cell r="AV244">
            <v>0</v>
          </cell>
          <cell r="AW244">
            <v>0</v>
          </cell>
          <cell r="AX244">
            <v>0</v>
          </cell>
          <cell r="AY244">
            <v>0</v>
          </cell>
          <cell r="AZ244">
            <v>0</v>
          </cell>
          <cell r="BA244">
            <v>0</v>
          </cell>
          <cell r="BB244">
            <v>0</v>
          </cell>
          <cell r="BC244">
            <v>0</v>
          </cell>
          <cell r="BD244">
            <v>0</v>
          </cell>
          <cell r="BE244">
            <v>0</v>
          </cell>
          <cell r="BF244">
            <v>0</v>
          </cell>
          <cell r="BG244">
            <v>0</v>
          </cell>
          <cell r="BH244">
            <v>0</v>
          </cell>
          <cell r="BI244">
            <v>0</v>
          </cell>
          <cell r="BJ244">
            <v>0</v>
          </cell>
          <cell r="BK244">
            <v>0</v>
          </cell>
          <cell r="BL244">
            <v>0</v>
          </cell>
          <cell r="BM244">
            <v>0</v>
          </cell>
          <cell r="BN244">
            <v>0</v>
          </cell>
          <cell r="BO244">
            <v>0</v>
          </cell>
          <cell r="BP244">
            <v>0</v>
          </cell>
          <cell r="BQ244">
            <v>0</v>
          </cell>
          <cell r="BR244">
            <v>0</v>
          </cell>
          <cell r="BS244">
            <v>0</v>
          </cell>
          <cell r="BT244">
            <v>0</v>
          </cell>
          <cell r="BU244">
            <v>0</v>
          </cell>
          <cell r="BV244">
            <v>0</v>
          </cell>
          <cell r="BW244">
            <v>0</v>
          </cell>
          <cell r="BX244">
            <v>0</v>
          </cell>
          <cell r="BY244">
            <v>0</v>
          </cell>
          <cell r="BZ244">
            <v>0</v>
          </cell>
          <cell r="CA244">
            <v>0</v>
          </cell>
          <cell r="CB244">
            <v>0</v>
          </cell>
          <cell r="CC244">
            <v>0</v>
          </cell>
          <cell r="CD244">
            <v>0</v>
          </cell>
          <cell r="CE244">
            <v>0</v>
          </cell>
          <cell r="CF244">
            <v>0</v>
          </cell>
          <cell r="CG244">
            <v>0</v>
          </cell>
          <cell r="CH244">
            <v>1000</v>
          </cell>
          <cell r="CI244">
            <v>2000</v>
          </cell>
          <cell r="CJ244">
            <v>3000</v>
          </cell>
          <cell r="CK244">
            <v>4000</v>
          </cell>
          <cell r="CL244">
            <v>4000</v>
          </cell>
          <cell r="CM244">
            <v>4000</v>
          </cell>
          <cell r="CN244">
            <v>4000</v>
          </cell>
          <cell r="CO244">
            <v>4000</v>
          </cell>
          <cell r="CP244">
            <v>4000</v>
          </cell>
          <cell r="CQ244">
            <v>4000</v>
          </cell>
          <cell r="CR244">
            <v>4000</v>
          </cell>
          <cell r="CS244">
            <v>4000</v>
          </cell>
          <cell r="CT244">
            <v>4000</v>
          </cell>
          <cell r="CU244">
            <v>4000</v>
          </cell>
          <cell r="CV244">
            <v>4000</v>
          </cell>
          <cell r="CW244">
            <v>4000</v>
          </cell>
          <cell r="CX244">
            <v>0</v>
          </cell>
          <cell r="CY244">
            <v>0</v>
          </cell>
          <cell r="CZ244">
            <v>0</v>
          </cell>
          <cell r="DA244">
            <v>0</v>
          </cell>
          <cell r="DB244">
            <v>0</v>
          </cell>
          <cell r="DC244">
            <v>0</v>
          </cell>
          <cell r="DD244">
            <v>0</v>
          </cell>
          <cell r="DE244">
            <v>0</v>
          </cell>
          <cell r="DF244">
            <v>0</v>
          </cell>
          <cell r="DG244">
            <v>0</v>
          </cell>
          <cell r="DH244">
            <v>0</v>
          </cell>
          <cell r="DI244">
            <v>0</v>
          </cell>
          <cell r="DJ244">
            <v>0</v>
          </cell>
          <cell r="DK244">
            <v>0</v>
          </cell>
          <cell r="DL244">
            <v>0</v>
          </cell>
          <cell r="DM244">
            <v>0</v>
          </cell>
          <cell r="DN244">
            <v>0</v>
          </cell>
          <cell r="DO244">
            <v>0</v>
          </cell>
          <cell r="DP244">
            <v>0</v>
          </cell>
          <cell r="DQ244">
            <v>0</v>
          </cell>
          <cell r="DR244">
            <v>0</v>
          </cell>
          <cell r="DS244">
            <v>0</v>
          </cell>
          <cell r="DT244">
            <v>0</v>
          </cell>
          <cell r="DU244">
            <v>0</v>
          </cell>
          <cell r="DV244">
            <v>0</v>
          </cell>
          <cell r="DW244">
            <v>0</v>
          </cell>
          <cell r="DX244">
            <v>0</v>
          </cell>
          <cell r="DY244">
            <v>0</v>
          </cell>
          <cell r="DZ244">
            <v>0</v>
          </cell>
          <cell r="EA244">
            <v>0</v>
          </cell>
          <cell r="EB244">
            <v>0</v>
          </cell>
          <cell r="EC244">
            <v>0</v>
          </cell>
          <cell r="ED244">
            <v>0</v>
          </cell>
          <cell r="EE244">
            <v>0</v>
          </cell>
          <cell r="EF244">
            <v>0</v>
          </cell>
          <cell r="EG244">
            <v>0</v>
          </cell>
          <cell r="EH244">
            <v>0</v>
          </cell>
          <cell r="EI244">
            <v>0</v>
          </cell>
          <cell r="EJ244">
            <v>0</v>
          </cell>
          <cell r="EK244">
            <v>0</v>
          </cell>
          <cell r="EL244">
            <v>0</v>
          </cell>
          <cell r="EM244">
            <v>0</v>
          </cell>
          <cell r="EN244">
            <v>0</v>
          </cell>
          <cell r="EO244">
            <v>0</v>
          </cell>
          <cell r="EP244">
            <v>0</v>
          </cell>
          <cell r="EQ244">
            <v>0</v>
          </cell>
          <cell r="ER244">
            <v>0</v>
          </cell>
          <cell r="ES244">
            <v>0</v>
          </cell>
          <cell r="ET244">
            <v>0</v>
          </cell>
          <cell r="EU244">
            <v>0</v>
          </cell>
          <cell r="EV244">
            <v>0</v>
          </cell>
          <cell r="EW244">
            <v>0</v>
          </cell>
          <cell r="EX244">
            <v>0</v>
          </cell>
          <cell r="EY244">
            <v>0</v>
          </cell>
          <cell r="EZ244">
            <v>0</v>
          </cell>
          <cell r="FA244">
            <v>0</v>
          </cell>
          <cell r="FB244">
            <v>0</v>
          </cell>
          <cell r="FC244">
            <v>0</v>
          </cell>
          <cell r="FD244">
            <v>0</v>
          </cell>
          <cell r="FE244">
            <v>0</v>
          </cell>
          <cell r="FF244">
            <v>0</v>
          </cell>
          <cell r="FG244">
            <v>0</v>
          </cell>
          <cell r="FH244">
            <v>0</v>
          </cell>
          <cell r="FI244">
            <v>0</v>
          </cell>
        </row>
        <row r="245">
          <cell r="X245" t="str">
            <v>DIRECT</v>
          </cell>
          <cell r="AA245">
            <v>0</v>
          </cell>
          <cell r="AB245">
            <v>0</v>
          </cell>
          <cell r="AC245">
            <v>0</v>
          </cell>
          <cell r="AD245">
            <v>0</v>
          </cell>
          <cell r="AE245">
            <v>0</v>
          </cell>
          <cell r="AF245">
            <v>0</v>
          </cell>
          <cell r="AG245">
            <v>0</v>
          </cell>
          <cell r="AH245">
            <v>0</v>
          </cell>
          <cell r="AI245">
            <v>0</v>
          </cell>
          <cell r="AJ245">
            <v>0</v>
          </cell>
          <cell r="AK245">
            <v>0</v>
          </cell>
          <cell r="AL245">
            <v>0</v>
          </cell>
          <cell r="AM245">
            <v>0</v>
          </cell>
          <cell r="AN245">
            <v>0</v>
          </cell>
          <cell r="AO245">
            <v>0</v>
          </cell>
          <cell r="AP245">
            <v>0</v>
          </cell>
          <cell r="AQ245">
            <v>0</v>
          </cell>
          <cell r="AR245">
            <v>0</v>
          </cell>
          <cell r="AS245">
            <v>0</v>
          </cell>
          <cell r="AT245">
            <v>0</v>
          </cell>
          <cell r="AU245">
            <v>0</v>
          </cell>
          <cell r="AV245">
            <v>0</v>
          </cell>
          <cell r="AW245">
            <v>0</v>
          </cell>
          <cell r="AX245">
            <v>0</v>
          </cell>
          <cell r="AY245">
            <v>0</v>
          </cell>
          <cell r="AZ245">
            <v>0</v>
          </cell>
          <cell r="BA245">
            <v>0</v>
          </cell>
          <cell r="BB245">
            <v>0</v>
          </cell>
          <cell r="BC245">
            <v>0</v>
          </cell>
          <cell r="BD245">
            <v>0</v>
          </cell>
          <cell r="BE245">
            <v>0</v>
          </cell>
          <cell r="BF245">
            <v>0</v>
          </cell>
          <cell r="BG245">
            <v>0</v>
          </cell>
          <cell r="BH245">
            <v>0</v>
          </cell>
          <cell r="BI245">
            <v>0</v>
          </cell>
          <cell r="BJ245">
            <v>0</v>
          </cell>
          <cell r="BK245">
            <v>0</v>
          </cell>
          <cell r="BL245">
            <v>0</v>
          </cell>
          <cell r="BM245">
            <v>0</v>
          </cell>
          <cell r="BN245">
            <v>0</v>
          </cell>
          <cell r="BO245">
            <v>0</v>
          </cell>
          <cell r="BP245">
            <v>0</v>
          </cell>
          <cell r="BQ245">
            <v>0</v>
          </cell>
          <cell r="BR245">
            <v>0</v>
          </cell>
          <cell r="BS245">
            <v>0</v>
          </cell>
          <cell r="BT245">
            <v>0</v>
          </cell>
          <cell r="BU245">
            <v>0</v>
          </cell>
          <cell r="BV245">
            <v>0</v>
          </cell>
          <cell r="BW245">
            <v>0</v>
          </cell>
          <cell r="BX245">
            <v>0</v>
          </cell>
          <cell r="BY245">
            <v>3750</v>
          </cell>
          <cell r="BZ245">
            <v>7500</v>
          </cell>
          <cell r="CA245">
            <v>11250</v>
          </cell>
          <cell r="CB245">
            <v>15000</v>
          </cell>
          <cell r="CC245">
            <v>50933</v>
          </cell>
          <cell r="CD245">
            <v>50940</v>
          </cell>
          <cell r="CE245">
            <v>50947</v>
          </cell>
          <cell r="CF245">
            <v>69704</v>
          </cell>
          <cell r="CG245">
            <v>88461</v>
          </cell>
          <cell r="CH245">
            <v>144186</v>
          </cell>
          <cell r="CI245">
            <v>163950</v>
          </cell>
          <cell r="CJ245">
            <v>164964</v>
          </cell>
          <cell r="CK245">
            <v>165978</v>
          </cell>
          <cell r="CL245">
            <v>165992</v>
          </cell>
          <cell r="CM245">
            <v>166006</v>
          </cell>
          <cell r="CN245">
            <v>166020</v>
          </cell>
          <cell r="CO245">
            <v>151034</v>
          </cell>
          <cell r="CP245">
            <v>151048</v>
          </cell>
          <cell r="CQ245">
            <v>151062</v>
          </cell>
          <cell r="CR245">
            <v>151076</v>
          </cell>
          <cell r="CS245">
            <v>151090</v>
          </cell>
          <cell r="CT245">
            <v>151104</v>
          </cell>
          <cell r="CU245">
            <v>151118</v>
          </cell>
          <cell r="CV245">
            <v>40066</v>
          </cell>
          <cell r="CW245">
            <v>40073</v>
          </cell>
          <cell r="CX245">
            <v>0</v>
          </cell>
          <cell r="CY245">
            <v>0</v>
          </cell>
          <cell r="CZ245">
            <v>0</v>
          </cell>
          <cell r="DA245">
            <v>0</v>
          </cell>
          <cell r="DB245">
            <v>0</v>
          </cell>
          <cell r="DC245">
            <v>0</v>
          </cell>
          <cell r="DD245">
            <v>0</v>
          </cell>
          <cell r="DE245">
            <v>0</v>
          </cell>
          <cell r="DF245">
            <v>0</v>
          </cell>
          <cell r="DG245">
            <v>0</v>
          </cell>
          <cell r="DH245">
            <v>0</v>
          </cell>
          <cell r="DI245">
            <v>0</v>
          </cell>
          <cell r="DJ245">
            <v>0</v>
          </cell>
          <cell r="DK245">
            <v>0</v>
          </cell>
          <cell r="DL245">
            <v>0</v>
          </cell>
          <cell r="DM245">
            <v>0</v>
          </cell>
          <cell r="DN245">
            <v>0</v>
          </cell>
          <cell r="DO245">
            <v>0</v>
          </cell>
          <cell r="DP245">
            <v>0</v>
          </cell>
          <cell r="DQ245">
            <v>0</v>
          </cell>
          <cell r="DR245">
            <v>0</v>
          </cell>
          <cell r="DS245">
            <v>0</v>
          </cell>
          <cell r="DT245">
            <v>0</v>
          </cell>
          <cell r="DU245">
            <v>0</v>
          </cell>
          <cell r="DV245">
            <v>0</v>
          </cell>
          <cell r="DW245">
            <v>0</v>
          </cell>
          <cell r="DX245">
            <v>0</v>
          </cell>
          <cell r="DY245">
            <v>0</v>
          </cell>
          <cell r="DZ245">
            <v>0</v>
          </cell>
          <cell r="EA245">
            <v>0</v>
          </cell>
          <cell r="EB245">
            <v>0</v>
          </cell>
          <cell r="EC245">
            <v>0</v>
          </cell>
          <cell r="ED245">
            <v>0</v>
          </cell>
          <cell r="EE245">
            <v>0</v>
          </cell>
          <cell r="EF245">
            <v>0</v>
          </cell>
          <cell r="EG245">
            <v>0</v>
          </cell>
          <cell r="EH245">
            <v>0</v>
          </cell>
          <cell r="EI245">
            <v>0</v>
          </cell>
          <cell r="EJ245">
            <v>0</v>
          </cell>
          <cell r="EK245">
            <v>0</v>
          </cell>
          <cell r="EL245">
            <v>0</v>
          </cell>
          <cell r="EM245">
            <v>0</v>
          </cell>
          <cell r="EN245">
            <v>0</v>
          </cell>
          <cell r="EO245">
            <v>0</v>
          </cell>
          <cell r="EP245">
            <v>0</v>
          </cell>
          <cell r="EQ245">
            <v>0</v>
          </cell>
          <cell r="ER245">
            <v>0</v>
          </cell>
          <cell r="ES245">
            <v>0</v>
          </cell>
          <cell r="ET245">
            <v>0</v>
          </cell>
          <cell r="EU245">
            <v>0</v>
          </cell>
          <cell r="EV245">
            <v>0</v>
          </cell>
          <cell r="EW245">
            <v>0</v>
          </cell>
          <cell r="EX245">
            <v>0</v>
          </cell>
          <cell r="EY245">
            <v>0</v>
          </cell>
          <cell r="EZ245">
            <v>0</v>
          </cell>
          <cell r="FA245">
            <v>0</v>
          </cell>
          <cell r="FB245">
            <v>0</v>
          </cell>
          <cell r="FC245">
            <v>0</v>
          </cell>
          <cell r="FD245">
            <v>0</v>
          </cell>
          <cell r="FE245">
            <v>0</v>
          </cell>
          <cell r="FF245">
            <v>0</v>
          </cell>
          <cell r="FG245">
            <v>0</v>
          </cell>
          <cell r="FH245">
            <v>0</v>
          </cell>
          <cell r="FI245">
            <v>0</v>
          </cell>
        </row>
        <row r="246">
          <cell r="X246" t="str">
            <v>DIRECT</v>
          </cell>
          <cell r="AA246">
            <v>0</v>
          </cell>
          <cell r="AB246">
            <v>0</v>
          </cell>
          <cell r="AC246">
            <v>0</v>
          </cell>
          <cell r="AD246">
            <v>0</v>
          </cell>
          <cell r="AE246">
            <v>0</v>
          </cell>
          <cell r="AF246">
            <v>0</v>
          </cell>
          <cell r="AG246">
            <v>0</v>
          </cell>
          <cell r="AH246">
            <v>0</v>
          </cell>
          <cell r="AI246">
            <v>0</v>
          </cell>
          <cell r="AJ246">
            <v>0</v>
          </cell>
          <cell r="AK246">
            <v>0</v>
          </cell>
          <cell r="AL246">
            <v>0</v>
          </cell>
          <cell r="AM246">
            <v>0</v>
          </cell>
          <cell r="AN246">
            <v>0</v>
          </cell>
          <cell r="AO246">
            <v>0</v>
          </cell>
          <cell r="AP246">
            <v>0</v>
          </cell>
          <cell r="AQ246">
            <v>0</v>
          </cell>
          <cell r="AR246">
            <v>0</v>
          </cell>
          <cell r="AS246">
            <v>0</v>
          </cell>
          <cell r="AT246">
            <v>0</v>
          </cell>
          <cell r="AU246">
            <v>0</v>
          </cell>
          <cell r="AV246">
            <v>0</v>
          </cell>
          <cell r="AW246">
            <v>0</v>
          </cell>
          <cell r="AX246">
            <v>0</v>
          </cell>
          <cell r="AY246">
            <v>0</v>
          </cell>
          <cell r="AZ246">
            <v>0</v>
          </cell>
          <cell r="BA246">
            <v>0</v>
          </cell>
          <cell r="BB246">
            <v>0</v>
          </cell>
          <cell r="BC246">
            <v>0</v>
          </cell>
          <cell r="BD246">
            <v>0</v>
          </cell>
          <cell r="BE246">
            <v>0</v>
          </cell>
          <cell r="BF246">
            <v>0</v>
          </cell>
          <cell r="BG246">
            <v>0</v>
          </cell>
          <cell r="BH246">
            <v>0</v>
          </cell>
          <cell r="BI246">
            <v>0</v>
          </cell>
          <cell r="BJ246">
            <v>0</v>
          </cell>
          <cell r="BK246">
            <v>0</v>
          </cell>
          <cell r="BL246">
            <v>0</v>
          </cell>
          <cell r="BM246">
            <v>0</v>
          </cell>
          <cell r="BN246">
            <v>0</v>
          </cell>
          <cell r="BO246">
            <v>0</v>
          </cell>
          <cell r="BP246">
            <v>0</v>
          </cell>
          <cell r="BQ246">
            <v>0</v>
          </cell>
          <cell r="BR246">
            <v>0</v>
          </cell>
          <cell r="BS246">
            <v>0</v>
          </cell>
          <cell r="BT246">
            <v>0</v>
          </cell>
          <cell r="BU246">
            <v>0</v>
          </cell>
          <cell r="BV246">
            <v>0</v>
          </cell>
          <cell r="BW246">
            <v>0</v>
          </cell>
          <cell r="BX246">
            <v>0</v>
          </cell>
          <cell r="BY246">
            <v>3750</v>
          </cell>
          <cell r="BZ246">
            <v>7500</v>
          </cell>
          <cell r="CA246">
            <v>11250</v>
          </cell>
          <cell r="CB246">
            <v>15000</v>
          </cell>
          <cell r="CC246">
            <v>50933</v>
          </cell>
          <cell r="CD246">
            <v>50940</v>
          </cell>
          <cell r="CE246">
            <v>50947</v>
          </cell>
          <cell r="CF246">
            <v>69704</v>
          </cell>
          <cell r="CG246">
            <v>88461</v>
          </cell>
          <cell r="CH246">
            <v>144186</v>
          </cell>
          <cell r="CI246">
            <v>163950</v>
          </cell>
          <cell r="CJ246">
            <v>164964</v>
          </cell>
          <cell r="CK246">
            <v>165978</v>
          </cell>
          <cell r="CL246">
            <v>165992</v>
          </cell>
          <cell r="CM246">
            <v>166006</v>
          </cell>
          <cell r="CN246">
            <v>166020</v>
          </cell>
          <cell r="CO246">
            <v>151034</v>
          </cell>
          <cell r="CP246">
            <v>151048</v>
          </cell>
          <cell r="CQ246">
            <v>151062</v>
          </cell>
          <cell r="CR246">
            <v>151076</v>
          </cell>
          <cell r="CS246">
            <v>151090</v>
          </cell>
          <cell r="CT246">
            <v>151104</v>
          </cell>
          <cell r="CU246">
            <v>151118</v>
          </cell>
          <cell r="CV246">
            <v>40066</v>
          </cell>
          <cell r="CW246">
            <v>40073</v>
          </cell>
          <cell r="CX246">
            <v>0</v>
          </cell>
          <cell r="CY246">
            <v>0</v>
          </cell>
          <cell r="CZ246">
            <v>0</v>
          </cell>
          <cell r="DA246">
            <v>0</v>
          </cell>
          <cell r="DB246">
            <v>0</v>
          </cell>
          <cell r="DC246">
            <v>0</v>
          </cell>
          <cell r="DD246">
            <v>0</v>
          </cell>
          <cell r="DE246">
            <v>0</v>
          </cell>
          <cell r="DF246">
            <v>0</v>
          </cell>
          <cell r="DG246">
            <v>0</v>
          </cell>
          <cell r="DH246">
            <v>0</v>
          </cell>
          <cell r="DI246">
            <v>0</v>
          </cell>
          <cell r="DJ246">
            <v>0</v>
          </cell>
          <cell r="DK246">
            <v>0</v>
          </cell>
          <cell r="DL246">
            <v>0</v>
          </cell>
          <cell r="DM246">
            <v>0</v>
          </cell>
          <cell r="DN246">
            <v>0</v>
          </cell>
          <cell r="DO246">
            <v>0</v>
          </cell>
          <cell r="DP246">
            <v>0</v>
          </cell>
          <cell r="DQ246">
            <v>0</v>
          </cell>
          <cell r="DR246">
            <v>0</v>
          </cell>
          <cell r="DS246">
            <v>0</v>
          </cell>
          <cell r="DT246">
            <v>0</v>
          </cell>
          <cell r="DU246">
            <v>0</v>
          </cell>
          <cell r="DV246">
            <v>0</v>
          </cell>
          <cell r="DW246">
            <v>0</v>
          </cell>
          <cell r="DX246">
            <v>0</v>
          </cell>
          <cell r="DY246">
            <v>0</v>
          </cell>
          <cell r="DZ246">
            <v>0</v>
          </cell>
          <cell r="EA246">
            <v>0</v>
          </cell>
          <cell r="EB246">
            <v>0</v>
          </cell>
          <cell r="EC246">
            <v>0</v>
          </cell>
          <cell r="ED246">
            <v>0</v>
          </cell>
          <cell r="EE246">
            <v>0</v>
          </cell>
          <cell r="EF246">
            <v>0</v>
          </cell>
          <cell r="EG246">
            <v>0</v>
          </cell>
          <cell r="EH246">
            <v>0</v>
          </cell>
          <cell r="EI246">
            <v>0</v>
          </cell>
          <cell r="EJ246">
            <v>0</v>
          </cell>
          <cell r="EK246">
            <v>0</v>
          </cell>
          <cell r="EL246">
            <v>0</v>
          </cell>
          <cell r="EM246">
            <v>0</v>
          </cell>
          <cell r="EN246">
            <v>0</v>
          </cell>
          <cell r="EO246">
            <v>0</v>
          </cell>
          <cell r="EP246">
            <v>0</v>
          </cell>
          <cell r="EQ246">
            <v>0</v>
          </cell>
          <cell r="ER246">
            <v>0</v>
          </cell>
          <cell r="ES246">
            <v>0</v>
          </cell>
          <cell r="ET246">
            <v>0</v>
          </cell>
          <cell r="EU246">
            <v>0</v>
          </cell>
          <cell r="EV246">
            <v>0</v>
          </cell>
          <cell r="EW246">
            <v>0</v>
          </cell>
          <cell r="EX246">
            <v>0</v>
          </cell>
          <cell r="EY246">
            <v>0</v>
          </cell>
          <cell r="EZ246">
            <v>0</v>
          </cell>
          <cell r="FA246">
            <v>0</v>
          </cell>
          <cell r="FB246">
            <v>0</v>
          </cell>
          <cell r="FC246">
            <v>0</v>
          </cell>
          <cell r="FD246">
            <v>0</v>
          </cell>
          <cell r="FE246">
            <v>0</v>
          </cell>
          <cell r="FF246">
            <v>0</v>
          </cell>
          <cell r="FG246">
            <v>0</v>
          </cell>
          <cell r="FH246">
            <v>0</v>
          </cell>
          <cell r="FI246">
            <v>0</v>
          </cell>
        </row>
        <row r="247">
          <cell r="X247" t="str">
            <v>LOADED</v>
          </cell>
          <cell r="AA247">
            <v>0</v>
          </cell>
          <cell r="AB247">
            <v>0</v>
          </cell>
          <cell r="AC247">
            <v>0</v>
          </cell>
          <cell r="AD247">
            <v>0</v>
          </cell>
          <cell r="AE247">
            <v>0</v>
          </cell>
          <cell r="AF247">
            <v>0</v>
          </cell>
          <cell r="AG247">
            <v>0</v>
          </cell>
          <cell r="AH247">
            <v>0</v>
          </cell>
          <cell r="AI247">
            <v>0</v>
          </cell>
          <cell r="AJ247">
            <v>0</v>
          </cell>
          <cell r="AK247">
            <v>0</v>
          </cell>
          <cell r="AL247">
            <v>0</v>
          </cell>
          <cell r="AM247">
            <v>0</v>
          </cell>
          <cell r="AN247">
            <v>0</v>
          </cell>
          <cell r="AO247">
            <v>0</v>
          </cell>
          <cell r="AP247">
            <v>0</v>
          </cell>
          <cell r="AQ247">
            <v>0</v>
          </cell>
          <cell r="AR247">
            <v>0</v>
          </cell>
          <cell r="AS247">
            <v>0</v>
          </cell>
          <cell r="AT247">
            <v>0</v>
          </cell>
          <cell r="AU247">
            <v>0</v>
          </cell>
          <cell r="AV247">
            <v>0</v>
          </cell>
          <cell r="AW247">
            <v>0</v>
          </cell>
          <cell r="AX247">
            <v>0</v>
          </cell>
          <cell r="AY247">
            <v>0</v>
          </cell>
          <cell r="AZ247">
            <v>0</v>
          </cell>
          <cell r="BA247">
            <v>0</v>
          </cell>
          <cell r="BB247">
            <v>0</v>
          </cell>
          <cell r="BC247">
            <v>0</v>
          </cell>
          <cell r="BD247">
            <v>0</v>
          </cell>
          <cell r="BE247">
            <v>0</v>
          </cell>
          <cell r="BF247">
            <v>0</v>
          </cell>
          <cell r="BG247">
            <v>0</v>
          </cell>
          <cell r="BH247">
            <v>0</v>
          </cell>
          <cell r="BI247">
            <v>0</v>
          </cell>
          <cell r="BJ247">
            <v>0</v>
          </cell>
          <cell r="BK247">
            <v>0</v>
          </cell>
          <cell r="BL247">
            <v>0</v>
          </cell>
          <cell r="BM247">
            <v>0</v>
          </cell>
          <cell r="BN247">
            <v>0</v>
          </cell>
          <cell r="BO247">
            <v>0</v>
          </cell>
          <cell r="BP247">
            <v>0</v>
          </cell>
          <cell r="BQ247">
            <v>0</v>
          </cell>
          <cell r="BR247">
            <v>0</v>
          </cell>
          <cell r="BS247">
            <v>0</v>
          </cell>
          <cell r="BT247">
            <v>0</v>
          </cell>
          <cell r="BU247">
            <v>0</v>
          </cell>
          <cell r="BV247">
            <v>0</v>
          </cell>
          <cell r="BW247">
            <v>0</v>
          </cell>
          <cell r="BX247">
            <v>0</v>
          </cell>
          <cell r="BY247">
            <v>5062.5</v>
          </cell>
          <cell r="BZ247">
            <v>10125</v>
          </cell>
          <cell r="CA247">
            <v>15187.5</v>
          </cell>
          <cell r="CB247">
            <v>20250</v>
          </cell>
          <cell r="CC247">
            <v>68759.55</v>
          </cell>
          <cell r="CD247">
            <v>68769</v>
          </cell>
          <cell r="CE247">
            <v>68778.45</v>
          </cell>
          <cell r="CF247">
            <v>94100.4</v>
          </cell>
          <cell r="CG247">
            <v>119422.35</v>
          </cell>
          <cell r="CH247">
            <v>194651.1</v>
          </cell>
          <cell r="CI247">
            <v>221332.5</v>
          </cell>
          <cell r="CJ247">
            <v>222701.4</v>
          </cell>
          <cell r="CK247">
            <v>224070.3</v>
          </cell>
          <cell r="CL247">
            <v>224089.2</v>
          </cell>
          <cell r="CM247">
            <v>224108.1</v>
          </cell>
          <cell r="CN247">
            <v>224127</v>
          </cell>
          <cell r="CO247">
            <v>203895.9</v>
          </cell>
          <cell r="CP247">
            <v>203914.8</v>
          </cell>
          <cell r="CQ247">
            <v>203933.7</v>
          </cell>
          <cell r="CR247">
            <v>203952.6</v>
          </cell>
          <cell r="CS247">
            <v>203971.5</v>
          </cell>
          <cell r="CT247">
            <v>203990.39999999999</v>
          </cell>
          <cell r="CU247">
            <v>204009.3</v>
          </cell>
          <cell r="CV247">
            <v>54089.1</v>
          </cell>
          <cell r="CW247">
            <v>54098.55</v>
          </cell>
          <cell r="CX247">
            <v>0</v>
          </cell>
          <cell r="CY247">
            <v>0</v>
          </cell>
          <cell r="CZ247">
            <v>0</v>
          </cell>
          <cell r="DA247">
            <v>0</v>
          </cell>
          <cell r="DB247">
            <v>0</v>
          </cell>
          <cell r="DC247">
            <v>0</v>
          </cell>
          <cell r="DD247">
            <v>0</v>
          </cell>
          <cell r="DE247">
            <v>0</v>
          </cell>
          <cell r="DF247">
            <v>0</v>
          </cell>
          <cell r="DG247">
            <v>0</v>
          </cell>
          <cell r="DH247">
            <v>0</v>
          </cell>
          <cell r="DI247">
            <v>0</v>
          </cell>
          <cell r="DJ247">
            <v>0</v>
          </cell>
          <cell r="DK247">
            <v>0</v>
          </cell>
          <cell r="DL247">
            <v>0</v>
          </cell>
          <cell r="DM247">
            <v>0</v>
          </cell>
          <cell r="DN247">
            <v>0</v>
          </cell>
          <cell r="DO247">
            <v>0</v>
          </cell>
          <cell r="DP247">
            <v>0</v>
          </cell>
          <cell r="DQ247">
            <v>0</v>
          </cell>
          <cell r="DR247">
            <v>0</v>
          </cell>
          <cell r="DS247">
            <v>0</v>
          </cell>
          <cell r="DT247">
            <v>0</v>
          </cell>
          <cell r="DU247">
            <v>0</v>
          </cell>
          <cell r="DV247">
            <v>0</v>
          </cell>
          <cell r="DW247">
            <v>0</v>
          </cell>
          <cell r="DX247">
            <v>0</v>
          </cell>
          <cell r="DY247">
            <v>0</v>
          </cell>
          <cell r="DZ247">
            <v>0</v>
          </cell>
          <cell r="EA247">
            <v>0</v>
          </cell>
          <cell r="EB247">
            <v>0</v>
          </cell>
          <cell r="EC247">
            <v>0</v>
          </cell>
          <cell r="ED247">
            <v>0</v>
          </cell>
          <cell r="EE247">
            <v>0</v>
          </cell>
          <cell r="EF247">
            <v>0</v>
          </cell>
          <cell r="EG247">
            <v>0</v>
          </cell>
          <cell r="EH247">
            <v>0</v>
          </cell>
          <cell r="EI247">
            <v>0</v>
          </cell>
          <cell r="EJ247">
            <v>0</v>
          </cell>
          <cell r="EK247">
            <v>0</v>
          </cell>
          <cell r="EL247">
            <v>0</v>
          </cell>
          <cell r="EM247">
            <v>0</v>
          </cell>
          <cell r="EN247">
            <v>0</v>
          </cell>
          <cell r="EO247">
            <v>0</v>
          </cell>
          <cell r="EP247">
            <v>0</v>
          </cell>
          <cell r="EQ247">
            <v>0</v>
          </cell>
          <cell r="ER247">
            <v>0</v>
          </cell>
          <cell r="ES247">
            <v>0</v>
          </cell>
          <cell r="ET247">
            <v>0</v>
          </cell>
          <cell r="EU247">
            <v>0</v>
          </cell>
          <cell r="EV247">
            <v>0</v>
          </cell>
          <cell r="EW247">
            <v>0</v>
          </cell>
          <cell r="EX247">
            <v>0</v>
          </cell>
          <cell r="EY247">
            <v>0</v>
          </cell>
          <cell r="EZ247">
            <v>0</v>
          </cell>
          <cell r="FA247">
            <v>0</v>
          </cell>
          <cell r="FB247">
            <v>0</v>
          </cell>
          <cell r="FC247">
            <v>0</v>
          </cell>
          <cell r="FD247">
            <v>0</v>
          </cell>
          <cell r="FE247">
            <v>0</v>
          </cell>
          <cell r="FF247">
            <v>0</v>
          </cell>
          <cell r="FG247">
            <v>0</v>
          </cell>
          <cell r="FH247">
            <v>0</v>
          </cell>
          <cell r="FI247">
            <v>0</v>
          </cell>
        </row>
        <row r="248">
          <cell r="V248" t="str">
            <v>PROJECTED RTM</v>
          </cell>
          <cell r="X248" t="str">
            <v>CUMULATIVE TO DATE</v>
          </cell>
          <cell r="Y248">
            <v>175</v>
          </cell>
          <cell r="Z248">
            <v>98</v>
          </cell>
          <cell r="AA248">
            <v>0</v>
          </cell>
          <cell r="AB248">
            <v>0</v>
          </cell>
          <cell r="AC248">
            <v>0</v>
          </cell>
          <cell r="AD248">
            <v>0</v>
          </cell>
          <cell r="AE248">
            <v>0</v>
          </cell>
          <cell r="AF248">
            <v>0</v>
          </cell>
          <cell r="AG248">
            <v>0</v>
          </cell>
          <cell r="AH248">
            <v>0</v>
          </cell>
          <cell r="AI248">
            <v>0</v>
          </cell>
          <cell r="AJ248">
            <v>0</v>
          </cell>
          <cell r="AK248">
            <v>0</v>
          </cell>
          <cell r="AL248">
            <v>0</v>
          </cell>
          <cell r="AM248">
            <v>0</v>
          </cell>
          <cell r="AN248">
            <v>0</v>
          </cell>
          <cell r="AO248">
            <v>0</v>
          </cell>
          <cell r="AP248">
            <v>0</v>
          </cell>
          <cell r="AQ248">
            <v>0</v>
          </cell>
          <cell r="AR248">
            <v>0</v>
          </cell>
          <cell r="AS248">
            <v>0</v>
          </cell>
          <cell r="AT248">
            <v>0</v>
          </cell>
          <cell r="AU248">
            <v>0</v>
          </cell>
          <cell r="AV248">
            <v>0</v>
          </cell>
          <cell r="AW248">
            <v>0</v>
          </cell>
          <cell r="AX248">
            <v>0</v>
          </cell>
          <cell r="AY248">
            <v>0</v>
          </cell>
          <cell r="AZ248">
            <v>0</v>
          </cell>
          <cell r="BA248">
            <v>0</v>
          </cell>
          <cell r="BB248">
            <v>0</v>
          </cell>
          <cell r="BC248">
            <v>0</v>
          </cell>
          <cell r="BD248">
            <v>0</v>
          </cell>
          <cell r="BE248">
            <v>0</v>
          </cell>
          <cell r="BF248">
            <v>0</v>
          </cell>
          <cell r="BG248">
            <v>0</v>
          </cell>
          <cell r="BH248">
            <v>0</v>
          </cell>
          <cell r="BI248">
            <v>0</v>
          </cell>
          <cell r="BJ248">
            <v>0</v>
          </cell>
          <cell r="BK248">
            <v>0</v>
          </cell>
          <cell r="BL248">
            <v>0</v>
          </cell>
          <cell r="BM248">
            <v>0</v>
          </cell>
          <cell r="BN248">
            <v>0</v>
          </cell>
          <cell r="BO248">
            <v>0</v>
          </cell>
          <cell r="BP248">
            <v>0</v>
          </cell>
          <cell r="BQ248">
            <v>0</v>
          </cell>
          <cell r="BR248">
            <v>0</v>
          </cell>
          <cell r="BS248">
            <v>0</v>
          </cell>
          <cell r="BT248">
            <v>0</v>
          </cell>
          <cell r="BU248">
            <v>0</v>
          </cell>
          <cell r="BV248">
            <v>0</v>
          </cell>
          <cell r="BW248">
            <v>0</v>
          </cell>
          <cell r="BX248">
            <v>0</v>
          </cell>
          <cell r="BY248">
            <v>5062.5</v>
          </cell>
          <cell r="BZ248">
            <v>10125</v>
          </cell>
          <cell r="CA248">
            <v>15187.5</v>
          </cell>
          <cell r="CB248">
            <v>20250</v>
          </cell>
          <cell r="CC248">
            <v>68759.55</v>
          </cell>
          <cell r="CD248">
            <v>68769</v>
          </cell>
          <cell r="CE248">
            <v>68778.45</v>
          </cell>
          <cell r="CF248">
            <v>94100.4</v>
          </cell>
          <cell r="CG248">
            <v>119422.35</v>
          </cell>
          <cell r="CH248">
            <v>194651.1</v>
          </cell>
          <cell r="CI248">
            <v>221332.5</v>
          </cell>
          <cell r="CJ248">
            <v>222701.4</v>
          </cell>
          <cell r="CK248">
            <v>224070.3</v>
          </cell>
          <cell r="CL248">
            <v>224089.2</v>
          </cell>
          <cell r="CM248">
            <v>224108.1</v>
          </cell>
          <cell r="CN248">
            <v>224127</v>
          </cell>
          <cell r="CO248">
            <v>203895.9</v>
          </cell>
          <cell r="CP248">
            <v>203914.8</v>
          </cell>
          <cell r="CQ248">
            <v>203933.7</v>
          </cell>
          <cell r="CR248">
            <v>203952.6</v>
          </cell>
          <cell r="CS248">
            <v>203971.5</v>
          </cell>
          <cell r="CT248">
            <v>203990.39999999999</v>
          </cell>
          <cell r="CU248">
            <v>204009.3</v>
          </cell>
          <cell r="CV248">
            <v>54089.1</v>
          </cell>
          <cell r="CW248">
            <v>54098.55</v>
          </cell>
          <cell r="CX248">
            <v>0</v>
          </cell>
          <cell r="CY248">
            <v>0</v>
          </cell>
          <cell r="CZ248">
            <v>0</v>
          </cell>
          <cell r="DA248">
            <v>0</v>
          </cell>
          <cell r="DB248">
            <v>0</v>
          </cell>
          <cell r="DC248">
            <v>0</v>
          </cell>
          <cell r="DD248">
            <v>0</v>
          </cell>
          <cell r="DE248">
            <v>0</v>
          </cell>
          <cell r="DF248">
            <v>0</v>
          </cell>
          <cell r="DG248">
            <v>0</v>
          </cell>
          <cell r="DH248">
            <v>0</v>
          </cell>
          <cell r="DI248">
            <v>0</v>
          </cell>
          <cell r="DJ248">
            <v>0</v>
          </cell>
          <cell r="DK248">
            <v>0</v>
          </cell>
          <cell r="DL248">
            <v>0</v>
          </cell>
          <cell r="DM248">
            <v>0</v>
          </cell>
          <cell r="DN248">
            <v>0</v>
          </cell>
          <cell r="DO248">
            <v>0</v>
          </cell>
          <cell r="DP248">
            <v>0</v>
          </cell>
          <cell r="DQ248">
            <v>0</v>
          </cell>
          <cell r="DR248">
            <v>0</v>
          </cell>
          <cell r="DS248">
            <v>0</v>
          </cell>
          <cell r="DT248">
            <v>0</v>
          </cell>
          <cell r="DU248">
            <v>0</v>
          </cell>
          <cell r="DV248">
            <v>0</v>
          </cell>
          <cell r="DW248">
            <v>0</v>
          </cell>
          <cell r="DX248">
            <v>0</v>
          </cell>
          <cell r="DY248">
            <v>0</v>
          </cell>
          <cell r="DZ248">
            <v>0</v>
          </cell>
          <cell r="EA248">
            <v>0</v>
          </cell>
          <cell r="EB248">
            <v>0</v>
          </cell>
          <cell r="EC248">
            <v>0</v>
          </cell>
          <cell r="ED248">
            <v>0</v>
          </cell>
          <cell r="EE248">
            <v>0</v>
          </cell>
          <cell r="EF248">
            <v>0</v>
          </cell>
          <cell r="EG248">
            <v>0</v>
          </cell>
          <cell r="EH248">
            <v>0</v>
          </cell>
          <cell r="EI248">
            <v>0</v>
          </cell>
          <cell r="EJ248">
            <v>0</v>
          </cell>
          <cell r="EK248">
            <v>0</v>
          </cell>
          <cell r="EL248">
            <v>0</v>
          </cell>
          <cell r="EM248">
            <v>0</v>
          </cell>
          <cell r="EN248">
            <v>0</v>
          </cell>
          <cell r="EO248">
            <v>0</v>
          </cell>
          <cell r="EP248">
            <v>0</v>
          </cell>
          <cell r="EQ248">
            <v>0</v>
          </cell>
          <cell r="ER248">
            <v>0</v>
          </cell>
          <cell r="ES248">
            <v>0</v>
          </cell>
          <cell r="ET248">
            <v>0</v>
          </cell>
          <cell r="EU248">
            <v>0</v>
          </cell>
          <cell r="EV248">
            <v>0</v>
          </cell>
          <cell r="EW248">
            <v>0</v>
          </cell>
          <cell r="EX248">
            <v>0</v>
          </cell>
          <cell r="EY248">
            <v>0</v>
          </cell>
          <cell r="EZ248">
            <v>0</v>
          </cell>
          <cell r="FA248">
            <v>0</v>
          </cell>
          <cell r="FB248">
            <v>0</v>
          </cell>
          <cell r="FC248">
            <v>0</v>
          </cell>
          <cell r="FD248">
            <v>0</v>
          </cell>
          <cell r="FE248">
            <v>0</v>
          </cell>
          <cell r="FF248">
            <v>0</v>
          </cell>
          <cell r="FG248">
            <v>0</v>
          </cell>
          <cell r="FH248">
            <v>0</v>
          </cell>
          <cell r="FI248">
            <v>0</v>
          </cell>
        </row>
        <row r="249">
          <cell r="V249" t="str">
            <v>PROJECTED RTM</v>
          </cell>
          <cell r="X249">
            <v>36154</v>
          </cell>
          <cell r="Y249">
            <v>175</v>
          </cell>
          <cell r="Z249">
            <v>98</v>
          </cell>
          <cell r="AA249">
            <v>0</v>
          </cell>
          <cell r="AB249">
            <v>0</v>
          </cell>
          <cell r="AC249">
            <v>0</v>
          </cell>
          <cell r="AD249">
            <v>0</v>
          </cell>
          <cell r="AE249">
            <v>0</v>
          </cell>
          <cell r="AF249">
            <v>0</v>
          </cell>
          <cell r="AG249">
            <v>0</v>
          </cell>
          <cell r="AH249">
            <v>0</v>
          </cell>
          <cell r="AI249">
            <v>0</v>
          </cell>
          <cell r="AJ249">
            <v>0</v>
          </cell>
          <cell r="AK249">
            <v>0</v>
          </cell>
          <cell r="AL249">
            <v>0</v>
          </cell>
          <cell r="AM249">
            <v>0</v>
          </cell>
          <cell r="AN249">
            <v>0</v>
          </cell>
          <cell r="AO249">
            <v>0</v>
          </cell>
          <cell r="AP249">
            <v>0</v>
          </cell>
          <cell r="AQ249">
            <v>0</v>
          </cell>
          <cell r="AR249">
            <v>0</v>
          </cell>
          <cell r="AS249">
            <v>0</v>
          </cell>
          <cell r="AT249">
            <v>0</v>
          </cell>
          <cell r="AU249">
            <v>0</v>
          </cell>
          <cell r="AV249">
            <v>0</v>
          </cell>
          <cell r="AW249">
            <v>0</v>
          </cell>
          <cell r="AX249">
            <v>0</v>
          </cell>
          <cell r="AY249">
            <v>0</v>
          </cell>
          <cell r="AZ249">
            <v>0</v>
          </cell>
          <cell r="BA249">
            <v>0</v>
          </cell>
          <cell r="BB249">
            <v>0</v>
          </cell>
          <cell r="BC249">
            <v>0</v>
          </cell>
          <cell r="BD249">
            <v>0</v>
          </cell>
          <cell r="BE249">
            <v>0</v>
          </cell>
          <cell r="BF249">
            <v>0</v>
          </cell>
          <cell r="BG249">
            <v>0</v>
          </cell>
          <cell r="BH249">
            <v>0</v>
          </cell>
          <cell r="BI249">
            <v>0</v>
          </cell>
          <cell r="BJ249">
            <v>0</v>
          </cell>
          <cell r="BK249">
            <v>0</v>
          </cell>
          <cell r="BL249">
            <v>0</v>
          </cell>
          <cell r="BM249">
            <v>0</v>
          </cell>
          <cell r="BN249">
            <v>0</v>
          </cell>
          <cell r="BO249">
            <v>0</v>
          </cell>
          <cell r="BP249">
            <v>0</v>
          </cell>
          <cell r="BQ249">
            <v>0</v>
          </cell>
          <cell r="BR249">
            <v>0</v>
          </cell>
          <cell r="BS249">
            <v>0</v>
          </cell>
          <cell r="BT249">
            <v>0</v>
          </cell>
          <cell r="BU249">
            <v>0</v>
          </cell>
          <cell r="BV249">
            <v>0</v>
          </cell>
          <cell r="BW249">
            <v>0</v>
          </cell>
          <cell r="BX249">
            <v>0</v>
          </cell>
          <cell r="BY249">
            <v>0</v>
          </cell>
          <cell r="BZ249">
            <v>0</v>
          </cell>
          <cell r="CA249">
            <v>0</v>
          </cell>
          <cell r="CB249">
            <v>0</v>
          </cell>
          <cell r="CC249">
            <v>0</v>
          </cell>
          <cell r="CD249">
            <v>0</v>
          </cell>
          <cell r="CE249">
            <v>0</v>
          </cell>
          <cell r="CF249">
            <v>0</v>
          </cell>
          <cell r="CG249">
            <v>0</v>
          </cell>
          <cell r="CH249">
            <v>0</v>
          </cell>
          <cell r="CI249">
            <v>0</v>
          </cell>
          <cell r="CJ249">
            <v>0</v>
          </cell>
          <cell r="CK249">
            <v>0</v>
          </cell>
          <cell r="CL249">
            <v>0</v>
          </cell>
          <cell r="CM249">
            <v>0</v>
          </cell>
          <cell r="CN249">
            <v>0</v>
          </cell>
          <cell r="CO249">
            <v>0</v>
          </cell>
          <cell r="CP249">
            <v>0</v>
          </cell>
          <cell r="CQ249">
            <v>0</v>
          </cell>
          <cell r="CR249">
            <v>0</v>
          </cell>
          <cell r="CS249">
            <v>0</v>
          </cell>
          <cell r="CT249">
            <v>0</v>
          </cell>
          <cell r="CU249">
            <v>0</v>
          </cell>
          <cell r="CV249">
            <v>0</v>
          </cell>
          <cell r="CW249">
            <v>0</v>
          </cell>
          <cell r="CX249">
            <v>0</v>
          </cell>
          <cell r="CY249">
            <v>0</v>
          </cell>
          <cell r="CZ249">
            <v>0</v>
          </cell>
          <cell r="DA249">
            <v>0</v>
          </cell>
          <cell r="DB249">
            <v>0</v>
          </cell>
          <cell r="DC249">
            <v>0</v>
          </cell>
          <cell r="DD249">
            <v>0</v>
          </cell>
          <cell r="DE249">
            <v>0</v>
          </cell>
          <cell r="DF249">
            <v>0</v>
          </cell>
          <cell r="DG249">
            <v>0</v>
          </cell>
          <cell r="DH249">
            <v>0</v>
          </cell>
          <cell r="DI249">
            <v>0</v>
          </cell>
          <cell r="DJ249">
            <v>0</v>
          </cell>
          <cell r="DK249">
            <v>0</v>
          </cell>
          <cell r="DL249">
            <v>0</v>
          </cell>
          <cell r="DM249">
            <v>0</v>
          </cell>
          <cell r="DN249">
            <v>0</v>
          </cell>
          <cell r="DO249">
            <v>0</v>
          </cell>
          <cell r="DP249">
            <v>0</v>
          </cell>
          <cell r="DQ249">
            <v>0</v>
          </cell>
          <cell r="DR249">
            <v>0</v>
          </cell>
          <cell r="DS249">
            <v>0</v>
          </cell>
          <cell r="DT249">
            <v>0</v>
          </cell>
          <cell r="DU249">
            <v>0</v>
          </cell>
          <cell r="DV249">
            <v>0</v>
          </cell>
          <cell r="DW249">
            <v>0</v>
          </cell>
          <cell r="DX249">
            <v>0</v>
          </cell>
          <cell r="DY249">
            <v>0</v>
          </cell>
          <cell r="DZ249">
            <v>0</v>
          </cell>
          <cell r="EA249">
            <v>0</v>
          </cell>
          <cell r="EB249">
            <v>0</v>
          </cell>
          <cell r="EC249">
            <v>0</v>
          </cell>
          <cell r="ED249">
            <v>0</v>
          </cell>
          <cell r="EE249">
            <v>0</v>
          </cell>
          <cell r="EF249">
            <v>0</v>
          </cell>
          <cell r="EG249">
            <v>0</v>
          </cell>
          <cell r="EH249">
            <v>0</v>
          </cell>
          <cell r="EI249">
            <v>0</v>
          </cell>
          <cell r="EJ249">
            <v>0</v>
          </cell>
          <cell r="EK249">
            <v>0</v>
          </cell>
          <cell r="EL249">
            <v>0</v>
          </cell>
          <cell r="EM249">
            <v>0</v>
          </cell>
          <cell r="EN249">
            <v>0</v>
          </cell>
          <cell r="EO249">
            <v>0</v>
          </cell>
          <cell r="EP249">
            <v>0</v>
          </cell>
          <cell r="EQ249">
            <v>0</v>
          </cell>
          <cell r="ER249">
            <v>0</v>
          </cell>
          <cell r="ES249">
            <v>0</v>
          </cell>
          <cell r="ET249">
            <v>0</v>
          </cell>
          <cell r="EU249">
            <v>0</v>
          </cell>
          <cell r="EV249">
            <v>0</v>
          </cell>
        </row>
        <row r="250">
          <cell r="V250" t="str">
            <v>PROJECTED STREET</v>
          </cell>
          <cell r="X250">
            <v>36184</v>
          </cell>
          <cell r="AA250">
            <v>0</v>
          </cell>
          <cell r="AB250">
            <v>0</v>
          </cell>
          <cell r="AC250">
            <v>0</v>
          </cell>
          <cell r="AD250">
            <v>0</v>
          </cell>
          <cell r="AE250">
            <v>0</v>
          </cell>
          <cell r="AF250">
            <v>0</v>
          </cell>
          <cell r="AG250">
            <v>0</v>
          </cell>
          <cell r="AH250">
            <v>0</v>
          </cell>
          <cell r="AI250">
            <v>0</v>
          </cell>
          <cell r="AJ250">
            <v>0</v>
          </cell>
          <cell r="AK250">
            <v>0</v>
          </cell>
          <cell r="AL250">
            <v>0</v>
          </cell>
          <cell r="AM250">
            <v>0</v>
          </cell>
          <cell r="AN250">
            <v>0</v>
          </cell>
          <cell r="AO250">
            <v>0</v>
          </cell>
          <cell r="AP250">
            <v>0</v>
          </cell>
          <cell r="AQ250">
            <v>0</v>
          </cell>
          <cell r="AR250">
            <v>0</v>
          </cell>
          <cell r="AS250">
            <v>0</v>
          </cell>
          <cell r="AT250">
            <v>0</v>
          </cell>
          <cell r="AU250">
            <v>0</v>
          </cell>
          <cell r="AV250">
            <v>0</v>
          </cell>
          <cell r="AW250">
            <v>0</v>
          </cell>
          <cell r="AX250">
            <v>0</v>
          </cell>
          <cell r="AY250">
            <v>0</v>
          </cell>
          <cell r="AZ250">
            <v>0</v>
          </cell>
          <cell r="BA250">
            <v>0</v>
          </cell>
          <cell r="BB250">
            <v>0</v>
          </cell>
          <cell r="BC250">
            <v>0</v>
          </cell>
          <cell r="BD250">
            <v>0</v>
          </cell>
          <cell r="BE250">
            <v>0</v>
          </cell>
          <cell r="BF250">
            <v>0</v>
          </cell>
          <cell r="BG250">
            <v>0</v>
          </cell>
          <cell r="BH250">
            <v>0</v>
          </cell>
          <cell r="BI250">
            <v>0</v>
          </cell>
          <cell r="BJ250">
            <v>0</v>
          </cell>
          <cell r="BK250">
            <v>0</v>
          </cell>
          <cell r="BL250">
            <v>0</v>
          </cell>
          <cell r="BM250">
            <v>0</v>
          </cell>
          <cell r="BN250">
            <v>0</v>
          </cell>
          <cell r="BO250">
            <v>0</v>
          </cell>
          <cell r="BP250">
            <v>0</v>
          </cell>
          <cell r="BQ250">
            <v>0</v>
          </cell>
          <cell r="BR250">
            <v>0</v>
          </cell>
          <cell r="BS250">
            <v>0</v>
          </cell>
          <cell r="BT250">
            <v>0</v>
          </cell>
          <cell r="BU250">
            <v>0</v>
          </cell>
          <cell r="BV250">
            <v>0</v>
          </cell>
          <cell r="BW250">
            <v>0</v>
          </cell>
          <cell r="BX250">
            <v>0</v>
          </cell>
          <cell r="BY250">
            <v>0</v>
          </cell>
          <cell r="BZ250">
            <v>0</v>
          </cell>
          <cell r="CA250">
            <v>0</v>
          </cell>
          <cell r="CB250">
            <v>0</v>
          </cell>
          <cell r="CC250">
            <v>0</v>
          </cell>
          <cell r="CD250">
            <v>0</v>
          </cell>
          <cell r="CE250">
            <v>0</v>
          </cell>
          <cell r="CF250">
            <v>0</v>
          </cell>
          <cell r="CG250">
            <v>0</v>
          </cell>
          <cell r="CH250">
            <v>0</v>
          </cell>
          <cell r="CI250">
            <v>0</v>
          </cell>
          <cell r="CJ250">
            <v>0</v>
          </cell>
          <cell r="CK250">
            <v>0</v>
          </cell>
          <cell r="CL250">
            <v>0</v>
          </cell>
          <cell r="CM250">
            <v>0</v>
          </cell>
          <cell r="CN250">
            <v>0</v>
          </cell>
          <cell r="CO250">
            <v>0</v>
          </cell>
          <cell r="CP250">
            <v>0</v>
          </cell>
          <cell r="CQ250">
            <v>0</v>
          </cell>
          <cell r="CR250">
            <v>0</v>
          </cell>
          <cell r="CS250">
            <v>0</v>
          </cell>
          <cell r="CT250">
            <v>0</v>
          </cell>
          <cell r="CU250">
            <v>0</v>
          </cell>
          <cell r="CV250">
            <v>0</v>
          </cell>
          <cell r="CW250">
            <v>0</v>
          </cell>
          <cell r="CX250">
            <v>0</v>
          </cell>
          <cell r="CY250">
            <v>0</v>
          </cell>
          <cell r="CZ250">
            <v>0</v>
          </cell>
          <cell r="DA250">
            <v>0</v>
          </cell>
          <cell r="DB250">
            <v>0</v>
          </cell>
          <cell r="DC250">
            <v>0</v>
          </cell>
          <cell r="DD250">
            <v>0</v>
          </cell>
          <cell r="DE250">
            <v>0</v>
          </cell>
          <cell r="DF250">
            <v>0</v>
          </cell>
          <cell r="DG250">
            <v>0</v>
          </cell>
          <cell r="DH250">
            <v>0</v>
          </cell>
          <cell r="DI250">
            <v>0</v>
          </cell>
          <cell r="DJ250">
            <v>0</v>
          </cell>
          <cell r="DK250">
            <v>0</v>
          </cell>
          <cell r="DL250">
            <v>0</v>
          </cell>
          <cell r="DM250">
            <v>0</v>
          </cell>
          <cell r="DN250">
            <v>0</v>
          </cell>
          <cell r="DO250">
            <v>0</v>
          </cell>
          <cell r="DP250">
            <v>0</v>
          </cell>
          <cell r="DQ250">
            <v>0</v>
          </cell>
          <cell r="DR250">
            <v>0</v>
          </cell>
          <cell r="DS250">
            <v>0</v>
          </cell>
          <cell r="DT250">
            <v>0</v>
          </cell>
          <cell r="DU250">
            <v>0</v>
          </cell>
          <cell r="DV250">
            <v>0</v>
          </cell>
          <cell r="DW250">
            <v>0</v>
          </cell>
          <cell r="DX250">
            <v>0</v>
          </cell>
          <cell r="DY250">
            <v>0</v>
          </cell>
          <cell r="DZ250">
            <v>0</v>
          </cell>
          <cell r="EA250">
            <v>0</v>
          </cell>
          <cell r="EB250">
            <v>0</v>
          </cell>
          <cell r="EC250">
            <v>0</v>
          </cell>
          <cell r="ED250">
            <v>0</v>
          </cell>
          <cell r="EE250">
            <v>0</v>
          </cell>
          <cell r="EF250">
            <v>0</v>
          </cell>
          <cell r="EG250">
            <v>0</v>
          </cell>
          <cell r="EH250">
            <v>0</v>
          </cell>
          <cell r="EI250">
            <v>0</v>
          </cell>
          <cell r="EJ250">
            <v>0</v>
          </cell>
          <cell r="EK250">
            <v>0</v>
          </cell>
          <cell r="EL250">
            <v>0</v>
          </cell>
          <cell r="EM250">
            <v>0</v>
          </cell>
          <cell r="EN250">
            <v>0</v>
          </cell>
          <cell r="EO250">
            <v>0</v>
          </cell>
          <cell r="EP250">
            <v>0</v>
          </cell>
          <cell r="EQ250">
            <v>0</v>
          </cell>
          <cell r="ER250">
            <v>0</v>
          </cell>
          <cell r="ES250">
            <v>0</v>
          </cell>
          <cell r="ET250">
            <v>0</v>
          </cell>
          <cell r="EU250">
            <v>0</v>
          </cell>
          <cell r="EV250">
            <v>0</v>
          </cell>
        </row>
        <row r="251">
          <cell r="V251" t="str">
            <v>+ or - Scheduled Date</v>
          </cell>
          <cell r="X251">
            <v>128</v>
          </cell>
        </row>
        <row r="252">
          <cell r="N252" t="str">
            <v>ENGINEERING</v>
          </cell>
          <cell r="R252" t="str">
            <v>TARZAN STORY STUDIO</v>
          </cell>
          <cell r="V252" t="str">
            <v>START DATE</v>
          </cell>
          <cell r="W252" t="str">
            <v>END     DATE</v>
          </cell>
          <cell r="X252">
            <v>4504.91</v>
          </cell>
          <cell r="Y252" t="str">
            <v>WK Count</v>
          </cell>
          <cell r="Z252" t="str">
            <v>Total Days</v>
          </cell>
        </row>
        <row r="253">
          <cell r="N253" t="str">
            <v>ENGINEERING</v>
          </cell>
          <cell r="R253" t="str">
            <v>TARZAN STORY STUDIO</v>
          </cell>
          <cell r="T253" t="str">
            <v>ANIMATION PRODUCTION</v>
          </cell>
          <cell r="V253" t="str">
            <v>START DATE</v>
          </cell>
          <cell r="W253" t="str">
            <v>END     DATE</v>
          </cell>
          <cell r="X253">
            <v>4504.91</v>
          </cell>
          <cell r="Y253" t="str">
            <v>WK Count</v>
          </cell>
          <cell r="Z253" t="str">
            <v>Total Days</v>
          </cell>
          <cell r="AA253">
            <v>0</v>
          </cell>
          <cell r="AB253">
            <v>0</v>
          </cell>
          <cell r="AC253">
            <v>0</v>
          </cell>
          <cell r="AD253">
            <v>0</v>
          </cell>
          <cell r="AE253">
            <v>0</v>
          </cell>
          <cell r="AF253">
            <v>0</v>
          </cell>
          <cell r="AG253">
            <v>0</v>
          </cell>
          <cell r="AH253">
            <v>0</v>
          </cell>
          <cell r="AI253">
            <v>0</v>
          </cell>
          <cell r="AJ253">
            <v>0</v>
          </cell>
          <cell r="AK253">
            <v>0</v>
          </cell>
          <cell r="AL253">
            <v>0</v>
          </cell>
          <cell r="AM253">
            <v>0</v>
          </cell>
          <cell r="AN253">
            <v>0</v>
          </cell>
          <cell r="AO253">
            <v>0</v>
          </cell>
          <cell r="AP253">
            <v>0</v>
          </cell>
          <cell r="AQ253">
            <v>0</v>
          </cell>
          <cell r="AR253">
            <v>0</v>
          </cell>
          <cell r="AS253">
            <v>0</v>
          </cell>
          <cell r="AT253">
            <v>0</v>
          </cell>
          <cell r="AU253">
            <v>0</v>
          </cell>
          <cell r="AV253">
            <v>0</v>
          </cell>
          <cell r="AW253">
            <v>0</v>
          </cell>
          <cell r="AX253">
            <v>0</v>
          </cell>
          <cell r="AY253">
            <v>0</v>
          </cell>
          <cell r="AZ253">
            <v>0</v>
          </cell>
          <cell r="BA253">
            <v>0</v>
          </cell>
          <cell r="BB253">
            <v>0</v>
          </cell>
          <cell r="BC253">
            <v>0</v>
          </cell>
          <cell r="BD253">
            <v>0</v>
          </cell>
          <cell r="BE253">
            <v>0</v>
          </cell>
          <cell r="BF253">
            <v>0</v>
          </cell>
          <cell r="BG253">
            <v>0</v>
          </cell>
          <cell r="BH253">
            <v>0</v>
          </cell>
          <cell r="BI253">
            <v>0</v>
          </cell>
          <cell r="BJ253">
            <v>0</v>
          </cell>
          <cell r="BK253">
            <v>0</v>
          </cell>
          <cell r="BL253">
            <v>0</v>
          </cell>
          <cell r="BM253">
            <v>0</v>
          </cell>
          <cell r="BN253">
            <v>0</v>
          </cell>
          <cell r="BO253">
            <v>0</v>
          </cell>
          <cell r="BP253">
            <v>0</v>
          </cell>
          <cell r="BQ253">
            <v>0</v>
          </cell>
          <cell r="BR253">
            <v>0</v>
          </cell>
          <cell r="BS253">
            <v>0</v>
          </cell>
          <cell r="BT253">
            <v>0</v>
          </cell>
          <cell r="BU253">
            <v>0</v>
          </cell>
          <cell r="BV253">
            <v>0</v>
          </cell>
          <cell r="BW253">
            <v>0</v>
          </cell>
          <cell r="BX253">
            <v>0</v>
          </cell>
          <cell r="BY253">
            <v>0</v>
          </cell>
          <cell r="BZ253">
            <v>0</v>
          </cell>
          <cell r="CA253">
            <v>0</v>
          </cell>
          <cell r="CB253">
            <v>0</v>
          </cell>
          <cell r="CC253">
            <v>0</v>
          </cell>
          <cell r="CD253">
            <v>0</v>
          </cell>
          <cell r="CE253">
            <v>0</v>
          </cell>
          <cell r="CF253">
            <v>0</v>
          </cell>
          <cell r="CG253">
            <v>0</v>
          </cell>
          <cell r="CH253">
            <v>0</v>
          </cell>
          <cell r="CI253">
            <v>35975</v>
          </cell>
          <cell r="CJ253">
            <v>35982</v>
          </cell>
          <cell r="CK253">
            <v>35989</v>
          </cell>
          <cell r="CL253">
            <v>35996</v>
          </cell>
          <cell r="CM253">
            <v>36003</v>
          </cell>
          <cell r="CN253">
            <v>36010</v>
          </cell>
          <cell r="CO253">
            <v>36017</v>
          </cell>
          <cell r="CP253">
            <v>36024</v>
          </cell>
          <cell r="CQ253">
            <v>36031</v>
          </cell>
          <cell r="CR253">
            <v>36038</v>
          </cell>
          <cell r="CS253">
            <v>36045</v>
          </cell>
          <cell r="CT253">
            <v>36052</v>
          </cell>
          <cell r="CU253">
            <v>0</v>
          </cell>
          <cell r="CV253">
            <v>0</v>
          </cell>
          <cell r="CW253">
            <v>0</v>
          </cell>
          <cell r="CX253">
            <v>0</v>
          </cell>
          <cell r="CY253">
            <v>0</v>
          </cell>
          <cell r="CZ253">
            <v>0</v>
          </cell>
          <cell r="DA253">
            <v>0</v>
          </cell>
          <cell r="DB253">
            <v>0</v>
          </cell>
          <cell r="DC253">
            <v>0</v>
          </cell>
          <cell r="DD253">
            <v>0</v>
          </cell>
          <cell r="DE253">
            <v>0</v>
          </cell>
          <cell r="DF253">
            <v>0</v>
          </cell>
          <cell r="DG253">
            <v>0</v>
          </cell>
          <cell r="DH253">
            <v>0</v>
          </cell>
          <cell r="DI253">
            <v>0</v>
          </cell>
          <cell r="DJ253">
            <v>0</v>
          </cell>
          <cell r="DK253">
            <v>0</v>
          </cell>
          <cell r="DL253">
            <v>0</v>
          </cell>
          <cell r="DM253">
            <v>0</v>
          </cell>
          <cell r="DN253">
            <v>0</v>
          </cell>
          <cell r="DO253">
            <v>0</v>
          </cell>
          <cell r="DP253">
            <v>0</v>
          </cell>
          <cell r="DQ253">
            <v>0</v>
          </cell>
          <cell r="DR253">
            <v>0</v>
          </cell>
          <cell r="DS253">
            <v>0</v>
          </cell>
          <cell r="DT253">
            <v>0</v>
          </cell>
          <cell r="DU253">
            <v>0</v>
          </cell>
          <cell r="DV253">
            <v>0</v>
          </cell>
          <cell r="DW253">
            <v>0</v>
          </cell>
          <cell r="DX253">
            <v>0</v>
          </cell>
          <cell r="DY253">
            <v>0</v>
          </cell>
          <cell r="DZ253">
            <v>0</v>
          </cell>
          <cell r="EA253">
            <v>0</v>
          </cell>
          <cell r="EB253">
            <v>0</v>
          </cell>
          <cell r="EC253">
            <v>0</v>
          </cell>
          <cell r="ED253">
            <v>0</v>
          </cell>
          <cell r="EE253">
            <v>0</v>
          </cell>
          <cell r="EF253">
            <v>0</v>
          </cell>
          <cell r="EG253">
            <v>0</v>
          </cell>
          <cell r="EH253">
            <v>0</v>
          </cell>
          <cell r="EI253">
            <v>0</v>
          </cell>
          <cell r="EJ253">
            <v>0</v>
          </cell>
          <cell r="EK253">
            <v>0</v>
          </cell>
          <cell r="EL253">
            <v>0</v>
          </cell>
          <cell r="EM253">
            <v>0</v>
          </cell>
          <cell r="EN253">
            <v>0</v>
          </cell>
          <cell r="EO253">
            <v>0</v>
          </cell>
          <cell r="EP253">
            <v>0</v>
          </cell>
          <cell r="EQ253">
            <v>0</v>
          </cell>
          <cell r="ER253">
            <v>0</v>
          </cell>
          <cell r="ES253">
            <v>0</v>
          </cell>
          <cell r="ET253">
            <v>0</v>
          </cell>
          <cell r="EU253">
            <v>0</v>
          </cell>
          <cell r="EV253">
            <v>0</v>
          </cell>
        </row>
        <row r="254">
          <cell r="A254" t="str">
            <v>PREP</v>
          </cell>
          <cell r="F254" t="str">
            <v>ANIMATION</v>
          </cell>
          <cell r="I254" t="str">
            <v>INK &amp; PAINT</v>
          </cell>
          <cell r="L254" t="str">
            <v>ALPHA</v>
          </cell>
          <cell r="N254" t="str">
            <v>BETA</v>
          </cell>
          <cell r="P254" t="str">
            <v>RTM</v>
          </cell>
          <cell r="R254" t="str">
            <v>STREET</v>
          </cell>
          <cell r="T254" t="str">
            <v>ANIMATION PRODUCTION</v>
          </cell>
          <cell r="V254">
            <v>35975</v>
          </cell>
          <cell r="W254">
            <v>36052.068740000002</v>
          </cell>
          <cell r="X254">
            <v>500</v>
          </cell>
          <cell r="Y254">
            <v>12</v>
          </cell>
          <cell r="Z254">
            <v>77.068739999999991</v>
          </cell>
          <cell r="AA254">
            <v>0</v>
          </cell>
          <cell r="AB254">
            <v>0</v>
          </cell>
          <cell r="AC254">
            <v>0</v>
          </cell>
          <cell r="AD254">
            <v>0</v>
          </cell>
          <cell r="AE254">
            <v>0</v>
          </cell>
          <cell r="AF254">
            <v>0</v>
          </cell>
          <cell r="AG254">
            <v>0</v>
          </cell>
          <cell r="AH254">
            <v>0</v>
          </cell>
          <cell r="AI254">
            <v>0</v>
          </cell>
          <cell r="AJ254">
            <v>0</v>
          </cell>
          <cell r="AK254">
            <v>0</v>
          </cell>
          <cell r="AL254">
            <v>0</v>
          </cell>
          <cell r="AM254">
            <v>0</v>
          </cell>
          <cell r="AN254">
            <v>0</v>
          </cell>
          <cell r="AO254">
            <v>0</v>
          </cell>
          <cell r="AP254">
            <v>0</v>
          </cell>
          <cell r="AQ254">
            <v>0</v>
          </cell>
          <cell r="AR254">
            <v>0</v>
          </cell>
          <cell r="AS254">
            <v>0</v>
          </cell>
          <cell r="AT254">
            <v>0</v>
          </cell>
          <cell r="AU254">
            <v>0</v>
          </cell>
          <cell r="AV254">
            <v>0</v>
          </cell>
          <cell r="AW254">
            <v>0</v>
          </cell>
          <cell r="AX254">
            <v>0</v>
          </cell>
          <cell r="AY254">
            <v>0</v>
          </cell>
          <cell r="AZ254">
            <v>0</v>
          </cell>
          <cell r="BA254">
            <v>0</v>
          </cell>
          <cell r="BB254">
            <v>0</v>
          </cell>
          <cell r="BC254">
            <v>0</v>
          </cell>
          <cell r="BD254">
            <v>0</v>
          </cell>
          <cell r="BE254">
            <v>0</v>
          </cell>
          <cell r="BF254">
            <v>0</v>
          </cell>
          <cell r="BG254">
            <v>0</v>
          </cell>
          <cell r="BH254">
            <v>0</v>
          </cell>
          <cell r="BI254">
            <v>0</v>
          </cell>
          <cell r="BJ254">
            <v>0</v>
          </cell>
          <cell r="BK254">
            <v>0</v>
          </cell>
          <cell r="BL254">
            <v>0</v>
          </cell>
          <cell r="BM254">
            <v>0</v>
          </cell>
          <cell r="BN254">
            <v>0</v>
          </cell>
          <cell r="BO254">
            <v>0</v>
          </cell>
          <cell r="BP254">
            <v>0</v>
          </cell>
          <cell r="BQ254">
            <v>0</v>
          </cell>
          <cell r="BR254">
            <v>0</v>
          </cell>
          <cell r="BS254">
            <v>0</v>
          </cell>
          <cell r="BT254">
            <v>0</v>
          </cell>
          <cell r="BU254">
            <v>0</v>
          </cell>
          <cell r="BV254">
            <v>0</v>
          </cell>
          <cell r="BW254">
            <v>0</v>
          </cell>
          <cell r="BX254">
            <v>0</v>
          </cell>
          <cell r="BY254">
            <v>0</v>
          </cell>
          <cell r="BZ254">
            <v>0</v>
          </cell>
          <cell r="CA254">
            <v>0</v>
          </cell>
          <cell r="CB254">
            <v>0</v>
          </cell>
          <cell r="CC254">
            <v>0</v>
          </cell>
          <cell r="CD254">
            <v>0</v>
          </cell>
          <cell r="CE254">
            <v>0</v>
          </cell>
          <cell r="CF254">
            <v>0</v>
          </cell>
          <cell r="CG254">
            <v>0</v>
          </cell>
          <cell r="CH254">
            <v>0</v>
          </cell>
          <cell r="CI254">
            <v>35975</v>
          </cell>
          <cell r="CJ254">
            <v>35982</v>
          </cell>
          <cell r="CK254">
            <v>35989</v>
          </cell>
          <cell r="CL254">
            <v>35996</v>
          </cell>
          <cell r="CM254">
            <v>36003</v>
          </cell>
          <cell r="CN254">
            <v>36010</v>
          </cell>
          <cell r="CO254">
            <v>36017</v>
          </cell>
          <cell r="CP254">
            <v>36024</v>
          </cell>
          <cell r="CQ254">
            <v>36031</v>
          </cell>
          <cell r="CR254">
            <v>36038</v>
          </cell>
          <cell r="CS254">
            <v>36045</v>
          </cell>
          <cell r="CT254">
            <v>36052</v>
          </cell>
          <cell r="CU254">
            <v>0</v>
          </cell>
          <cell r="CV254">
            <v>0</v>
          </cell>
          <cell r="CW254">
            <v>0</v>
          </cell>
          <cell r="CX254">
            <v>0</v>
          </cell>
          <cell r="CY254">
            <v>0</v>
          </cell>
          <cell r="CZ254">
            <v>0</v>
          </cell>
          <cell r="DA254">
            <v>0</v>
          </cell>
          <cell r="DB254">
            <v>0</v>
          </cell>
          <cell r="DC254">
            <v>0</v>
          </cell>
          <cell r="DD254">
            <v>0</v>
          </cell>
          <cell r="DE254">
            <v>0</v>
          </cell>
          <cell r="DF254">
            <v>0</v>
          </cell>
          <cell r="DG254">
            <v>0</v>
          </cell>
          <cell r="DH254">
            <v>0</v>
          </cell>
          <cell r="DI254">
            <v>0</v>
          </cell>
          <cell r="DJ254">
            <v>0</v>
          </cell>
          <cell r="DK254">
            <v>0</v>
          </cell>
          <cell r="DL254">
            <v>0</v>
          </cell>
          <cell r="DM254">
            <v>0</v>
          </cell>
          <cell r="DN254">
            <v>0</v>
          </cell>
          <cell r="DO254">
            <v>0</v>
          </cell>
          <cell r="DP254">
            <v>0</v>
          </cell>
          <cell r="DQ254">
            <v>0</v>
          </cell>
          <cell r="DR254">
            <v>0</v>
          </cell>
          <cell r="DS254">
            <v>0</v>
          </cell>
          <cell r="DT254">
            <v>0</v>
          </cell>
          <cell r="DU254">
            <v>0</v>
          </cell>
          <cell r="DV254">
            <v>0</v>
          </cell>
          <cell r="DW254">
            <v>0</v>
          </cell>
          <cell r="DX254">
            <v>0</v>
          </cell>
          <cell r="DY254">
            <v>0</v>
          </cell>
          <cell r="DZ254">
            <v>0</v>
          </cell>
          <cell r="EA254">
            <v>0</v>
          </cell>
          <cell r="EB254">
            <v>0</v>
          </cell>
          <cell r="EC254">
            <v>0</v>
          </cell>
          <cell r="ED254">
            <v>0</v>
          </cell>
          <cell r="EE254">
            <v>0</v>
          </cell>
          <cell r="EF254">
            <v>0</v>
          </cell>
          <cell r="EG254">
            <v>0</v>
          </cell>
          <cell r="EH254">
            <v>0</v>
          </cell>
          <cell r="EI254">
            <v>0</v>
          </cell>
          <cell r="EJ254">
            <v>0</v>
          </cell>
          <cell r="EK254">
            <v>0</v>
          </cell>
          <cell r="EL254">
            <v>0</v>
          </cell>
          <cell r="EM254">
            <v>0</v>
          </cell>
          <cell r="EN254">
            <v>0</v>
          </cell>
          <cell r="EO254">
            <v>0</v>
          </cell>
          <cell r="EP254">
            <v>0</v>
          </cell>
          <cell r="EQ254">
            <v>0</v>
          </cell>
          <cell r="ER254">
            <v>0</v>
          </cell>
          <cell r="ES254">
            <v>0</v>
          </cell>
          <cell r="ET254">
            <v>0</v>
          </cell>
          <cell r="EU254">
            <v>0</v>
          </cell>
          <cell r="EV254">
            <v>0</v>
          </cell>
        </row>
        <row r="255">
          <cell r="A255" t="str">
            <v>PREP</v>
          </cell>
          <cell r="B255" t="str">
            <v>Days</v>
          </cell>
          <cell r="F255" t="str">
            <v>ANIMATION</v>
          </cell>
          <cell r="G255" t="str">
            <v>Days</v>
          </cell>
          <cell r="H255" t="str">
            <v>Frames</v>
          </cell>
          <cell r="I255" t="str">
            <v>INK &amp; PAINT</v>
          </cell>
          <cell r="J255" t="str">
            <v>Days</v>
          </cell>
          <cell r="L255" t="str">
            <v>ALPHA</v>
          </cell>
          <cell r="N255" t="str">
            <v>BETA</v>
          </cell>
          <cell r="P255" t="str">
            <v>RTM</v>
          </cell>
          <cell r="R255" t="str">
            <v>STREET</v>
          </cell>
          <cell r="T255" t="str">
            <v>Prep Projection</v>
          </cell>
          <cell r="V255">
            <v>35975</v>
          </cell>
          <cell r="W255">
            <v>36052.068740000002</v>
          </cell>
          <cell r="X255">
            <v>500</v>
          </cell>
          <cell r="Y255">
            <v>12</v>
          </cell>
          <cell r="Z255">
            <v>77.068739999999991</v>
          </cell>
          <cell r="AA255">
            <v>0</v>
          </cell>
          <cell r="AB255">
            <v>0</v>
          </cell>
          <cell r="AC255">
            <v>0</v>
          </cell>
          <cell r="AD255">
            <v>0</v>
          </cell>
          <cell r="AE255">
            <v>0</v>
          </cell>
          <cell r="AF255">
            <v>0</v>
          </cell>
          <cell r="AG255">
            <v>0</v>
          </cell>
          <cell r="AH255">
            <v>0</v>
          </cell>
          <cell r="AI255">
            <v>0</v>
          </cell>
          <cell r="AJ255">
            <v>0</v>
          </cell>
          <cell r="AK255">
            <v>0</v>
          </cell>
          <cell r="AL255">
            <v>0</v>
          </cell>
          <cell r="AM255">
            <v>0</v>
          </cell>
          <cell r="AN255">
            <v>0</v>
          </cell>
          <cell r="AO255">
            <v>0</v>
          </cell>
          <cell r="AP255">
            <v>0</v>
          </cell>
          <cell r="AQ255">
            <v>0</v>
          </cell>
          <cell r="AR255">
            <v>0</v>
          </cell>
          <cell r="AS255">
            <v>0</v>
          </cell>
          <cell r="AT255">
            <v>0</v>
          </cell>
          <cell r="AU255">
            <v>0</v>
          </cell>
          <cell r="AV255">
            <v>0</v>
          </cell>
          <cell r="AW255">
            <v>0</v>
          </cell>
          <cell r="AX255">
            <v>0</v>
          </cell>
          <cell r="AY255">
            <v>0</v>
          </cell>
          <cell r="AZ255">
            <v>0</v>
          </cell>
          <cell r="BA255">
            <v>0</v>
          </cell>
          <cell r="BB255">
            <v>0</v>
          </cell>
          <cell r="BC255">
            <v>0</v>
          </cell>
          <cell r="BD255">
            <v>0</v>
          </cell>
          <cell r="BE255">
            <v>0</v>
          </cell>
          <cell r="BF255">
            <v>0</v>
          </cell>
          <cell r="BG255">
            <v>0</v>
          </cell>
          <cell r="BH255">
            <v>0</v>
          </cell>
          <cell r="BI255">
            <v>0</v>
          </cell>
          <cell r="BJ255">
            <v>0</v>
          </cell>
          <cell r="BK255">
            <v>0</v>
          </cell>
          <cell r="BL255">
            <v>0</v>
          </cell>
          <cell r="BM255">
            <v>0</v>
          </cell>
          <cell r="BN255">
            <v>0</v>
          </cell>
          <cell r="BO255">
            <v>0</v>
          </cell>
          <cell r="BP255">
            <v>0</v>
          </cell>
          <cell r="BQ255">
            <v>0</v>
          </cell>
          <cell r="BR255">
            <v>0</v>
          </cell>
          <cell r="BS255">
            <v>0</v>
          </cell>
          <cell r="BT255">
            <v>0</v>
          </cell>
          <cell r="BU255">
            <v>0</v>
          </cell>
          <cell r="BV255">
            <v>0</v>
          </cell>
          <cell r="BW255">
            <v>0</v>
          </cell>
          <cell r="BX255">
            <v>0</v>
          </cell>
          <cell r="BY255">
            <v>0</v>
          </cell>
          <cell r="BZ255">
            <v>0</v>
          </cell>
          <cell r="CA255">
            <v>0</v>
          </cell>
          <cell r="CB255">
            <v>0</v>
          </cell>
          <cell r="CC255">
            <v>0</v>
          </cell>
          <cell r="CD255">
            <v>0</v>
          </cell>
          <cell r="CE255">
            <v>0</v>
          </cell>
          <cell r="CF255">
            <v>0</v>
          </cell>
          <cell r="CG255">
            <v>0</v>
          </cell>
          <cell r="CH255">
            <v>0</v>
          </cell>
          <cell r="CI255">
            <v>125</v>
          </cell>
          <cell r="CJ255">
            <v>250</v>
          </cell>
          <cell r="CK255">
            <v>375</v>
          </cell>
          <cell r="CL255">
            <v>500</v>
          </cell>
          <cell r="CM255">
            <v>500</v>
          </cell>
          <cell r="CN255">
            <v>500</v>
          </cell>
          <cell r="CO255">
            <v>500</v>
          </cell>
          <cell r="CP255">
            <v>500</v>
          </cell>
          <cell r="CQ255">
            <v>500</v>
          </cell>
          <cell r="CR255">
            <v>500</v>
          </cell>
          <cell r="CS255">
            <v>500</v>
          </cell>
          <cell r="CT255">
            <v>500</v>
          </cell>
          <cell r="CU255">
            <v>0</v>
          </cell>
          <cell r="CV255">
            <v>0</v>
          </cell>
          <cell r="CW255">
            <v>0</v>
          </cell>
          <cell r="CX255">
            <v>0</v>
          </cell>
          <cell r="CY255">
            <v>0</v>
          </cell>
          <cell r="CZ255">
            <v>0</v>
          </cell>
          <cell r="DA255">
            <v>0</v>
          </cell>
          <cell r="DB255">
            <v>0</v>
          </cell>
          <cell r="DC255">
            <v>0</v>
          </cell>
          <cell r="DD255">
            <v>0</v>
          </cell>
          <cell r="DE255">
            <v>0</v>
          </cell>
          <cell r="DF255">
            <v>0</v>
          </cell>
          <cell r="DG255">
            <v>0</v>
          </cell>
          <cell r="DH255">
            <v>0</v>
          </cell>
          <cell r="DI255">
            <v>0</v>
          </cell>
          <cell r="DJ255">
            <v>0</v>
          </cell>
          <cell r="DK255">
            <v>0</v>
          </cell>
          <cell r="DL255">
            <v>0</v>
          </cell>
          <cell r="DM255">
            <v>0</v>
          </cell>
          <cell r="DN255">
            <v>0</v>
          </cell>
          <cell r="DO255">
            <v>0</v>
          </cell>
          <cell r="DP255">
            <v>0</v>
          </cell>
          <cell r="DQ255">
            <v>0</v>
          </cell>
          <cell r="DR255">
            <v>0</v>
          </cell>
          <cell r="DS255">
            <v>0</v>
          </cell>
          <cell r="DT255">
            <v>0</v>
          </cell>
          <cell r="DU255">
            <v>0</v>
          </cell>
          <cell r="DV255">
            <v>0</v>
          </cell>
          <cell r="DW255">
            <v>0</v>
          </cell>
          <cell r="DX255">
            <v>0</v>
          </cell>
          <cell r="DY255">
            <v>0</v>
          </cell>
          <cell r="DZ255">
            <v>0</v>
          </cell>
          <cell r="EA255">
            <v>0</v>
          </cell>
          <cell r="EB255">
            <v>0</v>
          </cell>
          <cell r="EC255">
            <v>0</v>
          </cell>
          <cell r="ED255">
            <v>0</v>
          </cell>
          <cell r="EE255">
            <v>0</v>
          </cell>
          <cell r="EF255">
            <v>0</v>
          </cell>
          <cell r="EG255">
            <v>0</v>
          </cell>
          <cell r="EH255">
            <v>0</v>
          </cell>
          <cell r="EI255">
            <v>0</v>
          </cell>
          <cell r="EJ255">
            <v>0</v>
          </cell>
          <cell r="EK255">
            <v>0</v>
          </cell>
          <cell r="EL255">
            <v>0</v>
          </cell>
          <cell r="EM255">
            <v>0</v>
          </cell>
          <cell r="EN255">
            <v>0</v>
          </cell>
          <cell r="EO255">
            <v>0</v>
          </cell>
          <cell r="EP255">
            <v>0</v>
          </cell>
          <cell r="EQ255">
            <v>0</v>
          </cell>
          <cell r="ER255">
            <v>0</v>
          </cell>
          <cell r="ES255">
            <v>0</v>
          </cell>
          <cell r="ET255">
            <v>0</v>
          </cell>
          <cell r="EU255">
            <v>0</v>
          </cell>
          <cell r="EV255">
            <v>0</v>
          </cell>
        </row>
        <row r="256">
          <cell r="A256" t="str">
            <v>Wks</v>
          </cell>
          <cell r="B256" t="str">
            <v>Days</v>
          </cell>
          <cell r="F256" t="str">
            <v>Wks</v>
          </cell>
          <cell r="G256" t="str">
            <v>Days</v>
          </cell>
          <cell r="H256" t="str">
            <v>Frames</v>
          </cell>
          <cell r="I256" t="str">
            <v>Wks</v>
          </cell>
          <cell r="J256" t="str">
            <v>Days</v>
          </cell>
          <cell r="K256">
            <v>21</v>
          </cell>
          <cell r="M256">
            <v>29</v>
          </cell>
          <cell r="O256">
            <v>29</v>
          </cell>
          <cell r="Q256">
            <v>29</v>
          </cell>
          <cell r="R256">
            <v>36342</v>
          </cell>
          <cell r="T256" t="str">
            <v>Animation Projection</v>
          </cell>
          <cell r="V256">
            <v>36003</v>
          </cell>
          <cell r="W256">
            <v>36096.068740000002</v>
          </cell>
          <cell r="X256">
            <v>500</v>
          </cell>
          <cell r="Y256">
            <v>14</v>
          </cell>
          <cell r="Z256">
            <v>93.068739999999991</v>
          </cell>
          <cell r="AA256">
            <v>0</v>
          </cell>
          <cell r="AB256">
            <v>0</v>
          </cell>
          <cell r="AC256">
            <v>0</v>
          </cell>
          <cell r="AD256">
            <v>0</v>
          </cell>
          <cell r="AE256">
            <v>0</v>
          </cell>
          <cell r="AF256">
            <v>0</v>
          </cell>
          <cell r="AG256">
            <v>0</v>
          </cell>
          <cell r="AH256">
            <v>0</v>
          </cell>
          <cell r="AI256">
            <v>0</v>
          </cell>
          <cell r="AJ256">
            <v>0</v>
          </cell>
          <cell r="AK256">
            <v>0</v>
          </cell>
          <cell r="AL256">
            <v>0</v>
          </cell>
          <cell r="AM256">
            <v>0</v>
          </cell>
          <cell r="AN256">
            <v>0</v>
          </cell>
          <cell r="AO256">
            <v>0</v>
          </cell>
          <cell r="AP256">
            <v>0</v>
          </cell>
          <cell r="AQ256">
            <v>0</v>
          </cell>
          <cell r="AR256">
            <v>0</v>
          </cell>
          <cell r="AS256">
            <v>0</v>
          </cell>
          <cell r="AT256">
            <v>0</v>
          </cell>
          <cell r="AU256">
            <v>0</v>
          </cell>
          <cell r="AV256">
            <v>0</v>
          </cell>
          <cell r="AW256">
            <v>0</v>
          </cell>
          <cell r="AX256">
            <v>0</v>
          </cell>
          <cell r="AY256">
            <v>0</v>
          </cell>
          <cell r="AZ256">
            <v>0</v>
          </cell>
          <cell r="BA256">
            <v>0</v>
          </cell>
          <cell r="BB256">
            <v>0</v>
          </cell>
          <cell r="BC256">
            <v>0</v>
          </cell>
          <cell r="BD256">
            <v>0</v>
          </cell>
          <cell r="BE256">
            <v>0</v>
          </cell>
          <cell r="BF256">
            <v>0</v>
          </cell>
          <cell r="BG256">
            <v>0</v>
          </cell>
          <cell r="BH256">
            <v>0</v>
          </cell>
          <cell r="BI256">
            <v>0</v>
          </cell>
          <cell r="BJ256">
            <v>0</v>
          </cell>
          <cell r="BK256">
            <v>0</v>
          </cell>
          <cell r="BL256">
            <v>0</v>
          </cell>
          <cell r="BM256">
            <v>0</v>
          </cell>
          <cell r="BN256">
            <v>0</v>
          </cell>
          <cell r="BO256">
            <v>0</v>
          </cell>
          <cell r="BP256">
            <v>0</v>
          </cell>
          <cell r="BQ256">
            <v>0</v>
          </cell>
          <cell r="BR256">
            <v>0</v>
          </cell>
          <cell r="BS256">
            <v>0</v>
          </cell>
          <cell r="BT256">
            <v>0</v>
          </cell>
          <cell r="BU256">
            <v>0</v>
          </cell>
          <cell r="BV256">
            <v>0</v>
          </cell>
          <cell r="BW256">
            <v>0</v>
          </cell>
          <cell r="BX256">
            <v>0</v>
          </cell>
          <cell r="BY256">
            <v>0</v>
          </cell>
          <cell r="BZ256">
            <v>0</v>
          </cell>
          <cell r="CA256">
            <v>0</v>
          </cell>
          <cell r="CB256">
            <v>0</v>
          </cell>
          <cell r="CC256">
            <v>0</v>
          </cell>
          <cell r="CD256">
            <v>0</v>
          </cell>
          <cell r="CE256">
            <v>0</v>
          </cell>
          <cell r="CF256">
            <v>0</v>
          </cell>
          <cell r="CG256">
            <v>0</v>
          </cell>
          <cell r="CH256">
            <v>0</v>
          </cell>
          <cell r="CI256">
            <v>0</v>
          </cell>
          <cell r="CJ256">
            <v>0</v>
          </cell>
          <cell r="CK256">
            <v>0</v>
          </cell>
          <cell r="CL256">
            <v>0</v>
          </cell>
          <cell r="CM256">
            <v>0</v>
          </cell>
          <cell r="CN256">
            <v>0</v>
          </cell>
          <cell r="CO256">
            <v>0</v>
          </cell>
          <cell r="CP256">
            <v>125</v>
          </cell>
          <cell r="CQ256">
            <v>250</v>
          </cell>
          <cell r="CR256">
            <v>375</v>
          </cell>
          <cell r="CS256">
            <v>500</v>
          </cell>
          <cell r="CT256">
            <v>500</v>
          </cell>
          <cell r="CU256">
            <v>500</v>
          </cell>
          <cell r="CV256">
            <v>500</v>
          </cell>
          <cell r="CW256">
            <v>500</v>
          </cell>
          <cell r="CX256">
            <v>500</v>
          </cell>
          <cell r="CY256">
            <v>500</v>
          </cell>
          <cell r="CZ256">
            <v>500</v>
          </cell>
          <cell r="DA256">
            <v>0</v>
          </cell>
          <cell r="DB256">
            <v>0</v>
          </cell>
          <cell r="DC256">
            <v>0</v>
          </cell>
          <cell r="DD256">
            <v>0</v>
          </cell>
          <cell r="DE256">
            <v>0</v>
          </cell>
          <cell r="DF256">
            <v>0</v>
          </cell>
          <cell r="DG256">
            <v>0</v>
          </cell>
          <cell r="DH256">
            <v>0</v>
          </cell>
          <cell r="DI256">
            <v>0</v>
          </cell>
          <cell r="DJ256">
            <v>0</v>
          </cell>
          <cell r="DK256">
            <v>0</v>
          </cell>
          <cell r="DL256">
            <v>0</v>
          </cell>
          <cell r="DM256">
            <v>0</v>
          </cell>
          <cell r="DN256">
            <v>0</v>
          </cell>
          <cell r="DO256">
            <v>0</v>
          </cell>
          <cell r="DP256">
            <v>0</v>
          </cell>
          <cell r="DQ256">
            <v>0</v>
          </cell>
          <cell r="DR256">
            <v>0</v>
          </cell>
          <cell r="DS256">
            <v>0</v>
          </cell>
          <cell r="DT256">
            <v>0</v>
          </cell>
          <cell r="DU256">
            <v>0</v>
          </cell>
          <cell r="DV256">
            <v>0</v>
          </cell>
          <cell r="DW256">
            <v>0</v>
          </cell>
          <cell r="DX256">
            <v>0</v>
          </cell>
          <cell r="DY256">
            <v>0</v>
          </cell>
          <cell r="DZ256">
            <v>0</v>
          </cell>
          <cell r="EA256">
            <v>0</v>
          </cell>
          <cell r="EB256">
            <v>0</v>
          </cell>
          <cell r="EC256">
            <v>0</v>
          </cell>
          <cell r="ED256">
            <v>0</v>
          </cell>
          <cell r="EE256">
            <v>0</v>
          </cell>
          <cell r="EF256">
            <v>0</v>
          </cell>
          <cell r="EG256">
            <v>0</v>
          </cell>
          <cell r="EH256">
            <v>0</v>
          </cell>
          <cell r="EI256">
            <v>0</v>
          </cell>
          <cell r="EJ256">
            <v>0</v>
          </cell>
          <cell r="EK256">
            <v>0</v>
          </cell>
          <cell r="EL256">
            <v>0</v>
          </cell>
          <cell r="EM256">
            <v>0</v>
          </cell>
          <cell r="EN256">
            <v>0</v>
          </cell>
          <cell r="EO256">
            <v>0</v>
          </cell>
          <cell r="EP256">
            <v>0</v>
          </cell>
          <cell r="EQ256">
            <v>0</v>
          </cell>
          <cell r="ER256">
            <v>0</v>
          </cell>
          <cell r="ES256">
            <v>0</v>
          </cell>
          <cell r="ET256">
            <v>0</v>
          </cell>
          <cell r="EU256">
            <v>0</v>
          </cell>
          <cell r="EV256">
            <v>0</v>
          </cell>
        </row>
        <row r="257">
          <cell r="A257">
            <v>9.0098199999999995</v>
          </cell>
          <cell r="B257">
            <v>77.068739999999991</v>
          </cell>
          <cell r="F257">
            <v>9.0098199999999995</v>
          </cell>
          <cell r="G257">
            <v>93.068739999999991</v>
          </cell>
          <cell r="H257">
            <v>4504.91</v>
          </cell>
          <cell r="I257">
            <v>9.0098199999999995</v>
          </cell>
          <cell r="J257">
            <v>77.068739999999991</v>
          </cell>
          <cell r="K257">
            <v>21</v>
          </cell>
          <cell r="M257">
            <v>29</v>
          </cell>
          <cell r="O257">
            <v>29</v>
          </cell>
          <cell r="Q257">
            <v>29</v>
          </cell>
          <cell r="R257">
            <v>36342</v>
          </cell>
          <cell r="T257" t="str">
            <v>Ink &amp; Paint Projection</v>
          </cell>
          <cell r="V257">
            <v>36033</v>
          </cell>
          <cell r="W257">
            <v>36110.068740000002</v>
          </cell>
          <cell r="X257">
            <v>500</v>
          </cell>
          <cell r="Y257">
            <v>11</v>
          </cell>
          <cell r="Z257">
            <v>77.068739999999991</v>
          </cell>
          <cell r="AA257">
            <v>0</v>
          </cell>
          <cell r="AB257">
            <v>0</v>
          </cell>
          <cell r="AC257">
            <v>0</v>
          </cell>
          <cell r="AD257">
            <v>0</v>
          </cell>
          <cell r="AE257">
            <v>0</v>
          </cell>
          <cell r="AF257">
            <v>0</v>
          </cell>
          <cell r="AG257">
            <v>0</v>
          </cell>
          <cell r="AH257">
            <v>0</v>
          </cell>
          <cell r="AI257">
            <v>0</v>
          </cell>
          <cell r="AJ257">
            <v>0</v>
          </cell>
          <cell r="AK257">
            <v>0</v>
          </cell>
          <cell r="AL257">
            <v>0</v>
          </cell>
          <cell r="AM257">
            <v>0</v>
          </cell>
          <cell r="AN257">
            <v>0</v>
          </cell>
          <cell r="AO257">
            <v>0</v>
          </cell>
          <cell r="AP257">
            <v>0</v>
          </cell>
          <cell r="AQ257">
            <v>0</v>
          </cell>
          <cell r="AR257">
            <v>0</v>
          </cell>
          <cell r="AS257">
            <v>0</v>
          </cell>
          <cell r="AT257">
            <v>0</v>
          </cell>
          <cell r="AU257">
            <v>0</v>
          </cell>
          <cell r="AV257">
            <v>0</v>
          </cell>
          <cell r="AW257">
            <v>0</v>
          </cell>
          <cell r="AX257">
            <v>0</v>
          </cell>
          <cell r="AY257">
            <v>0</v>
          </cell>
          <cell r="AZ257">
            <v>0</v>
          </cell>
          <cell r="BA257">
            <v>0</v>
          </cell>
          <cell r="BB257">
            <v>0</v>
          </cell>
          <cell r="BC257">
            <v>0</v>
          </cell>
          <cell r="BD257">
            <v>0</v>
          </cell>
          <cell r="BE257">
            <v>0</v>
          </cell>
          <cell r="BF257">
            <v>0</v>
          </cell>
          <cell r="BG257">
            <v>0</v>
          </cell>
          <cell r="BH257">
            <v>0</v>
          </cell>
          <cell r="BI257">
            <v>0</v>
          </cell>
          <cell r="BJ257">
            <v>0</v>
          </cell>
          <cell r="BK257">
            <v>0</v>
          </cell>
          <cell r="BL257">
            <v>0</v>
          </cell>
          <cell r="BM257">
            <v>0</v>
          </cell>
          <cell r="BN257">
            <v>0</v>
          </cell>
          <cell r="BO257">
            <v>0</v>
          </cell>
          <cell r="BP257">
            <v>0</v>
          </cell>
          <cell r="BQ257">
            <v>0</v>
          </cell>
          <cell r="BR257">
            <v>0</v>
          </cell>
          <cell r="BS257">
            <v>0</v>
          </cell>
          <cell r="BT257">
            <v>0</v>
          </cell>
          <cell r="BU257">
            <v>0</v>
          </cell>
          <cell r="BV257">
            <v>0</v>
          </cell>
          <cell r="BW257">
            <v>0</v>
          </cell>
          <cell r="BX257">
            <v>0</v>
          </cell>
          <cell r="BY257">
            <v>0</v>
          </cell>
          <cell r="BZ257">
            <v>0</v>
          </cell>
          <cell r="CA257">
            <v>0</v>
          </cell>
          <cell r="CB257">
            <v>0</v>
          </cell>
          <cell r="CC257">
            <v>0</v>
          </cell>
          <cell r="CD257">
            <v>0</v>
          </cell>
          <cell r="CE257">
            <v>0</v>
          </cell>
          <cell r="CF257">
            <v>0</v>
          </cell>
          <cell r="CG257">
            <v>0</v>
          </cell>
          <cell r="CH257">
            <v>0</v>
          </cell>
          <cell r="CI257">
            <v>0</v>
          </cell>
          <cell r="CJ257">
            <v>0</v>
          </cell>
          <cell r="CK257">
            <v>0</v>
          </cell>
          <cell r="CL257">
            <v>0</v>
          </cell>
          <cell r="CM257">
            <v>0</v>
          </cell>
          <cell r="CN257">
            <v>0</v>
          </cell>
          <cell r="CO257">
            <v>0</v>
          </cell>
          <cell r="CP257">
            <v>0</v>
          </cell>
          <cell r="CQ257">
            <v>0</v>
          </cell>
          <cell r="CR257">
            <v>125</v>
          </cell>
          <cell r="CS257">
            <v>250</v>
          </cell>
          <cell r="CT257">
            <v>375</v>
          </cell>
          <cell r="CU257">
            <v>500</v>
          </cell>
          <cell r="CV257">
            <v>500</v>
          </cell>
          <cell r="CW257">
            <v>500</v>
          </cell>
          <cell r="CX257">
            <v>500</v>
          </cell>
          <cell r="CY257">
            <v>500</v>
          </cell>
          <cell r="CZ257">
            <v>500</v>
          </cell>
          <cell r="DA257">
            <v>500</v>
          </cell>
          <cell r="DB257">
            <v>500</v>
          </cell>
          <cell r="DC257">
            <v>0</v>
          </cell>
          <cell r="DD257">
            <v>0</v>
          </cell>
          <cell r="DE257">
            <v>0</v>
          </cell>
          <cell r="DF257">
            <v>0</v>
          </cell>
          <cell r="DG257">
            <v>0</v>
          </cell>
          <cell r="DH257">
            <v>0</v>
          </cell>
          <cell r="DI257">
            <v>0</v>
          </cell>
          <cell r="DJ257">
            <v>0</v>
          </cell>
          <cell r="DK257">
            <v>0</v>
          </cell>
          <cell r="DL257">
            <v>0</v>
          </cell>
          <cell r="DM257">
            <v>0</v>
          </cell>
          <cell r="DN257">
            <v>0</v>
          </cell>
          <cell r="DO257">
            <v>0</v>
          </cell>
          <cell r="DP257">
            <v>0</v>
          </cell>
          <cell r="DQ257">
            <v>0</v>
          </cell>
          <cell r="DR257">
            <v>0</v>
          </cell>
          <cell r="DS257">
            <v>0</v>
          </cell>
          <cell r="DT257">
            <v>0</v>
          </cell>
          <cell r="DU257">
            <v>0</v>
          </cell>
          <cell r="DV257">
            <v>0</v>
          </cell>
          <cell r="DW257">
            <v>0</v>
          </cell>
          <cell r="DX257">
            <v>0</v>
          </cell>
          <cell r="DY257">
            <v>0</v>
          </cell>
          <cell r="DZ257">
            <v>0</v>
          </cell>
          <cell r="EA257">
            <v>0</v>
          </cell>
          <cell r="EB257">
            <v>0</v>
          </cell>
          <cell r="EC257">
            <v>0</v>
          </cell>
          <cell r="ED257">
            <v>0</v>
          </cell>
          <cell r="EE257">
            <v>0</v>
          </cell>
          <cell r="EF257">
            <v>0</v>
          </cell>
          <cell r="EG257">
            <v>0</v>
          </cell>
          <cell r="EH257">
            <v>0</v>
          </cell>
          <cell r="EI257">
            <v>0</v>
          </cell>
          <cell r="EJ257">
            <v>0</v>
          </cell>
          <cell r="EK257">
            <v>0</v>
          </cell>
          <cell r="EL257">
            <v>0</v>
          </cell>
          <cell r="EM257">
            <v>0</v>
          </cell>
          <cell r="EN257">
            <v>0</v>
          </cell>
          <cell r="EO257">
            <v>0</v>
          </cell>
          <cell r="EP257">
            <v>0</v>
          </cell>
          <cell r="EQ257">
            <v>0</v>
          </cell>
          <cell r="ER257">
            <v>0</v>
          </cell>
          <cell r="ES257">
            <v>0</v>
          </cell>
          <cell r="ET257">
            <v>0</v>
          </cell>
          <cell r="EU257">
            <v>0</v>
          </cell>
          <cell r="EV257">
            <v>0</v>
          </cell>
        </row>
        <row r="259">
          <cell r="T259" t="str">
            <v>BUDGET FORECAST</v>
          </cell>
          <cell r="AA259">
            <v>0</v>
          </cell>
          <cell r="AB259">
            <v>0</v>
          </cell>
          <cell r="AC259">
            <v>0</v>
          </cell>
          <cell r="AD259">
            <v>0</v>
          </cell>
          <cell r="AE259">
            <v>0</v>
          </cell>
          <cell r="AF259">
            <v>0</v>
          </cell>
          <cell r="AG259">
            <v>0</v>
          </cell>
          <cell r="AH259">
            <v>0</v>
          </cell>
          <cell r="AI259">
            <v>0</v>
          </cell>
          <cell r="AJ259">
            <v>0</v>
          </cell>
          <cell r="AK259">
            <v>0</v>
          </cell>
          <cell r="AL259">
            <v>0</v>
          </cell>
          <cell r="AM259">
            <v>0</v>
          </cell>
          <cell r="AN259">
            <v>0</v>
          </cell>
          <cell r="AO259">
            <v>0</v>
          </cell>
          <cell r="AP259">
            <v>0</v>
          </cell>
          <cell r="AQ259">
            <v>0</v>
          </cell>
          <cell r="AR259">
            <v>0</v>
          </cell>
          <cell r="AS259">
            <v>0</v>
          </cell>
          <cell r="AT259">
            <v>0</v>
          </cell>
          <cell r="AU259">
            <v>0</v>
          </cell>
          <cell r="AV259">
            <v>0</v>
          </cell>
          <cell r="AW259">
            <v>0</v>
          </cell>
          <cell r="AX259">
            <v>0</v>
          </cell>
          <cell r="AY259">
            <v>0</v>
          </cell>
          <cell r="AZ259">
            <v>0</v>
          </cell>
          <cell r="BA259">
            <v>0</v>
          </cell>
          <cell r="BB259">
            <v>0</v>
          </cell>
          <cell r="BC259">
            <v>0</v>
          </cell>
          <cell r="BD259">
            <v>0</v>
          </cell>
          <cell r="BE259">
            <v>0</v>
          </cell>
          <cell r="BF259">
            <v>0</v>
          </cell>
          <cell r="BG259">
            <v>0</v>
          </cell>
          <cell r="BH259">
            <v>0</v>
          </cell>
          <cell r="BI259">
            <v>0</v>
          </cell>
          <cell r="BJ259">
            <v>0</v>
          </cell>
          <cell r="BK259">
            <v>0</v>
          </cell>
          <cell r="BL259">
            <v>0</v>
          </cell>
          <cell r="BM259">
            <v>0</v>
          </cell>
          <cell r="BN259">
            <v>0</v>
          </cell>
          <cell r="BO259">
            <v>0</v>
          </cell>
          <cell r="BP259">
            <v>0</v>
          </cell>
          <cell r="BQ259">
            <v>0</v>
          </cell>
          <cell r="BR259">
            <v>0</v>
          </cell>
          <cell r="BS259">
            <v>0</v>
          </cell>
          <cell r="BT259">
            <v>0</v>
          </cell>
          <cell r="BU259">
            <v>0</v>
          </cell>
          <cell r="BV259">
            <v>0</v>
          </cell>
          <cell r="BW259">
            <v>0</v>
          </cell>
          <cell r="BX259">
            <v>0</v>
          </cell>
          <cell r="BY259">
            <v>0</v>
          </cell>
          <cell r="BZ259">
            <v>0</v>
          </cell>
          <cell r="CA259">
            <v>0</v>
          </cell>
          <cell r="CB259">
            <v>0</v>
          </cell>
          <cell r="CC259">
            <v>0</v>
          </cell>
          <cell r="CD259">
            <v>0</v>
          </cell>
          <cell r="CE259">
            <v>0</v>
          </cell>
          <cell r="CF259">
            <v>0</v>
          </cell>
          <cell r="CG259">
            <v>0</v>
          </cell>
          <cell r="CH259">
            <v>0</v>
          </cell>
          <cell r="CI259">
            <v>35975</v>
          </cell>
          <cell r="CJ259">
            <v>35982</v>
          </cell>
          <cell r="CK259">
            <v>35989</v>
          </cell>
          <cell r="CL259">
            <v>35996</v>
          </cell>
          <cell r="CM259">
            <v>36003</v>
          </cell>
          <cell r="CN259">
            <v>36010</v>
          </cell>
          <cell r="CO259">
            <v>36017</v>
          </cell>
          <cell r="CP259">
            <v>36024</v>
          </cell>
          <cell r="CQ259">
            <v>36031</v>
          </cell>
          <cell r="CR259">
            <v>36038</v>
          </cell>
          <cell r="CS259">
            <v>36045</v>
          </cell>
          <cell r="CT259">
            <v>36052</v>
          </cell>
          <cell r="CU259">
            <v>0</v>
          </cell>
          <cell r="CV259">
            <v>0</v>
          </cell>
          <cell r="CW259">
            <v>0</v>
          </cell>
          <cell r="CX259">
            <v>0</v>
          </cell>
          <cell r="CY259">
            <v>0</v>
          </cell>
          <cell r="CZ259">
            <v>0</v>
          </cell>
          <cell r="DA259">
            <v>0</v>
          </cell>
          <cell r="DB259">
            <v>0</v>
          </cell>
          <cell r="DC259">
            <v>0</v>
          </cell>
          <cell r="DD259">
            <v>0</v>
          </cell>
          <cell r="DE259">
            <v>0</v>
          </cell>
          <cell r="DF259">
            <v>0</v>
          </cell>
          <cell r="DG259">
            <v>0</v>
          </cell>
          <cell r="DH259">
            <v>0</v>
          </cell>
          <cell r="DI259">
            <v>0</v>
          </cell>
          <cell r="DJ259">
            <v>0</v>
          </cell>
          <cell r="DK259">
            <v>0</v>
          </cell>
          <cell r="DL259">
            <v>0</v>
          </cell>
          <cell r="DM259">
            <v>0</v>
          </cell>
          <cell r="DN259">
            <v>0</v>
          </cell>
          <cell r="DO259">
            <v>0</v>
          </cell>
          <cell r="DP259">
            <v>0</v>
          </cell>
          <cell r="DQ259">
            <v>0</v>
          </cell>
          <cell r="DR259">
            <v>0</v>
          </cell>
          <cell r="DS259">
            <v>0</v>
          </cell>
          <cell r="DT259">
            <v>0</v>
          </cell>
          <cell r="DU259">
            <v>0</v>
          </cell>
          <cell r="DV259">
            <v>0</v>
          </cell>
          <cell r="DW259">
            <v>0</v>
          </cell>
          <cell r="DX259">
            <v>0</v>
          </cell>
          <cell r="DY259">
            <v>0</v>
          </cell>
          <cell r="DZ259">
            <v>0</v>
          </cell>
          <cell r="EA259">
            <v>0</v>
          </cell>
          <cell r="EB259">
            <v>0</v>
          </cell>
          <cell r="EC259">
            <v>0</v>
          </cell>
          <cell r="ED259">
            <v>0</v>
          </cell>
          <cell r="EE259">
            <v>0</v>
          </cell>
          <cell r="EF259">
            <v>0</v>
          </cell>
          <cell r="EG259">
            <v>0</v>
          </cell>
          <cell r="EH259">
            <v>0</v>
          </cell>
          <cell r="EI259">
            <v>0</v>
          </cell>
          <cell r="EJ259">
            <v>0</v>
          </cell>
          <cell r="EK259">
            <v>0</v>
          </cell>
          <cell r="EL259">
            <v>0</v>
          </cell>
          <cell r="EM259">
            <v>0</v>
          </cell>
          <cell r="EN259">
            <v>0</v>
          </cell>
          <cell r="EO259">
            <v>0</v>
          </cell>
          <cell r="EP259">
            <v>0</v>
          </cell>
          <cell r="EQ259">
            <v>0</v>
          </cell>
          <cell r="ER259">
            <v>0</v>
          </cell>
          <cell r="ES259">
            <v>0</v>
          </cell>
          <cell r="ET259">
            <v>0</v>
          </cell>
          <cell r="EU259">
            <v>0</v>
          </cell>
          <cell r="EV259">
            <v>0</v>
          </cell>
          <cell r="EW259">
            <v>0</v>
          </cell>
          <cell r="EX259">
            <v>0</v>
          </cell>
          <cell r="EY259">
            <v>0</v>
          </cell>
          <cell r="EZ259">
            <v>0</v>
          </cell>
          <cell r="FA259">
            <v>0</v>
          </cell>
          <cell r="FB259">
            <v>0</v>
          </cell>
          <cell r="FC259">
            <v>0</v>
          </cell>
          <cell r="FD259">
            <v>0</v>
          </cell>
          <cell r="FE259">
            <v>0</v>
          </cell>
          <cell r="FF259">
            <v>0</v>
          </cell>
          <cell r="FG259">
            <v>0</v>
          </cell>
          <cell r="FH259">
            <v>0</v>
          </cell>
          <cell r="FI259">
            <v>0</v>
          </cell>
        </row>
        <row r="260">
          <cell r="T260" t="str">
            <v>BUDGET FORECAST</v>
          </cell>
          <cell r="V260" t="str">
            <v>PRE PROD</v>
          </cell>
          <cell r="W260">
            <v>30</v>
          </cell>
          <cell r="X260">
            <v>157500</v>
          </cell>
          <cell r="AA260">
            <v>0</v>
          </cell>
          <cell r="AB260">
            <v>0</v>
          </cell>
          <cell r="AC260">
            <v>0</v>
          </cell>
          <cell r="AD260">
            <v>0</v>
          </cell>
          <cell r="AE260">
            <v>0</v>
          </cell>
          <cell r="AF260">
            <v>0</v>
          </cell>
          <cell r="AG260">
            <v>0</v>
          </cell>
          <cell r="AH260">
            <v>0</v>
          </cell>
          <cell r="AI260">
            <v>0</v>
          </cell>
          <cell r="AJ260">
            <v>0</v>
          </cell>
          <cell r="AK260">
            <v>0</v>
          </cell>
          <cell r="AL260">
            <v>0</v>
          </cell>
          <cell r="AM260">
            <v>0</v>
          </cell>
          <cell r="AN260">
            <v>0</v>
          </cell>
          <cell r="AO260">
            <v>0</v>
          </cell>
          <cell r="AP260">
            <v>0</v>
          </cell>
          <cell r="AQ260">
            <v>0</v>
          </cell>
          <cell r="AR260">
            <v>0</v>
          </cell>
          <cell r="AS260">
            <v>0</v>
          </cell>
          <cell r="AT260">
            <v>0</v>
          </cell>
          <cell r="AU260">
            <v>0</v>
          </cell>
          <cell r="AV260">
            <v>0</v>
          </cell>
          <cell r="AW260">
            <v>0</v>
          </cell>
          <cell r="AX260">
            <v>0</v>
          </cell>
          <cell r="AY260">
            <v>0</v>
          </cell>
          <cell r="AZ260">
            <v>0</v>
          </cell>
          <cell r="BA260">
            <v>0</v>
          </cell>
          <cell r="BB260">
            <v>0</v>
          </cell>
          <cell r="BC260">
            <v>0</v>
          </cell>
          <cell r="BD260">
            <v>0</v>
          </cell>
          <cell r="BE260">
            <v>0</v>
          </cell>
          <cell r="BF260">
            <v>0</v>
          </cell>
          <cell r="BG260">
            <v>0</v>
          </cell>
          <cell r="BH260">
            <v>0</v>
          </cell>
          <cell r="BI260">
            <v>0</v>
          </cell>
          <cell r="BJ260">
            <v>0</v>
          </cell>
          <cell r="BK260">
            <v>0</v>
          </cell>
          <cell r="BL260">
            <v>0</v>
          </cell>
          <cell r="BM260">
            <v>0</v>
          </cell>
          <cell r="BN260">
            <v>0</v>
          </cell>
          <cell r="BO260">
            <v>0</v>
          </cell>
          <cell r="BP260">
            <v>0</v>
          </cell>
          <cell r="BQ260">
            <v>0</v>
          </cell>
          <cell r="BR260">
            <v>0</v>
          </cell>
          <cell r="BS260">
            <v>0</v>
          </cell>
          <cell r="BT260">
            <v>0</v>
          </cell>
          <cell r="BU260">
            <v>0</v>
          </cell>
          <cell r="BV260">
            <v>0</v>
          </cell>
          <cell r="BW260">
            <v>0</v>
          </cell>
          <cell r="BX260">
            <v>0</v>
          </cell>
          <cell r="BY260">
            <v>0</v>
          </cell>
          <cell r="BZ260">
            <v>0</v>
          </cell>
          <cell r="CA260">
            <v>0</v>
          </cell>
          <cell r="CB260">
            <v>0</v>
          </cell>
          <cell r="CC260">
            <v>0</v>
          </cell>
          <cell r="CD260">
            <v>0</v>
          </cell>
          <cell r="CE260">
            <v>0</v>
          </cell>
          <cell r="CF260">
            <v>0</v>
          </cell>
          <cell r="CG260">
            <v>0</v>
          </cell>
          <cell r="CH260">
            <v>0</v>
          </cell>
          <cell r="CI260">
            <v>35975</v>
          </cell>
          <cell r="CJ260">
            <v>35982</v>
          </cell>
          <cell r="CK260">
            <v>35989</v>
          </cell>
          <cell r="CL260">
            <v>35996</v>
          </cell>
          <cell r="CM260">
            <v>36003</v>
          </cell>
          <cell r="CN260">
            <v>36010</v>
          </cell>
          <cell r="CO260">
            <v>36017</v>
          </cell>
          <cell r="CP260">
            <v>36024</v>
          </cell>
          <cell r="CQ260">
            <v>36031</v>
          </cell>
          <cell r="CR260">
            <v>36038</v>
          </cell>
          <cell r="CS260">
            <v>36045</v>
          </cell>
          <cell r="CT260">
            <v>36052</v>
          </cell>
          <cell r="CU260">
            <v>0</v>
          </cell>
          <cell r="CV260">
            <v>0</v>
          </cell>
          <cell r="CW260">
            <v>0</v>
          </cell>
          <cell r="CX260">
            <v>0</v>
          </cell>
          <cell r="CY260">
            <v>0</v>
          </cell>
          <cell r="CZ260">
            <v>0</v>
          </cell>
          <cell r="DA260">
            <v>0</v>
          </cell>
          <cell r="DB260">
            <v>0</v>
          </cell>
          <cell r="DC260">
            <v>0</v>
          </cell>
          <cell r="DD260">
            <v>0</v>
          </cell>
          <cell r="DE260">
            <v>0</v>
          </cell>
          <cell r="DF260">
            <v>0</v>
          </cell>
          <cell r="DG260">
            <v>0</v>
          </cell>
          <cell r="DH260">
            <v>0</v>
          </cell>
          <cell r="DI260">
            <v>0</v>
          </cell>
          <cell r="DJ260">
            <v>0</v>
          </cell>
          <cell r="DK260">
            <v>0</v>
          </cell>
          <cell r="DL260">
            <v>0</v>
          </cell>
          <cell r="DM260">
            <v>0</v>
          </cell>
          <cell r="DN260">
            <v>0</v>
          </cell>
          <cell r="DO260">
            <v>0</v>
          </cell>
          <cell r="DP260">
            <v>0</v>
          </cell>
          <cell r="DQ260">
            <v>0</v>
          </cell>
          <cell r="DR260">
            <v>0</v>
          </cell>
          <cell r="DS260">
            <v>0</v>
          </cell>
          <cell r="DT260">
            <v>0</v>
          </cell>
          <cell r="DU260">
            <v>0</v>
          </cell>
          <cell r="DV260">
            <v>0</v>
          </cell>
          <cell r="DW260">
            <v>0</v>
          </cell>
          <cell r="DX260">
            <v>0</v>
          </cell>
          <cell r="DY260">
            <v>0</v>
          </cell>
          <cell r="DZ260">
            <v>0</v>
          </cell>
          <cell r="EA260">
            <v>0</v>
          </cell>
          <cell r="EB260">
            <v>0</v>
          </cell>
          <cell r="EC260">
            <v>0</v>
          </cell>
          <cell r="ED260">
            <v>0</v>
          </cell>
          <cell r="EE260">
            <v>0</v>
          </cell>
          <cell r="EF260">
            <v>0</v>
          </cell>
          <cell r="EG260">
            <v>0</v>
          </cell>
          <cell r="EH260">
            <v>0</v>
          </cell>
          <cell r="EI260">
            <v>0</v>
          </cell>
          <cell r="EJ260">
            <v>0</v>
          </cell>
          <cell r="EK260">
            <v>0</v>
          </cell>
          <cell r="EL260">
            <v>0</v>
          </cell>
          <cell r="EM260">
            <v>0</v>
          </cell>
          <cell r="EN260">
            <v>0</v>
          </cell>
          <cell r="EO260">
            <v>0</v>
          </cell>
          <cell r="EP260">
            <v>0</v>
          </cell>
          <cell r="EQ260">
            <v>0</v>
          </cell>
          <cell r="ER260">
            <v>0</v>
          </cell>
          <cell r="ES260">
            <v>0</v>
          </cell>
          <cell r="ET260">
            <v>0</v>
          </cell>
          <cell r="EU260">
            <v>0</v>
          </cell>
          <cell r="EV260">
            <v>0</v>
          </cell>
          <cell r="EW260">
            <v>0</v>
          </cell>
          <cell r="EX260">
            <v>0</v>
          </cell>
          <cell r="EY260">
            <v>0</v>
          </cell>
          <cell r="EZ260">
            <v>0</v>
          </cell>
          <cell r="FA260">
            <v>0</v>
          </cell>
          <cell r="FB260">
            <v>0</v>
          </cell>
          <cell r="FC260">
            <v>0</v>
          </cell>
          <cell r="FD260">
            <v>0</v>
          </cell>
          <cell r="FE260">
            <v>0</v>
          </cell>
          <cell r="FF260">
            <v>0</v>
          </cell>
          <cell r="FG260">
            <v>0</v>
          </cell>
          <cell r="FH260">
            <v>0</v>
          </cell>
          <cell r="FI260">
            <v>0</v>
          </cell>
        </row>
        <row r="261">
          <cell r="V261" t="str">
            <v>PRE PROD</v>
          </cell>
          <cell r="W261">
            <v>30</v>
          </cell>
          <cell r="X261">
            <v>157500</v>
          </cell>
          <cell r="AA261">
            <v>0</v>
          </cell>
          <cell r="AB261">
            <v>0</v>
          </cell>
          <cell r="AC261">
            <v>0</v>
          </cell>
          <cell r="AD261">
            <v>0</v>
          </cell>
          <cell r="AE261">
            <v>0</v>
          </cell>
          <cell r="AF261">
            <v>0</v>
          </cell>
          <cell r="AG261">
            <v>0</v>
          </cell>
          <cell r="AH261">
            <v>0</v>
          </cell>
          <cell r="AI261">
            <v>0</v>
          </cell>
          <cell r="AJ261">
            <v>0</v>
          </cell>
          <cell r="AK261">
            <v>0</v>
          </cell>
          <cell r="AL261">
            <v>0</v>
          </cell>
          <cell r="AM261">
            <v>0</v>
          </cell>
          <cell r="AN261">
            <v>0</v>
          </cell>
          <cell r="AO261">
            <v>0</v>
          </cell>
          <cell r="AP261">
            <v>0</v>
          </cell>
          <cell r="AQ261">
            <v>0</v>
          </cell>
          <cell r="AR261">
            <v>0</v>
          </cell>
          <cell r="AS261">
            <v>0</v>
          </cell>
          <cell r="AT261">
            <v>0</v>
          </cell>
          <cell r="AU261">
            <v>0</v>
          </cell>
          <cell r="AV261">
            <v>0</v>
          </cell>
          <cell r="AW261">
            <v>0</v>
          </cell>
          <cell r="AX261">
            <v>0</v>
          </cell>
          <cell r="AY261">
            <v>0</v>
          </cell>
          <cell r="AZ261">
            <v>0</v>
          </cell>
          <cell r="BA261">
            <v>0</v>
          </cell>
          <cell r="BB261">
            <v>0</v>
          </cell>
          <cell r="BC261">
            <v>0</v>
          </cell>
          <cell r="BD261">
            <v>0</v>
          </cell>
          <cell r="BE261">
            <v>0</v>
          </cell>
          <cell r="BF261">
            <v>0</v>
          </cell>
          <cell r="BG261">
            <v>0</v>
          </cell>
          <cell r="BH261">
            <v>0</v>
          </cell>
          <cell r="BI261">
            <v>0</v>
          </cell>
          <cell r="BJ261">
            <v>0</v>
          </cell>
          <cell r="BK261">
            <v>0</v>
          </cell>
          <cell r="BL261">
            <v>0</v>
          </cell>
          <cell r="BM261">
            <v>0</v>
          </cell>
          <cell r="BN261">
            <v>0</v>
          </cell>
          <cell r="BO261">
            <v>0</v>
          </cell>
          <cell r="BP261">
            <v>0</v>
          </cell>
          <cell r="BQ261">
            <v>0</v>
          </cell>
          <cell r="BR261">
            <v>0</v>
          </cell>
          <cell r="BS261">
            <v>0</v>
          </cell>
          <cell r="BT261">
            <v>0</v>
          </cell>
          <cell r="BU261">
            <v>0</v>
          </cell>
          <cell r="BV261">
            <v>0</v>
          </cell>
          <cell r="BW261">
            <v>0</v>
          </cell>
          <cell r="BX261">
            <v>0</v>
          </cell>
          <cell r="BY261">
            <v>0</v>
          </cell>
          <cell r="BZ261">
            <v>0</v>
          </cell>
          <cell r="CA261">
            <v>0</v>
          </cell>
          <cell r="CB261">
            <v>0</v>
          </cell>
          <cell r="CC261">
            <v>0</v>
          </cell>
          <cell r="CD261">
            <v>0</v>
          </cell>
          <cell r="CE261">
            <v>0</v>
          </cell>
          <cell r="CF261">
            <v>0</v>
          </cell>
          <cell r="CG261">
            <v>0</v>
          </cell>
          <cell r="CH261">
            <v>0</v>
          </cell>
          <cell r="CI261">
            <v>3750</v>
          </cell>
          <cell r="CJ261">
            <v>7500</v>
          </cell>
          <cell r="CK261">
            <v>11250</v>
          </cell>
          <cell r="CL261">
            <v>15000</v>
          </cell>
          <cell r="CM261">
            <v>15000</v>
          </cell>
          <cell r="CN261">
            <v>15000</v>
          </cell>
          <cell r="CO261">
            <v>15000</v>
          </cell>
          <cell r="CP261">
            <v>15000</v>
          </cell>
          <cell r="CQ261">
            <v>15000</v>
          </cell>
          <cell r="CR261">
            <v>15000</v>
          </cell>
          <cell r="CS261">
            <v>15000</v>
          </cell>
          <cell r="CT261">
            <v>15000</v>
          </cell>
          <cell r="CU261">
            <v>0</v>
          </cell>
          <cell r="CV261">
            <v>0</v>
          </cell>
          <cell r="CW261">
            <v>0</v>
          </cell>
          <cell r="CX261">
            <v>0</v>
          </cell>
          <cell r="CY261">
            <v>0</v>
          </cell>
          <cell r="CZ261">
            <v>0</v>
          </cell>
          <cell r="DA261">
            <v>0</v>
          </cell>
          <cell r="DB261">
            <v>0</v>
          </cell>
          <cell r="DC261">
            <v>0</v>
          </cell>
          <cell r="DD261">
            <v>0</v>
          </cell>
          <cell r="DE261">
            <v>0</v>
          </cell>
          <cell r="DF261">
            <v>0</v>
          </cell>
          <cell r="DG261">
            <v>0</v>
          </cell>
          <cell r="DH261">
            <v>0</v>
          </cell>
          <cell r="DI261">
            <v>0</v>
          </cell>
          <cell r="DJ261">
            <v>0</v>
          </cell>
          <cell r="DK261">
            <v>0</v>
          </cell>
          <cell r="DL261">
            <v>0</v>
          </cell>
          <cell r="DM261">
            <v>0</v>
          </cell>
          <cell r="DN261">
            <v>0</v>
          </cell>
          <cell r="DO261">
            <v>0</v>
          </cell>
          <cell r="DP261">
            <v>0</v>
          </cell>
          <cell r="DQ261">
            <v>0</v>
          </cell>
          <cell r="DR261">
            <v>0</v>
          </cell>
          <cell r="DS261">
            <v>0</v>
          </cell>
          <cell r="DT261">
            <v>0</v>
          </cell>
          <cell r="DU261">
            <v>0</v>
          </cell>
          <cell r="DV261">
            <v>0</v>
          </cell>
          <cell r="DW261">
            <v>0</v>
          </cell>
          <cell r="DX261">
            <v>0</v>
          </cell>
          <cell r="DY261">
            <v>0</v>
          </cell>
          <cell r="DZ261">
            <v>0</v>
          </cell>
          <cell r="EA261">
            <v>0</v>
          </cell>
          <cell r="EB261">
            <v>0</v>
          </cell>
          <cell r="EC261">
            <v>0</v>
          </cell>
          <cell r="ED261">
            <v>0</v>
          </cell>
          <cell r="EE261">
            <v>0</v>
          </cell>
          <cell r="EF261">
            <v>0</v>
          </cell>
          <cell r="EG261">
            <v>0</v>
          </cell>
          <cell r="EH261">
            <v>0</v>
          </cell>
          <cell r="EI261">
            <v>0</v>
          </cell>
          <cell r="EJ261">
            <v>0</v>
          </cell>
          <cell r="EK261">
            <v>0</v>
          </cell>
          <cell r="EL261">
            <v>0</v>
          </cell>
          <cell r="EM261">
            <v>0</v>
          </cell>
          <cell r="EN261">
            <v>0</v>
          </cell>
          <cell r="EO261">
            <v>0</v>
          </cell>
          <cell r="EP261">
            <v>0</v>
          </cell>
          <cell r="EQ261">
            <v>0</v>
          </cell>
          <cell r="ER261">
            <v>0</v>
          </cell>
          <cell r="ES261">
            <v>0</v>
          </cell>
          <cell r="ET261">
            <v>0</v>
          </cell>
          <cell r="EU261">
            <v>0</v>
          </cell>
          <cell r="EV261">
            <v>0</v>
          </cell>
          <cell r="EW261">
            <v>0</v>
          </cell>
          <cell r="EX261">
            <v>0</v>
          </cell>
          <cell r="EY261">
            <v>0</v>
          </cell>
          <cell r="EZ261">
            <v>0</v>
          </cell>
          <cell r="FA261">
            <v>0</v>
          </cell>
          <cell r="FB261">
            <v>0</v>
          </cell>
          <cell r="FC261">
            <v>0</v>
          </cell>
          <cell r="FD261">
            <v>0</v>
          </cell>
          <cell r="FE261">
            <v>0</v>
          </cell>
          <cell r="FF261">
            <v>0</v>
          </cell>
          <cell r="FG261">
            <v>0</v>
          </cell>
          <cell r="FH261">
            <v>0</v>
          </cell>
          <cell r="FI261">
            <v>0</v>
          </cell>
        </row>
        <row r="262">
          <cell r="V262" t="str">
            <v>PRODUCTION</v>
          </cell>
          <cell r="W262">
            <v>150</v>
          </cell>
          <cell r="X262">
            <v>712500</v>
          </cell>
          <cell r="AA262">
            <v>0</v>
          </cell>
          <cell r="AB262">
            <v>0</v>
          </cell>
          <cell r="AC262">
            <v>0</v>
          </cell>
          <cell r="AD262">
            <v>0</v>
          </cell>
          <cell r="AE262">
            <v>0</v>
          </cell>
          <cell r="AF262">
            <v>0</v>
          </cell>
          <cell r="AG262">
            <v>0</v>
          </cell>
          <cell r="AH262">
            <v>0</v>
          </cell>
          <cell r="AI262">
            <v>0</v>
          </cell>
          <cell r="AJ262">
            <v>0</v>
          </cell>
          <cell r="AK262">
            <v>0</v>
          </cell>
          <cell r="AL262">
            <v>0</v>
          </cell>
          <cell r="AM262">
            <v>0</v>
          </cell>
          <cell r="AN262">
            <v>0</v>
          </cell>
          <cell r="AO262">
            <v>0</v>
          </cell>
          <cell r="AP262">
            <v>0</v>
          </cell>
          <cell r="AQ262">
            <v>0</v>
          </cell>
          <cell r="AR262">
            <v>0</v>
          </cell>
          <cell r="AS262">
            <v>0</v>
          </cell>
          <cell r="AT262">
            <v>0</v>
          </cell>
          <cell r="AU262">
            <v>0</v>
          </cell>
          <cell r="AV262">
            <v>0</v>
          </cell>
          <cell r="AW262">
            <v>0</v>
          </cell>
          <cell r="AX262">
            <v>0</v>
          </cell>
          <cell r="AY262">
            <v>0</v>
          </cell>
          <cell r="AZ262">
            <v>0</v>
          </cell>
          <cell r="BA262">
            <v>0</v>
          </cell>
          <cell r="BB262">
            <v>0</v>
          </cell>
          <cell r="BC262">
            <v>0</v>
          </cell>
          <cell r="BD262">
            <v>0</v>
          </cell>
          <cell r="BE262">
            <v>0</v>
          </cell>
          <cell r="BF262">
            <v>0</v>
          </cell>
          <cell r="BG262">
            <v>0</v>
          </cell>
          <cell r="BH262">
            <v>0</v>
          </cell>
          <cell r="BI262">
            <v>0</v>
          </cell>
          <cell r="BJ262">
            <v>0</v>
          </cell>
          <cell r="BK262">
            <v>0</v>
          </cell>
          <cell r="BL262">
            <v>0</v>
          </cell>
          <cell r="BM262">
            <v>0</v>
          </cell>
          <cell r="BN262">
            <v>0</v>
          </cell>
          <cell r="BO262">
            <v>0</v>
          </cell>
          <cell r="BP262">
            <v>0</v>
          </cell>
          <cell r="BQ262">
            <v>0</v>
          </cell>
          <cell r="BR262">
            <v>0</v>
          </cell>
          <cell r="BS262">
            <v>0</v>
          </cell>
          <cell r="BT262">
            <v>0</v>
          </cell>
          <cell r="BU262">
            <v>0</v>
          </cell>
          <cell r="BV262">
            <v>0</v>
          </cell>
          <cell r="BW262">
            <v>0</v>
          </cell>
          <cell r="BX262">
            <v>0</v>
          </cell>
          <cell r="BY262">
            <v>0</v>
          </cell>
          <cell r="BZ262">
            <v>0</v>
          </cell>
          <cell r="CA262">
            <v>0</v>
          </cell>
          <cell r="CB262">
            <v>0</v>
          </cell>
          <cell r="CC262">
            <v>0</v>
          </cell>
          <cell r="CD262">
            <v>0</v>
          </cell>
          <cell r="CE262">
            <v>0</v>
          </cell>
          <cell r="CF262">
            <v>0</v>
          </cell>
          <cell r="CG262">
            <v>0</v>
          </cell>
          <cell r="CH262">
            <v>0</v>
          </cell>
          <cell r="CI262">
            <v>0</v>
          </cell>
          <cell r="CJ262">
            <v>0</v>
          </cell>
          <cell r="CK262">
            <v>0</v>
          </cell>
          <cell r="CL262">
            <v>0</v>
          </cell>
          <cell r="CM262">
            <v>36003</v>
          </cell>
          <cell r="CN262">
            <v>36010</v>
          </cell>
          <cell r="CO262">
            <v>36017</v>
          </cell>
          <cell r="CP262">
            <v>36024</v>
          </cell>
          <cell r="CQ262">
            <v>36031</v>
          </cell>
          <cell r="CR262">
            <v>36038</v>
          </cell>
          <cell r="CS262">
            <v>36045</v>
          </cell>
          <cell r="CT262">
            <v>36052</v>
          </cell>
          <cell r="CU262">
            <v>36059</v>
          </cell>
          <cell r="CV262">
            <v>36066</v>
          </cell>
          <cell r="CW262">
            <v>36073</v>
          </cell>
          <cell r="CX262">
            <v>36080</v>
          </cell>
          <cell r="CY262">
            <v>36087</v>
          </cell>
          <cell r="CZ262">
            <v>36094</v>
          </cell>
          <cell r="DA262">
            <v>0</v>
          </cell>
          <cell r="DB262">
            <v>0</v>
          </cell>
          <cell r="DC262">
            <v>0</v>
          </cell>
          <cell r="DD262">
            <v>0</v>
          </cell>
          <cell r="DE262">
            <v>0</v>
          </cell>
          <cell r="DF262">
            <v>0</v>
          </cell>
          <cell r="DG262">
            <v>0</v>
          </cell>
          <cell r="DH262">
            <v>0</v>
          </cell>
          <cell r="DI262">
            <v>0</v>
          </cell>
          <cell r="DJ262">
            <v>0</v>
          </cell>
          <cell r="DK262">
            <v>0</v>
          </cell>
          <cell r="DL262">
            <v>0</v>
          </cell>
          <cell r="DM262">
            <v>0</v>
          </cell>
          <cell r="DN262">
            <v>0</v>
          </cell>
          <cell r="DO262">
            <v>0</v>
          </cell>
          <cell r="DP262">
            <v>0</v>
          </cell>
          <cell r="DQ262">
            <v>0</v>
          </cell>
          <cell r="DR262">
            <v>0</v>
          </cell>
          <cell r="DS262">
            <v>0</v>
          </cell>
          <cell r="DT262">
            <v>0</v>
          </cell>
          <cell r="DU262">
            <v>0</v>
          </cell>
          <cell r="DV262">
            <v>0</v>
          </cell>
          <cell r="DW262">
            <v>0</v>
          </cell>
          <cell r="DX262">
            <v>0</v>
          </cell>
          <cell r="DY262">
            <v>0</v>
          </cell>
          <cell r="DZ262">
            <v>0</v>
          </cell>
          <cell r="EA262">
            <v>0</v>
          </cell>
          <cell r="EB262">
            <v>0</v>
          </cell>
          <cell r="EC262">
            <v>0</v>
          </cell>
          <cell r="ED262">
            <v>0</v>
          </cell>
          <cell r="EE262">
            <v>0</v>
          </cell>
          <cell r="EF262">
            <v>0</v>
          </cell>
          <cell r="EG262">
            <v>0</v>
          </cell>
          <cell r="EH262">
            <v>0</v>
          </cell>
          <cell r="EI262">
            <v>0</v>
          </cell>
          <cell r="EJ262">
            <v>0</v>
          </cell>
          <cell r="EK262">
            <v>0</v>
          </cell>
          <cell r="EL262">
            <v>0</v>
          </cell>
          <cell r="EM262">
            <v>0</v>
          </cell>
          <cell r="EN262">
            <v>0</v>
          </cell>
          <cell r="EO262">
            <v>0</v>
          </cell>
          <cell r="EP262">
            <v>0</v>
          </cell>
          <cell r="EQ262">
            <v>0</v>
          </cell>
          <cell r="ER262">
            <v>0</v>
          </cell>
          <cell r="ES262">
            <v>0</v>
          </cell>
          <cell r="ET262">
            <v>0</v>
          </cell>
          <cell r="EU262">
            <v>0</v>
          </cell>
          <cell r="EV262">
            <v>0</v>
          </cell>
          <cell r="EW262">
            <v>0</v>
          </cell>
          <cell r="EX262">
            <v>0</v>
          </cell>
          <cell r="EY262">
            <v>0</v>
          </cell>
          <cell r="EZ262">
            <v>0</v>
          </cell>
          <cell r="FA262">
            <v>0</v>
          </cell>
          <cell r="FB262">
            <v>0</v>
          </cell>
          <cell r="FC262">
            <v>0</v>
          </cell>
          <cell r="FD262">
            <v>0</v>
          </cell>
          <cell r="FE262">
            <v>0</v>
          </cell>
          <cell r="FF262">
            <v>0</v>
          </cell>
          <cell r="FG262">
            <v>0</v>
          </cell>
          <cell r="FH262">
            <v>0</v>
          </cell>
          <cell r="FI262">
            <v>0</v>
          </cell>
        </row>
        <row r="263">
          <cell r="V263" t="str">
            <v>PRODUCTION</v>
          </cell>
          <cell r="W263">
            <v>150</v>
          </cell>
          <cell r="X263">
            <v>712500</v>
          </cell>
          <cell r="AA263">
            <v>0</v>
          </cell>
          <cell r="AB263">
            <v>0</v>
          </cell>
          <cell r="AC263">
            <v>0</v>
          </cell>
          <cell r="AD263">
            <v>0</v>
          </cell>
          <cell r="AE263">
            <v>0</v>
          </cell>
          <cell r="AF263">
            <v>0</v>
          </cell>
          <cell r="AG263">
            <v>0</v>
          </cell>
          <cell r="AH263">
            <v>0</v>
          </cell>
          <cell r="AI263">
            <v>0</v>
          </cell>
          <cell r="AJ263">
            <v>0</v>
          </cell>
          <cell r="AK263">
            <v>0</v>
          </cell>
          <cell r="AL263">
            <v>0</v>
          </cell>
          <cell r="AM263">
            <v>0</v>
          </cell>
          <cell r="AN263">
            <v>0</v>
          </cell>
          <cell r="AO263">
            <v>0</v>
          </cell>
          <cell r="AP263">
            <v>0</v>
          </cell>
          <cell r="AQ263">
            <v>0</v>
          </cell>
          <cell r="AR263">
            <v>0</v>
          </cell>
          <cell r="AS263">
            <v>0</v>
          </cell>
          <cell r="AT263">
            <v>0</v>
          </cell>
          <cell r="AU263">
            <v>0</v>
          </cell>
          <cell r="AV263">
            <v>0</v>
          </cell>
          <cell r="AW263">
            <v>0</v>
          </cell>
          <cell r="AX263">
            <v>0</v>
          </cell>
          <cell r="AY263">
            <v>0</v>
          </cell>
          <cell r="AZ263">
            <v>0</v>
          </cell>
          <cell r="BA263">
            <v>0</v>
          </cell>
          <cell r="BB263">
            <v>0</v>
          </cell>
          <cell r="BC263">
            <v>0</v>
          </cell>
          <cell r="BD263">
            <v>0</v>
          </cell>
          <cell r="BE263">
            <v>0</v>
          </cell>
          <cell r="BF263">
            <v>0</v>
          </cell>
          <cell r="BG263">
            <v>0</v>
          </cell>
          <cell r="BH263">
            <v>0</v>
          </cell>
          <cell r="BI263">
            <v>0</v>
          </cell>
          <cell r="BJ263">
            <v>0</v>
          </cell>
          <cell r="BK263">
            <v>0</v>
          </cell>
          <cell r="BL263">
            <v>0</v>
          </cell>
          <cell r="BM263">
            <v>0</v>
          </cell>
          <cell r="BN263">
            <v>0</v>
          </cell>
          <cell r="BO263">
            <v>0</v>
          </cell>
          <cell r="BP263">
            <v>0</v>
          </cell>
          <cell r="BQ263">
            <v>0</v>
          </cell>
          <cell r="BR263">
            <v>0</v>
          </cell>
          <cell r="BS263">
            <v>0</v>
          </cell>
          <cell r="BT263">
            <v>0</v>
          </cell>
          <cell r="BU263">
            <v>0</v>
          </cell>
          <cell r="BV263">
            <v>0</v>
          </cell>
          <cell r="BW263">
            <v>0</v>
          </cell>
          <cell r="BX263">
            <v>0</v>
          </cell>
          <cell r="BY263">
            <v>0</v>
          </cell>
          <cell r="BZ263">
            <v>0</v>
          </cell>
          <cell r="CA263">
            <v>0</v>
          </cell>
          <cell r="CB263">
            <v>0</v>
          </cell>
          <cell r="CC263">
            <v>0</v>
          </cell>
          <cell r="CD263">
            <v>0</v>
          </cell>
          <cell r="CE263">
            <v>0</v>
          </cell>
          <cell r="CF263">
            <v>0</v>
          </cell>
          <cell r="CG263">
            <v>0</v>
          </cell>
          <cell r="CH263">
            <v>0</v>
          </cell>
          <cell r="CI263">
            <v>0</v>
          </cell>
          <cell r="CJ263">
            <v>0</v>
          </cell>
          <cell r="CK263">
            <v>0</v>
          </cell>
          <cell r="CL263">
            <v>0</v>
          </cell>
          <cell r="CM263">
            <v>0</v>
          </cell>
          <cell r="CN263">
            <v>0</v>
          </cell>
          <cell r="CO263">
            <v>0</v>
          </cell>
          <cell r="CP263">
            <v>18750</v>
          </cell>
          <cell r="CQ263">
            <v>37500</v>
          </cell>
          <cell r="CR263">
            <v>56250</v>
          </cell>
          <cell r="CS263">
            <v>75000</v>
          </cell>
          <cell r="CT263">
            <v>75000</v>
          </cell>
          <cell r="CU263">
            <v>75000</v>
          </cell>
          <cell r="CV263">
            <v>75000</v>
          </cell>
          <cell r="CW263">
            <v>75000</v>
          </cell>
          <cell r="CX263">
            <v>75000</v>
          </cell>
          <cell r="CY263">
            <v>75000</v>
          </cell>
          <cell r="CZ263">
            <v>75000</v>
          </cell>
          <cell r="DA263">
            <v>0</v>
          </cell>
          <cell r="DB263">
            <v>0</v>
          </cell>
          <cell r="DC263">
            <v>0</v>
          </cell>
          <cell r="DD263">
            <v>0</v>
          </cell>
          <cell r="DE263">
            <v>0</v>
          </cell>
          <cell r="DF263">
            <v>0</v>
          </cell>
          <cell r="DG263">
            <v>0</v>
          </cell>
          <cell r="DH263">
            <v>0</v>
          </cell>
          <cell r="DI263">
            <v>0</v>
          </cell>
          <cell r="DJ263">
            <v>0</v>
          </cell>
          <cell r="DK263">
            <v>0</v>
          </cell>
          <cell r="DL263">
            <v>0</v>
          </cell>
          <cell r="DM263">
            <v>0</v>
          </cell>
          <cell r="DN263">
            <v>0</v>
          </cell>
          <cell r="DO263">
            <v>0</v>
          </cell>
          <cell r="DP263">
            <v>0</v>
          </cell>
          <cell r="DQ263">
            <v>0</v>
          </cell>
          <cell r="DR263">
            <v>0</v>
          </cell>
          <cell r="DS263">
            <v>0</v>
          </cell>
          <cell r="DT263">
            <v>0</v>
          </cell>
          <cell r="DU263">
            <v>0</v>
          </cell>
          <cell r="DV263">
            <v>0</v>
          </cell>
          <cell r="DW263">
            <v>0</v>
          </cell>
          <cell r="DX263">
            <v>0</v>
          </cell>
          <cell r="DY263">
            <v>0</v>
          </cell>
          <cell r="DZ263">
            <v>0</v>
          </cell>
          <cell r="EA263">
            <v>0</v>
          </cell>
          <cell r="EB263">
            <v>0</v>
          </cell>
          <cell r="EC263">
            <v>0</v>
          </cell>
          <cell r="ED263">
            <v>0</v>
          </cell>
          <cell r="EE263">
            <v>0</v>
          </cell>
          <cell r="EF263">
            <v>0</v>
          </cell>
          <cell r="EG263">
            <v>0</v>
          </cell>
          <cell r="EH263">
            <v>0</v>
          </cell>
          <cell r="EI263">
            <v>0</v>
          </cell>
          <cell r="EJ263">
            <v>0</v>
          </cell>
          <cell r="EK263">
            <v>0</v>
          </cell>
          <cell r="EL263">
            <v>0</v>
          </cell>
          <cell r="EM263">
            <v>0</v>
          </cell>
          <cell r="EN263">
            <v>0</v>
          </cell>
          <cell r="EO263">
            <v>0</v>
          </cell>
          <cell r="EP263">
            <v>0</v>
          </cell>
          <cell r="EQ263">
            <v>0</v>
          </cell>
          <cell r="ER263">
            <v>0</v>
          </cell>
          <cell r="ES263">
            <v>0</v>
          </cell>
          <cell r="ET263">
            <v>0</v>
          </cell>
          <cell r="EU263">
            <v>0</v>
          </cell>
          <cell r="EV263">
            <v>0</v>
          </cell>
          <cell r="EW263">
            <v>0</v>
          </cell>
          <cell r="EX263">
            <v>0</v>
          </cell>
          <cell r="EY263">
            <v>0</v>
          </cell>
          <cell r="EZ263">
            <v>0</v>
          </cell>
          <cell r="FA263">
            <v>0</v>
          </cell>
          <cell r="FB263">
            <v>0</v>
          </cell>
          <cell r="FC263">
            <v>0</v>
          </cell>
          <cell r="FD263">
            <v>0</v>
          </cell>
          <cell r="FE263">
            <v>0</v>
          </cell>
          <cell r="FF263">
            <v>0</v>
          </cell>
          <cell r="FG263">
            <v>0</v>
          </cell>
          <cell r="FH263">
            <v>0</v>
          </cell>
          <cell r="FI263">
            <v>0</v>
          </cell>
        </row>
        <row r="264">
          <cell r="V264" t="str">
            <v>INK &amp; PAINT</v>
          </cell>
          <cell r="W264">
            <v>8</v>
          </cell>
          <cell r="X264">
            <v>38000</v>
          </cell>
          <cell r="AA264">
            <v>0</v>
          </cell>
          <cell r="AB264">
            <v>0</v>
          </cell>
          <cell r="AC264">
            <v>0</v>
          </cell>
          <cell r="AD264">
            <v>0</v>
          </cell>
          <cell r="AE264">
            <v>0</v>
          </cell>
          <cell r="AF264">
            <v>0</v>
          </cell>
          <cell r="AG264">
            <v>0</v>
          </cell>
          <cell r="AH264">
            <v>0</v>
          </cell>
          <cell r="AI264">
            <v>0</v>
          </cell>
          <cell r="AJ264">
            <v>0</v>
          </cell>
          <cell r="AK264">
            <v>0</v>
          </cell>
          <cell r="AL264">
            <v>0</v>
          </cell>
          <cell r="AM264">
            <v>0</v>
          </cell>
          <cell r="AN264">
            <v>0</v>
          </cell>
          <cell r="AO264">
            <v>0</v>
          </cell>
          <cell r="AP264">
            <v>0</v>
          </cell>
          <cell r="AQ264">
            <v>0</v>
          </cell>
          <cell r="AR264">
            <v>0</v>
          </cell>
          <cell r="AS264">
            <v>0</v>
          </cell>
          <cell r="AT264">
            <v>0</v>
          </cell>
          <cell r="AU264">
            <v>0</v>
          </cell>
          <cell r="AV264">
            <v>0</v>
          </cell>
          <cell r="AW264">
            <v>0</v>
          </cell>
          <cell r="AX264">
            <v>0</v>
          </cell>
          <cell r="AY264">
            <v>0</v>
          </cell>
          <cell r="AZ264">
            <v>0</v>
          </cell>
          <cell r="BA264">
            <v>0</v>
          </cell>
          <cell r="BB264">
            <v>0</v>
          </cell>
          <cell r="BC264">
            <v>0</v>
          </cell>
          <cell r="BD264">
            <v>0</v>
          </cell>
          <cell r="BE264">
            <v>0</v>
          </cell>
          <cell r="BF264">
            <v>0</v>
          </cell>
          <cell r="BG264">
            <v>0</v>
          </cell>
          <cell r="BH264">
            <v>0</v>
          </cell>
          <cell r="BI264">
            <v>0</v>
          </cell>
          <cell r="BJ264">
            <v>0</v>
          </cell>
          <cell r="BK264">
            <v>0</v>
          </cell>
          <cell r="BL264">
            <v>0</v>
          </cell>
          <cell r="BM264">
            <v>0</v>
          </cell>
          <cell r="BN264">
            <v>0</v>
          </cell>
          <cell r="BO264">
            <v>0</v>
          </cell>
          <cell r="BP264">
            <v>0</v>
          </cell>
          <cell r="BQ264">
            <v>0</v>
          </cell>
          <cell r="BR264">
            <v>0</v>
          </cell>
          <cell r="BS264">
            <v>0</v>
          </cell>
          <cell r="BT264">
            <v>0</v>
          </cell>
          <cell r="BU264">
            <v>0</v>
          </cell>
          <cell r="BV264">
            <v>0</v>
          </cell>
          <cell r="BW264">
            <v>0</v>
          </cell>
          <cell r="BX264">
            <v>0</v>
          </cell>
          <cell r="BY264">
            <v>0</v>
          </cell>
          <cell r="BZ264">
            <v>0</v>
          </cell>
          <cell r="CA264">
            <v>0</v>
          </cell>
          <cell r="CB264">
            <v>0</v>
          </cell>
          <cell r="CC264">
            <v>0</v>
          </cell>
          <cell r="CD264">
            <v>0</v>
          </cell>
          <cell r="CE264">
            <v>0</v>
          </cell>
          <cell r="CF264">
            <v>0</v>
          </cell>
          <cell r="CG264">
            <v>0</v>
          </cell>
          <cell r="CH264">
            <v>0</v>
          </cell>
          <cell r="CI264">
            <v>0</v>
          </cell>
          <cell r="CJ264">
            <v>0</v>
          </cell>
          <cell r="CK264">
            <v>0</v>
          </cell>
          <cell r="CL264">
            <v>0</v>
          </cell>
          <cell r="CM264">
            <v>0</v>
          </cell>
          <cell r="CN264">
            <v>0</v>
          </cell>
          <cell r="CO264">
            <v>0</v>
          </cell>
          <cell r="CP264">
            <v>0</v>
          </cell>
          <cell r="CQ264">
            <v>0</v>
          </cell>
          <cell r="CR264">
            <v>36038</v>
          </cell>
          <cell r="CS264">
            <v>36045</v>
          </cell>
          <cell r="CT264">
            <v>36052</v>
          </cell>
          <cell r="CU264">
            <v>36059</v>
          </cell>
          <cell r="CV264">
            <v>36066</v>
          </cell>
          <cell r="CW264">
            <v>36073</v>
          </cell>
          <cell r="CX264">
            <v>36080</v>
          </cell>
          <cell r="CY264">
            <v>36087</v>
          </cell>
          <cell r="CZ264">
            <v>36094</v>
          </cell>
          <cell r="DA264">
            <v>36101</v>
          </cell>
          <cell r="DB264">
            <v>36108</v>
          </cell>
          <cell r="DC264">
            <v>0</v>
          </cell>
          <cell r="DD264">
            <v>0</v>
          </cell>
          <cell r="DE264">
            <v>0</v>
          </cell>
          <cell r="DF264">
            <v>0</v>
          </cell>
          <cell r="DG264">
            <v>0</v>
          </cell>
          <cell r="DH264">
            <v>0</v>
          </cell>
          <cell r="DI264">
            <v>0</v>
          </cell>
          <cell r="DJ264">
            <v>0</v>
          </cell>
          <cell r="DK264">
            <v>0</v>
          </cell>
          <cell r="DL264">
            <v>0</v>
          </cell>
          <cell r="DM264">
            <v>0</v>
          </cell>
          <cell r="DN264">
            <v>0</v>
          </cell>
          <cell r="DO264">
            <v>0</v>
          </cell>
          <cell r="DP264">
            <v>0</v>
          </cell>
          <cell r="DQ264">
            <v>0</v>
          </cell>
          <cell r="DR264">
            <v>0</v>
          </cell>
          <cell r="DS264">
            <v>0</v>
          </cell>
          <cell r="DT264">
            <v>0</v>
          </cell>
          <cell r="DU264">
            <v>0</v>
          </cell>
          <cell r="DV264">
            <v>0</v>
          </cell>
          <cell r="DW264">
            <v>0</v>
          </cell>
          <cell r="DX264">
            <v>0</v>
          </cell>
          <cell r="DY264">
            <v>0</v>
          </cell>
          <cell r="DZ264">
            <v>0</v>
          </cell>
          <cell r="EA264">
            <v>0</v>
          </cell>
          <cell r="EB264">
            <v>0</v>
          </cell>
          <cell r="EC264">
            <v>0</v>
          </cell>
          <cell r="ED264">
            <v>0</v>
          </cell>
          <cell r="EE264">
            <v>0</v>
          </cell>
          <cell r="EF264">
            <v>0</v>
          </cell>
          <cell r="EG264">
            <v>0</v>
          </cell>
          <cell r="EH264">
            <v>0</v>
          </cell>
          <cell r="EI264">
            <v>0</v>
          </cell>
          <cell r="EJ264">
            <v>0</v>
          </cell>
          <cell r="EK264">
            <v>0</v>
          </cell>
          <cell r="EL264">
            <v>0</v>
          </cell>
          <cell r="EM264">
            <v>0</v>
          </cell>
          <cell r="EN264">
            <v>0</v>
          </cell>
          <cell r="EO264">
            <v>0</v>
          </cell>
          <cell r="EP264">
            <v>0</v>
          </cell>
          <cell r="EQ264">
            <v>0</v>
          </cell>
          <cell r="ER264">
            <v>0</v>
          </cell>
          <cell r="ES264">
            <v>0</v>
          </cell>
          <cell r="ET264">
            <v>0</v>
          </cell>
          <cell r="EU264">
            <v>0</v>
          </cell>
          <cell r="EV264">
            <v>0</v>
          </cell>
          <cell r="EW264">
            <v>0</v>
          </cell>
          <cell r="EX264">
            <v>0</v>
          </cell>
          <cell r="EY264">
            <v>0</v>
          </cell>
          <cell r="EZ264">
            <v>0</v>
          </cell>
          <cell r="FA264">
            <v>0</v>
          </cell>
          <cell r="FB264">
            <v>0</v>
          </cell>
          <cell r="FC264">
            <v>0</v>
          </cell>
          <cell r="FD264">
            <v>0</v>
          </cell>
          <cell r="FE264">
            <v>0</v>
          </cell>
          <cell r="FF264">
            <v>0</v>
          </cell>
          <cell r="FG264">
            <v>0</v>
          </cell>
          <cell r="FH264">
            <v>0</v>
          </cell>
          <cell r="FI264">
            <v>0</v>
          </cell>
        </row>
        <row r="265">
          <cell r="V265" t="str">
            <v>INK &amp; PAINT</v>
          </cell>
          <cell r="W265">
            <v>8</v>
          </cell>
          <cell r="X265">
            <v>38000</v>
          </cell>
          <cell r="AA265">
            <v>0</v>
          </cell>
          <cell r="AB265">
            <v>0</v>
          </cell>
          <cell r="AC265">
            <v>0</v>
          </cell>
          <cell r="AD265">
            <v>0</v>
          </cell>
          <cell r="AE265">
            <v>0</v>
          </cell>
          <cell r="AF265">
            <v>0</v>
          </cell>
          <cell r="AG265">
            <v>0</v>
          </cell>
          <cell r="AH265">
            <v>0</v>
          </cell>
          <cell r="AI265">
            <v>0</v>
          </cell>
          <cell r="AJ265">
            <v>0</v>
          </cell>
          <cell r="AK265">
            <v>0</v>
          </cell>
          <cell r="AL265">
            <v>0</v>
          </cell>
          <cell r="AM265">
            <v>0</v>
          </cell>
          <cell r="AN265">
            <v>0</v>
          </cell>
          <cell r="AO265">
            <v>0</v>
          </cell>
          <cell r="AP265">
            <v>0</v>
          </cell>
          <cell r="AQ265">
            <v>0</v>
          </cell>
          <cell r="AR265">
            <v>0</v>
          </cell>
          <cell r="AS265">
            <v>0</v>
          </cell>
          <cell r="AT265">
            <v>0</v>
          </cell>
          <cell r="AU265">
            <v>0</v>
          </cell>
          <cell r="AV265">
            <v>0</v>
          </cell>
          <cell r="AW265">
            <v>0</v>
          </cell>
          <cell r="AX265">
            <v>0</v>
          </cell>
          <cell r="AY265">
            <v>0</v>
          </cell>
          <cell r="AZ265">
            <v>0</v>
          </cell>
          <cell r="BA265">
            <v>0</v>
          </cell>
          <cell r="BB265">
            <v>0</v>
          </cell>
          <cell r="BC265">
            <v>0</v>
          </cell>
          <cell r="BD265">
            <v>0</v>
          </cell>
          <cell r="BE265">
            <v>0</v>
          </cell>
          <cell r="BF265">
            <v>0</v>
          </cell>
          <cell r="BG265">
            <v>0</v>
          </cell>
          <cell r="BH265">
            <v>0</v>
          </cell>
          <cell r="BI265">
            <v>0</v>
          </cell>
          <cell r="BJ265">
            <v>0</v>
          </cell>
          <cell r="BK265">
            <v>0</v>
          </cell>
          <cell r="BL265">
            <v>0</v>
          </cell>
          <cell r="BM265">
            <v>0</v>
          </cell>
          <cell r="BN265">
            <v>0</v>
          </cell>
          <cell r="BO265">
            <v>0</v>
          </cell>
          <cell r="BP265">
            <v>0</v>
          </cell>
          <cell r="BQ265">
            <v>0</v>
          </cell>
          <cell r="BR265">
            <v>0</v>
          </cell>
          <cell r="BS265">
            <v>0</v>
          </cell>
          <cell r="BT265">
            <v>0</v>
          </cell>
          <cell r="BU265">
            <v>0</v>
          </cell>
          <cell r="BV265">
            <v>0</v>
          </cell>
          <cell r="BW265">
            <v>0</v>
          </cell>
          <cell r="BX265">
            <v>0</v>
          </cell>
          <cell r="BY265">
            <v>0</v>
          </cell>
          <cell r="BZ265">
            <v>0</v>
          </cell>
          <cell r="CA265">
            <v>0</v>
          </cell>
          <cell r="CB265">
            <v>0</v>
          </cell>
          <cell r="CC265">
            <v>0</v>
          </cell>
          <cell r="CD265">
            <v>0</v>
          </cell>
          <cell r="CE265">
            <v>0</v>
          </cell>
          <cell r="CF265">
            <v>0</v>
          </cell>
          <cell r="CG265">
            <v>0</v>
          </cell>
          <cell r="CH265">
            <v>0</v>
          </cell>
          <cell r="CI265">
            <v>0</v>
          </cell>
          <cell r="CJ265">
            <v>0</v>
          </cell>
          <cell r="CK265">
            <v>0</v>
          </cell>
          <cell r="CL265">
            <v>0</v>
          </cell>
          <cell r="CM265">
            <v>0</v>
          </cell>
          <cell r="CN265">
            <v>0</v>
          </cell>
          <cell r="CO265">
            <v>0</v>
          </cell>
          <cell r="CP265">
            <v>0</v>
          </cell>
          <cell r="CQ265">
            <v>0</v>
          </cell>
          <cell r="CR265">
            <v>1000</v>
          </cell>
          <cell r="CS265">
            <v>2000</v>
          </cell>
          <cell r="CT265">
            <v>3000</v>
          </cell>
          <cell r="CU265">
            <v>4000</v>
          </cell>
          <cell r="CV265">
            <v>4000</v>
          </cell>
          <cell r="CW265">
            <v>4000</v>
          </cell>
          <cell r="CX265">
            <v>4000</v>
          </cell>
          <cell r="CY265">
            <v>4000</v>
          </cell>
          <cell r="CZ265">
            <v>4000</v>
          </cell>
          <cell r="DA265">
            <v>4000</v>
          </cell>
          <cell r="DB265">
            <v>4000</v>
          </cell>
          <cell r="DC265">
            <v>0</v>
          </cell>
          <cell r="DD265">
            <v>0</v>
          </cell>
          <cell r="DE265">
            <v>0</v>
          </cell>
          <cell r="DF265">
            <v>0</v>
          </cell>
          <cell r="DG265">
            <v>0</v>
          </cell>
          <cell r="DH265">
            <v>0</v>
          </cell>
          <cell r="DI265">
            <v>0</v>
          </cell>
          <cell r="DJ265">
            <v>0</v>
          </cell>
          <cell r="DK265">
            <v>0</v>
          </cell>
          <cell r="DL265">
            <v>0</v>
          </cell>
          <cell r="DM265">
            <v>0</v>
          </cell>
          <cell r="DN265">
            <v>0</v>
          </cell>
          <cell r="DO265">
            <v>0</v>
          </cell>
          <cell r="DP265">
            <v>0</v>
          </cell>
          <cell r="DQ265">
            <v>0</v>
          </cell>
          <cell r="DR265">
            <v>0</v>
          </cell>
          <cell r="DS265">
            <v>0</v>
          </cell>
          <cell r="DT265">
            <v>0</v>
          </cell>
          <cell r="DU265">
            <v>0</v>
          </cell>
          <cell r="DV265">
            <v>0</v>
          </cell>
          <cell r="DW265">
            <v>0</v>
          </cell>
          <cell r="DX265">
            <v>0</v>
          </cell>
          <cell r="DY265">
            <v>0</v>
          </cell>
          <cell r="DZ265">
            <v>0</v>
          </cell>
          <cell r="EA265">
            <v>0</v>
          </cell>
          <cell r="EB265">
            <v>0</v>
          </cell>
          <cell r="EC265">
            <v>0</v>
          </cell>
          <cell r="ED265">
            <v>0</v>
          </cell>
          <cell r="EE265">
            <v>0</v>
          </cell>
          <cell r="EF265">
            <v>0</v>
          </cell>
          <cell r="EG265">
            <v>0</v>
          </cell>
          <cell r="EH265">
            <v>0</v>
          </cell>
          <cell r="EI265">
            <v>0</v>
          </cell>
          <cell r="EJ265">
            <v>0</v>
          </cell>
          <cell r="EK265">
            <v>0</v>
          </cell>
          <cell r="EL265">
            <v>0</v>
          </cell>
          <cell r="EM265">
            <v>0</v>
          </cell>
          <cell r="EN265">
            <v>0</v>
          </cell>
          <cell r="EO265">
            <v>0</v>
          </cell>
          <cell r="EP265">
            <v>0</v>
          </cell>
          <cell r="EQ265">
            <v>0</v>
          </cell>
          <cell r="ER265">
            <v>0</v>
          </cell>
          <cell r="ES265">
            <v>0</v>
          </cell>
          <cell r="ET265">
            <v>0</v>
          </cell>
          <cell r="EU265">
            <v>0</v>
          </cell>
          <cell r="EV265">
            <v>0</v>
          </cell>
          <cell r="EW265">
            <v>0</v>
          </cell>
          <cell r="EX265">
            <v>0</v>
          </cell>
          <cell r="EY265">
            <v>0</v>
          </cell>
          <cell r="EZ265">
            <v>0</v>
          </cell>
          <cell r="FA265">
            <v>0</v>
          </cell>
          <cell r="FB265">
            <v>0</v>
          </cell>
          <cell r="FC265">
            <v>0</v>
          </cell>
          <cell r="FD265">
            <v>0</v>
          </cell>
          <cell r="FE265">
            <v>0</v>
          </cell>
          <cell r="FF265">
            <v>0</v>
          </cell>
          <cell r="FG265">
            <v>0</v>
          </cell>
          <cell r="FH265">
            <v>0</v>
          </cell>
          <cell r="FI265">
            <v>0</v>
          </cell>
        </row>
        <row r="266">
          <cell r="X266" t="str">
            <v>DIRECT</v>
          </cell>
          <cell r="AA266">
            <v>0</v>
          </cell>
          <cell r="AB266">
            <v>0</v>
          </cell>
          <cell r="AC266">
            <v>0</v>
          </cell>
          <cell r="AD266">
            <v>0</v>
          </cell>
          <cell r="AE266">
            <v>0</v>
          </cell>
          <cell r="AF266">
            <v>0</v>
          </cell>
          <cell r="AG266">
            <v>0</v>
          </cell>
          <cell r="AH266">
            <v>0</v>
          </cell>
          <cell r="AI266">
            <v>0</v>
          </cell>
          <cell r="AJ266">
            <v>0</v>
          </cell>
          <cell r="AK266">
            <v>0</v>
          </cell>
          <cell r="AL266">
            <v>0</v>
          </cell>
          <cell r="AM266">
            <v>0</v>
          </cell>
          <cell r="AN266">
            <v>0</v>
          </cell>
          <cell r="AO266">
            <v>0</v>
          </cell>
          <cell r="AP266">
            <v>0</v>
          </cell>
          <cell r="AQ266">
            <v>0</v>
          </cell>
          <cell r="AR266">
            <v>0</v>
          </cell>
          <cell r="AS266">
            <v>0</v>
          </cell>
          <cell r="AT266">
            <v>0</v>
          </cell>
          <cell r="AU266">
            <v>0</v>
          </cell>
          <cell r="AV266">
            <v>0</v>
          </cell>
          <cell r="AW266">
            <v>0</v>
          </cell>
          <cell r="AX266">
            <v>0</v>
          </cell>
          <cell r="AY266">
            <v>0</v>
          </cell>
          <cell r="AZ266">
            <v>0</v>
          </cell>
          <cell r="BA266">
            <v>0</v>
          </cell>
          <cell r="BB266">
            <v>0</v>
          </cell>
          <cell r="BC266">
            <v>0</v>
          </cell>
          <cell r="BD266">
            <v>0</v>
          </cell>
          <cell r="BE266">
            <v>0</v>
          </cell>
          <cell r="BF266">
            <v>0</v>
          </cell>
          <cell r="BG266">
            <v>0</v>
          </cell>
          <cell r="BH266">
            <v>0</v>
          </cell>
          <cell r="BI266">
            <v>0</v>
          </cell>
          <cell r="BJ266">
            <v>0</v>
          </cell>
          <cell r="BK266">
            <v>0</v>
          </cell>
          <cell r="BL266">
            <v>0</v>
          </cell>
          <cell r="BM266">
            <v>0</v>
          </cell>
          <cell r="BN266">
            <v>0</v>
          </cell>
          <cell r="BO266">
            <v>0</v>
          </cell>
          <cell r="BP266">
            <v>0</v>
          </cell>
          <cell r="BQ266">
            <v>0</v>
          </cell>
          <cell r="BR266">
            <v>0</v>
          </cell>
          <cell r="BS266">
            <v>0</v>
          </cell>
          <cell r="BT266">
            <v>0</v>
          </cell>
          <cell r="BU266">
            <v>0</v>
          </cell>
          <cell r="BV266">
            <v>0</v>
          </cell>
          <cell r="BW266">
            <v>0</v>
          </cell>
          <cell r="BX266">
            <v>0</v>
          </cell>
          <cell r="BY266">
            <v>0</v>
          </cell>
          <cell r="BZ266">
            <v>0</v>
          </cell>
          <cell r="CA266">
            <v>0</v>
          </cell>
          <cell r="CB266">
            <v>0</v>
          </cell>
          <cell r="CC266">
            <v>0</v>
          </cell>
          <cell r="CD266">
            <v>0</v>
          </cell>
          <cell r="CE266">
            <v>0</v>
          </cell>
          <cell r="CF266">
            <v>0</v>
          </cell>
          <cell r="CG266">
            <v>0</v>
          </cell>
          <cell r="CH266">
            <v>0</v>
          </cell>
          <cell r="CI266">
            <v>3750</v>
          </cell>
          <cell r="CJ266">
            <v>7500</v>
          </cell>
          <cell r="CK266">
            <v>11250</v>
          </cell>
          <cell r="CL266">
            <v>15000</v>
          </cell>
          <cell r="CM266">
            <v>51003</v>
          </cell>
          <cell r="CN266">
            <v>51010</v>
          </cell>
          <cell r="CO266">
            <v>51017</v>
          </cell>
          <cell r="CP266">
            <v>69774</v>
          </cell>
          <cell r="CQ266">
            <v>88531</v>
          </cell>
          <cell r="CR266">
            <v>144326</v>
          </cell>
          <cell r="CS266">
            <v>164090</v>
          </cell>
          <cell r="CT266">
            <v>165104</v>
          </cell>
          <cell r="CU266">
            <v>151118</v>
          </cell>
          <cell r="CV266">
            <v>151132</v>
          </cell>
          <cell r="CW266">
            <v>151146</v>
          </cell>
          <cell r="CX266">
            <v>151160</v>
          </cell>
          <cell r="CY266">
            <v>151174</v>
          </cell>
          <cell r="CZ266">
            <v>151188</v>
          </cell>
          <cell r="DA266">
            <v>40101</v>
          </cell>
          <cell r="DB266">
            <v>40108</v>
          </cell>
          <cell r="DC266">
            <v>0</v>
          </cell>
          <cell r="DD266">
            <v>0</v>
          </cell>
          <cell r="DE266">
            <v>0</v>
          </cell>
          <cell r="DF266">
            <v>0</v>
          </cell>
          <cell r="DG266">
            <v>0</v>
          </cell>
          <cell r="DH266">
            <v>0</v>
          </cell>
          <cell r="DI266">
            <v>0</v>
          </cell>
          <cell r="DJ266">
            <v>0</v>
          </cell>
          <cell r="DK266">
            <v>0</v>
          </cell>
          <cell r="DL266">
            <v>0</v>
          </cell>
          <cell r="DM266">
            <v>0</v>
          </cell>
          <cell r="DN266">
            <v>0</v>
          </cell>
          <cell r="DO266">
            <v>0</v>
          </cell>
          <cell r="DP266">
            <v>0</v>
          </cell>
          <cell r="DQ266">
            <v>0</v>
          </cell>
          <cell r="DR266">
            <v>0</v>
          </cell>
          <cell r="DS266">
            <v>0</v>
          </cell>
          <cell r="DT266">
            <v>0</v>
          </cell>
          <cell r="DU266">
            <v>0</v>
          </cell>
          <cell r="DV266">
            <v>0</v>
          </cell>
          <cell r="DW266">
            <v>0</v>
          </cell>
          <cell r="DX266">
            <v>0</v>
          </cell>
          <cell r="DY266">
            <v>0</v>
          </cell>
          <cell r="DZ266">
            <v>0</v>
          </cell>
          <cell r="EA266">
            <v>0</v>
          </cell>
          <cell r="EB266">
            <v>0</v>
          </cell>
          <cell r="EC266">
            <v>0</v>
          </cell>
          <cell r="ED266">
            <v>0</v>
          </cell>
          <cell r="EE266">
            <v>0</v>
          </cell>
          <cell r="EF266">
            <v>0</v>
          </cell>
          <cell r="EG266">
            <v>0</v>
          </cell>
          <cell r="EH266">
            <v>0</v>
          </cell>
          <cell r="EI266">
            <v>0</v>
          </cell>
          <cell r="EJ266">
            <v>0</v>
          </cell>
          <cell r="EK266">
            <v>0</v>
          </cell>
          <cell r="EL266">
            <v>0</v>
          </cell>
          <cell r="EM266">
            <v>0</v>
          </cell>
          <cell r="EN266">
            <v>0</v>
          </cell>
          <cell r="EO266">
            <v>0</v>
          </cell>
          <cell r="EP266">
            <v>0</v>
          </cell>
          <cell r="EQ266">
            <v>0</v>
          </cell>
          <cell r="ER266">
            <v>0</v>
          </cell>
          <cell r="ES266">
            <v>0</v>
          </cell>
          <cell r="ET266">
            <v>0</v>
          </cell>
          <cell r="EU266">
            <v>0</v>
          </cell>
          <cell r="EV266">
            <v>0</v>
          </cell>
          <cell r="EW266">
            <v>0</v>
          </cell>
          <cell r="EX266">
            <v>0</v>
          </cell>
          <cell r="EY266">
            <v>0</v>
          </cell>
          <cell r="EZ266">
            <v>0</v>
          </cell>
          <cell r="FA266">
            <v>0</v>
          </cell>
          <cell r="FB266">
            <v>0</v>
          </cell>
          <cell r="FC266">
            <v>0</v>
          </cell>
          <cell r="FD266">
            <v>0</v>
          </cell>
          <cell r="FE266">
            <v>0</v>
          </cell>
          <cell r="FF266">
            <v>0</v>
          </cell>
          <cell r="FG266">
            <v>0</v>
          </cell>
          <cell r="FH266">
            <v>0</v>
          </cell>
          <cell r="FI266">
            <v>0</v>
          </cell>
        </row>
        <row r="267">
          <cell r="X267" t="str">
            <v>DIRECT</v>
          </cell>
          <cell r="AA267">
            <v>0</v>
          </cell>
          <cell r="AB267">
            <v>0</v>
          </cell>
          <cell r="AC267">
            <v>0</v>
          </cell>
          <cell r="AD267">
            <v>0</v>
          </cell>
          <cell r="AE267">
            <v>0</v>
          </cell>
          <cell r="AF267">
            <v>0</v>
          </cell>
          <cell r="AG267">
            <v>0</v>
          </cell>
          <cell r="AH267">
            <v>0</v>
          </cell>
          <cell r="AI267">
            <v>0</v>
          </cell>
          <cell r="AJ267">
            <v>0</v>
          </cell>
          <cell r="AK267">
            <v>0</v>
          </cell>
          <cell r="AL267">
            <v>0</v>
          </cell>
          <cell r="AM267">
            <v>0</v>
          </cell>
          <cell r="AN267">
            <v>0</v>
          </cell>
          <cell r="AO267">
            <v>0</v>
          </cell>
          <cell r="AP267">
            <v>0</v>
          </cell>
          <cell r="AQ267">
            <v>0</v>
          </cell>
          <cell r="AR267">
            <v>0</v>
          </cell>
          <cell r="AS267">
            <v>0</v>
          </cell>
          <cell r="AT267">
            <v>0</v>
          </cell>
          <cell r="AU267">
            <v>0</v>
          </cell>
          <cell r="AV267">
            <v>0</v>
          </cell>
          <cell r="AW267">
            <v>0</v>
          </cell>
          <cell r="AX267">
            <v>0</v>
          </cell>
          <cell r="AY267">
            <v>0</v>
          </cell>
          <cell r="AZ267">
            <v>0</v>
          </cell>
          <cell r="BA267">
            <v>0</v>
          </cell>
          <cell r="BB267">
            <v>0</v>
          </cell>
          <cell r="BC267">
            <v>0</v>
          </cell>
          <cell r="BD267">
            <v>0</v>
          </cell>
          <cell r="BE267">
            <v>0</v>
          </cell>
          <cell r="BF267">
            <v>0</v>
          </cell>
          <cell r="BG267">
            <v>0</v>
          </cell>
          <cell r="BH267">
            <v>0</v>
          </cell>
          <cell r="BI267">
            <v>0</v>
          </cell>
          <cell r="BJ267">
            <v>0</v>
          </cell>
          <cell r="BK267">
            <v>0</v>
          </cell>
          <cell r="BL267">
            <v>0</v>
          </cell>
          <cell r="BM267">
            <v>0</v>
          </cell>
          <cell r="BN267">
            <v>0</v>
          </cell>
          <cell r="BO267">
            <v>0</v>
          </cell>
          <cell r="BP267">
            <v>0</v>
          </cell>
          <cell r="BQ267">
            <v>0</v>
          </cell>
          <cell r="BR267">
            <v>0</v>
          </cell>
          <cell r="BS267">
            <v>0</v>
          </cell>
          <cell r="BT267">
            <v>0</v>
          </cell>
          <cell r="BU267">
            <v>0</v>
          </cell>
          <cell r="BV267">
            <v>0</v>
          </cell>
          <cell r="BW267">
            <v>0</v>
          </cell>
          <cell r="BX267">
            <v>0</v>
          </cell>
          <cell r="BY267">
            <v>0</v>
          </cell>
          <cell r="BZ267">
            <v>0</v>
          </cell>
          <cell r="CA267">
            <v>0</v>
          </cell>
          <cell r="CB267">
            <v>0</v>
          </cell>
          <cell r="CC267">
            <v>0</v>
          </cell>
          <cell r="CD267">
            <v>0</v>
          </cell>
          <cell r="CE267">
            <v>0</v>
          </cell>
          <cell r="CF267">
            <v>0</v>
          </cell>
          <cell r="CG267">
            <v>0</v>
          </cell>
          <cell r="CH267">
            <v>0</v>
          </cell>
          <cell r="CI267">
            <v>3750</v>
          </cell>
          <cell r="CJ267">
            <v>7500</v>
          </cell>
          <cell r="CK267">
            <v>11250</v>
          </cell>
          <cell r="CL267">
            <v>15000</v>
          </cell>
          <cell r="CM267">
            <v>51003</v>
          </cell>
          <cell r="CN267">
            <v>51010</v>
          </cell>
          <cell r="CO267">
            <v>51017</v>
          </cell>
          <cell r="CP267">
            <v>69774</v>
          </cell>
          <cell r="CQ267">
            <v>88531</v>
          </cell>
          <cell r="CR267">
            <v>144326</v>
          </cell>
          <cell r="CS267">
            <v>164090</v>
          </cell>
          <cell r="CT267">
            <v>165104</v>
          </cell>
          <cell r="CU267">
            <v>151118</v>
          </cell>
          <cell r="CV267">
            <v>151132</v>
          </cell>
          <cell r="CW267">
            <v>151146</v>
          </cell>
          <cell r="CX267">
            <v>151160</v>
          </cell>
          <cell r="CY267">
            <v>151174</v>
          </cell>
          <cell r="CZ267">
            <v>151188</v>
          </cell>
          <cell r="DA267">
            <v>40101</v>
          </cell>
          <cell r="DB267">
            <v>40108</v>
          </cell>
          <cell r="DC267">
            <v>0</v>
          </cell>
          <cell r="DD267">
            <v>0</v>
          </cell>
          <cell r="DE267">
            <v>0</v>
          </cell>
          <cell r="DF267">
            <v>0</v>
          </cell>
          <cell r="DG267">
            <v>0</v>
          </cell>
          <cell r="DH267">
            <v>0</v>
          </cell>
          <cell r="DI267">
            <v>0</v>
          </cell>
          <cell r="DJ267">
            <v>0</v>
          </cell>
          <cell r="DK267">
            <v>0</v>
          </cell>
          <cell r="DL267">
            <v>0</v>
          </cell>
          <cell r="DM267">
            <v>0</v>
          </cell>
          <cell r="DN267">
            <v>0</v>
          </cell>
          <cell r="DO267">
            <v>0</v>
          </cell>
          <cell r="DP267">
            <v>0</v>
          </cell>
          <cell r="DQ267">
            <v>0</v>
          </cell>
          <cell r="DR267">
            <v>0</v>
          </cell>
          <cell r="DS267">
            <v>0</v>
          </cell>
          <cell r="DT267">
            <v>0</v>
          </cell>
          <cell r="DU267">
            <v>0</v>
          </cell>
          <cell r="DV267">
            <v>0</v>
          </cell>
          <cell r="DW267">
            <v>0</v>
          </cell>
          <cell r="DX267">
            <v>0</v>
          </cell>
          <cell r="DY267">
            <v>0</v>
          </cell>
          <cell r="DZ267">
            <v>0</v>
          </cell>
          <cell r="EA267">
            <v>0</v>
          </cell>
          <cell r="EB267">
            <v>0</v>
          </cell>
          <cell r="EC267">
            <v>0</v>
          </cell>
          <cell r="ED267">
            <v>0</v>
          </cell>
          <cell r="EE267">
            <v>0</v>
          </cell>
          <cell r="EF267">
            <v>0</v>
          </cell>
          <cell r="EG267">
            <v>0</v>
          </cell>
          <cell r="EH267">
            <v>0</v>
          </cell>
          <cell r="EI267">
            <v>0</v>
          </cell>
          <cell r="EJ267">
            <v>0</v>
          </cell>
          <cell r="EK267">
            <v>0</v>
          </cell>
          <cell r="EL267">
            <v>0</v>
          </cell>
          <cell r="EM267">
            <v>0</v>
          </cell>
          <cell r="EN267">
            <v>0</v>
          </cell>
          <cell r="EO267">
            <v>0</v>
          </cell>
          <cell r="EP267">
            <v>0</v>
          </cell>
          <cell r="EQ267">
            <v>0</v>
          </cell>
          <cell r="ER267">
            <v>0</v>
          </cell>
          <cell r="ES267">
            <v>0</v>
          </cell>
          <cell r="ET267">
            <v>0</v>
          </cell>
          <cell r="EU267">
            <v>0</v>
          </cell>
          <cell r="EV267">
            <v>0</v>
          </cell>
          <cell r="EW267">
            <v>0</v>
          </cell>
          <cell r="EX267">
            <v>0</v>
          </cell>
          <cell r="EY267">
            <v>0</v>
          </cell>
          <cell r="EZ267">
            <v>0</v>
          </cell>
          <cell r="FA267">
            <v>0</v>
          </cell>
          <cell r="FB267">
            <v>0</v>
          </cell>
          <cell r="FC267">
            <v>0</v>
          </cell>
          <cell r="FD267">
            <v>0</v>
          </cell>
          <cell r="FE267">
            <v>0</v>
          </cell>
          <cell r="FF267">
            <v>0</v>
          </cell>
          <cell r="FG267">
            <v>0</v>
          </cell>
          <cell r="FH267">
            <v>0</v>
          </cell>
          <cell r="FI267">
            <v>0</v>
          </cell>
        </row>
        <row r="268">
          <cell r="X268" t="str">
            <v>LOADED</v>
          </cell>
          <cell r="AA268">
            <v>0</v>
          </cell>
          <cell r="AB268">
            <v>0</v>
          </cell>
          <cell r="AC268">
            <v>0</v>
          </cell>
          <cell r="AD268">
            <v>0</v>
          </cell>
          <cell r="AE268">
            <v>0</v>
          </cell>
          <cell r="AF268">
            <v>0</v>
          </cell>
          <cell r="AG268">
            <v>0</v>
          </cell>
          <cell r="AH268">
            <v>0</v>
          </cell>
          <cell r="AI268">
            <v>0</v>
          </cell>
          <cell r="AJ268">
            <v>0</v>
          </cell>
          <cell r="AK268">
            <v>0</v>
          </cell>
          <cell r="AL268">
            <v>0</v>
          </cell>
          <cell r="AM268">
            <v>0</v>
          </cell>
          <cell r="AN268">
            <v>0</v>
          </cell>
          <cell r="AO268">
            <v>0</v>
          </cell>
          <cell r="AP268">
            <v>0</v>
          </cell>
          <cell r="AQ268">
            <v>0</v>
          </cell>
          <cell r="AR268">
            <v>0</v>
          </cell>
          <cell r="AS268">
            <v>0</v>
          </cell>
          <cell r="AT268">
            <v>0</v>
          </cell>
          <cell r="AU268">
            <v>0</v>
          </cell>
          <cell r="AV268">
            <v>0</v>
          </cell>
          <cell r="AW268">
            <v>0</v>
          </cell>
          <cell r="AX268">
            <v>0</v>
          </cell>
          <cell r="AY268">
            <v>0</v>
          </cell>
          <cell r="AZ268">
            <v>0</v>
          </cell>
          <cell r="BA268">
            <v>0</v>
          </cell>
          <cell r="BB268">
            <v>0</v>
          </cell>
          <cell r="BC268">
            <v>0</v>
          </cell>
          <cell r="BD268">
            <v>0</v>
          </cell>
          <cell r="BE268">
            <v>0</v>
          </cell>
          <cell r="BF268">
            <v>0</v>
          </cell>
          <cell r="BG268">
            <v>0</v>
          </cell>
          <cell r="BH268">
            <v>0</v>
          </cell>
          <cell r="BI268">
            <v>0</v>
          </cell>
          <cell r="BJ268">
            <v>0</v>
          </cell>
          <cell r="BK268">
            <v>0</v>
          </cell>
          <cell r="BL268">
            <v>0</v>
          </cell>
          <cell r="BM268">
            <v>0</v>
          </cell>
          <cell r="BN268">
            <v>0</v>
          </cell>
          <cell r="BO268">
            <v>0</v>
          </cell>
          <cell r="BP268">
            <v>0</v>
          </cell>
          <cell r="BQ268">
            <v>0</v>
          </cell>
          <cell r="BR268">
            <v>0</v>
          </cell>
          <cell r="BS268">
            <v>0</v>
          </cell>
          <cell r="BT268">
            <v>0</v>
          </cell>
          <cell r="BU268">
            <v>0</v>
          </cell>
          <cell r="BV268">
            <v>0</v>
          </cell>
          <cell r="BW268">
            <v>0</v>
          </cell>
          <cell r="BX268">
            <v>0</v>
          </cell>
          <cell r="BY268">
            <v>0</v>
          </cell>
          <cell r="BZ268">
            <v>0</v>
          </cell>
          <cell r="CA268">
            <v>0</v>
          </cell>
          <cell r="CB268">
            <v>0</v>
          </cell>
          <cell r="CC268">
            <v>0</v>
          </cell>
          <cell r="CD268">
            <v>0</v>
          </cell>
          <cell r="CE268">
            <v>0</v>
          </cell>
          <cell r="CF268">
            <v>0</v>
          </cell>
          <cell r="CG268">
            <v>0</v>
          </cell>
          <cell r="CH268">
            <v>0</v>
          </cell>
          <cell r="CI268">
            <v>5062.5</v>
          </cell>
          <cell r="CJ268">
            <v>10125</v>
          </cell>
          <cell r="CK268">
            <v>15187.5</v>
          </cell>
          <cell r="CL268">
            <v>20250</v>
          </cell>
          <cell r="CM268">
            <v>68854.05</v>
          </cell>
          <cell r="CN268">
            <v>68863.5</v>
          </cell>
          <cell r="CO268">
            <v>68872.95</v>
          </cell>
          <cell r="CP268">
            <v>94194.9</v>
          </cell>
          <cell r="CQ268">
            <v>119516.85</v>
          </cell>
          <cell r="CR268">
            <v>194840.1</v>
          </cell>
          <cell r="CS268">
            <v>221521.5</v>
          </cell>
          <cell r="CT268">
            <v>222890.4</v>
          </cell>
          <cell r="CU268">
            <v>204009.3</v>
          </cell>
          <cell r="CV268">
            <v>204028.2</v>
          </cell>
          <cell r="CW268">
            <v>204047.1</v>
          </cell>
          <cell r="CX268">
            <v>204066</v>
          </cell>
          <cell r="CY268">
            <v>204084.9</v>
          </cell>
          <cell r="CZ268">
            <v>204103.8</v>
          </cell>
          <cell r="DA268">
            <v>54136.35</v>
          </cell>
          <cell r="DB268">
            <v>54145.8</v>
          </cell>
          <cell r="DC268">
            <v>0</v>
          </cell>
          <cell r="DD268">
            <v>0</v>
          </cell>
          <cell r="DE268">
            <v>0</v>
          </cell>
          <cell r="DF268">
            <v>0</v>
          </cell>
          <cell r="DG268">
            <v>0</v>
          </cell>
          <cell r="DH268">
            <v>0</v>
          </cell>
          <cell r="DI268">
            <v>0</v>
          </cell>
          <cell r="DJ268">
            <v>0</v>
          </cell>
          <cell r="DK268">
            <v>0</v>
          </cell>
          <cell r="DL268">
            <v>0</v>
          </cell>
          <cell r="DM268">
            <v>0</v>
          </cell>
          <cell r="DN268">
            <v>0</v>
          </cell>
          <cell r="DO268">
            <v>0</v>
          </cell>
          <cell r="DP268">
            <v>0</v>
          </cell>
          <cell r="DQ268">
            <v>0</v>
          </cell>
          <cell r="DR268">
            <v>0</v>
          </cell>
          <cell r="DS268">
            <v>0</v>
          </cell>
          <cell r="DT268">
            <v>0</v>
          </cell>
          <cell r="DU268">
            <v>0</v>
          </cell>
          <cell r="DV268">
            <v>0</v>
          </cell>
          <cell r="DW268">
            <v>0</v>
          </cell>
          <cell r="DX268">
            <v>0</v>
          </cell>
          <cell r="DY268">
            <v>0</v>
          </cell>
          <cell r="DZ268">
            <v>0</v>
          </cell>
          <cell r="EA268">
            <v>0</v>
          </cell>
          <cell r="EB268">
            <v>0</v>
          </cell>
          <cell r="EC268">
            <v>0</v>
          </cell>
          <cell r="ED268">
            <v>0</v>
          </cell>
          <cell r="EE268">
            <v>0</v>
          </cell>
          <cell r="EF268">
            <v>0</v>
          </cell>
          <cell r="EG268">
            <v>0</v>
          </cell>
          <cell r="EH268">
            <v>0</v>
          </cell>
          <cell r="EI268">
            <v>0</v>
          </cell>
          <cell r="EJ268">
            <v>0</v>
          </cell>
          <cell r="EK268">
            <v>0</v>
          </cell>
          <cell r="EL268">
            <v>0</v>
          </cell>
          <cell r="EM268">
            <v>0</v>
          </cell>
          <cell r="EN268">
            <v>0</v>
          </cell>
          <cell r="EO268">
            <v>0</v>
          </cell>
          <cell r="EP268">
            <v>0</v>
          </cell>
          <cell r="EQ268">
            <v>0</v>
          </cell>
          <cell r="ER268">
            <v>0</v>
          </cell>
          <cell r="ES268">
            <v>0</v>
          </cell>
          <cell r="ET268">
            <v>0</v>
          </cell>
          <cell r="EU268">
            <v>0</v>
          </cell>
          <cell r="EV268">
            <v>0</v>
          </cell>
          <cell r="EW268">
            <v>0</v>
          </cell>
          <cell r="EX268">
            <v>0</v>
          </cell>
          <cell r="EY268">
            <v>0</v>
          </cell>
          <cell r="EZ268">
            <v>0</v>
          </cell>
          <cell r="FA268">
            <v>0</v>
          </cell>
          <cell r="FB268">
            <v>0</v>
          </cell>
          <cell r="FC268">
            <v>0</v>
          </cell>
          <cell r="FD268">
            <v>0</v>
          </cell>
          <cell r="FE268">
            <v>0</v>
          </cell>
          <cell r="FF268">
            <v>0</v>
          </cell>
          <cell r="FG268">
            <v>0</v>
          </cell>
          <cell r="FH268">
            <v>0</v>
          </cell>
          <cell r="FI268">
            <v>0</v>
          </cell>
        </row>
        <row r="269">
          <cell r="V269" t="str">
            <v>PROJECTED RTM</v>
          </cell>
          <cell r="X269" t="str">
            <v>CUMULATIVE TO DATE</v>
          </cell>
          <cell r="Y269">
            <v>140</v>
          </cell>
          <cell r="Z269">
            <v>63.068739999999991</v>
          </cell>
          <cell r="AA269">
            <v>0</v>
          </cell>
          <cell r="AB269">
            <v>0</v>
          </cell>
          <cell r="AC269">
            <v>0</v>
          </cell>
          <cell r="AD269">
            <v>0</v>
          </cell>
          <cell r="AE269">
            <v>0</v>
          </cell>
          <cell r="AF269">
            <v>0</v>
          </cell>
          <cell r="AG269">
            <v>0</v>
          </cell>
          <cell r="AH269">
            <v>0</v>
          </cell>
          <cell r="AI269">
            <v>0</v>
          </cell>
          <cell r="AJ269">
            <v>0</v>
          </cell>
          <cell r="AK269">
            <v>0</v>
          </cell>
          <cell r="AL269">
            <v>0</v>
          </cell>
          <cell r="AM269">
            <v>0</v>
          </cell>
          <cell r="AN269">
            <v>0</v>
          </cell>
          <cell r="AO269">
            <v>0</v>
          </cell>
          <cell r="AP269">
            <v>0</v>
          </cell>
          <cell r="AQ269">
            <v>0</v>
          </cell>
          <cell r="AR269">
            <v>0</v>
          </cell>
          <cell r="AS269">
            <v>0</v>
          </cell>
          <cell r="AT269">
            <v>0</v>
          </cell>
          <cell r="AU269">
            <v>0</v>
          </cell>
          <cell r="AV269">
            <v>0</v>
          </cell>
          <cell r="AW269">
            <v>0</v>
          </cell>
          <cell r="AX269">
            <v>0</v>
          </cell>
          <cell r="AY269">
            <v>0</v>
          </cell>
          <cell r="AZ269">
            <v>0</v>
          </cell>
          <cell r="BA269">
            <v>0</v>
          </cell>
          <cell r="BB269">
            <v>0</v>
          </cell>
          <cell r="BC269">
            <v>0</v>
          </cell>
          <cell r="BD269">
            <v>0</v>
          </cell>
          <cell r="BE269">
            <v>0</v>
          </cell>
          <cell r="BF269">
            <v>0</v>
          </cell>
          <cell r="BG269">
            <v>0</v>
          </cell>
          <cell r="BH269">
            <v>0</v>
          </cell>
          <cell r="BI269">
            <v>0</v>
          </cell>
          <cell r="BJ269">
            <v>0</v>
          </cell>
          <cell r="BK269">
            <v>0</v>
          </cell>
          <cell r="BL269">
            <v>0</v>
          </cell>
          <cell r="BM269">
            <v>0</v>
          </cell>
          <cell r="BN269">
            <v>0</v>
          </cell>
          <cell r="BO269">
            <v>0</v>
          </cell>
          <cell r="BP269">
            <v>0</v>
          </cell>
          <cell r="BQ269">
            <v>0</v>
          </cell>
          <cell r="BR269">
            <v>0</v>
          </cell>
          <cell r="BS269">
            <v>0</v>
          </cell>
          <cell r="BT269">
            <v>0</v>
          </cell>
          <cell r="BU269">
            <v>0</v>
          </cell>
          <cell r="BV269">
            <v>0</v>
          </cell>
          <cell r="BW269">
            <v>0</v>
          </cell>
          <cell r="BX269">
            <v>0</v>
          </cell>
          <cell r="BY269">
            <v>0</v>
          </cell>
          <cell r="BZ269">
            <v>0</v>
          </cell>
          <cell r="CA269">
            <v>0</v>
          </cell>
          <cell r="CB269">
            <v>0</v>
          </cell>
          <cell r="CC269">
            <v>0</v>
          </cell>
          <cell r="CD269">
            <v>0</v>
          </cell>
          <cell r="CE269">
            <v>0</v>
          </cell>
          <cell r="CF269">
            <v>0</v>
          </cell>
          <cell r="CG269">
            <v>0</v>
          </cell>
          <cell r="CH269">
            <v>0</v>
          </cell>
          <cell r="CI269">
            <v>5062.5</v>
          </cell>
          <cell r="CJ269">
            <v>10125</v>
          </cell>
          <cell r="CK269">
            <v>15187.5</v>
          </cell>
          <cell r="CL269">
            <v>20250</v>
          </cell>
          <cell r="CM269">
            <v>68854.05</v>
          </cell>
          <cell r="CN269">
            <v>68863.5</v>
          </cell>
          <cell r="CO269">
            <v>68872.95</v>
          </cell>
          <cell r="CP269">
            <v>94194.9</v>
          </cell>
          <cell r="CQ269">
            <v>119516.85</v>
          </cell>
          <cell r="CR269">
            <v>194840.1</v>
          </cell>
          <cell r="CS269">
            <v>221521.5</v>
          </cell>
          <cell r="CT269">
            <v>222890.4</v>
          </cell>
          <cell r="CU269">
            <v>204009.3</v>
          </cell>
          <cell r="CV269">
            <v>204028.2</v>
          </cell>
          <cell r="CW269">
            <v>204047.1</v>
          </cell>
          <cell r="CX269">
            <v>204066</v>
          </cell>
          <cell r="CY269">
            <v>204084.9</v>
          </cell>
          <cell r="CZ269">
            <v>204103.8</v>
          </cell>
          <cell r="DA269">
            <v>54136.35</v>
          </cell>
          <cell r="DB269">
            <v>54145.8</v>
          </cell>
          <cell r="DC269">
            <v>0</v>
          </cell>
          <cell r="DD269">
            <v>0</v>
          </cell>
          <cell r="DE269">
            <v>0</v>
          </cell>
          <cell r="DF269">
            <v>0</v>
          </cell>
          <cell r="DG269">
            <v>0</v>
          </cell>
          <cell r="DH269">
            <v>0</v>
          </cell>
          <cell r="DI269">
            <v>0</v>
          </cell>
          <cell r="DJ269">
            <v>0</v>
          </cell>
          <cell r="DK269">
            <v>0</v>
          </cell>
          <cell r="DL269">
            <v>0</v>
          </cell>
          <cell r="DM269">
            <v>0</v>
          </cell>
          <cell r="DN269">
            <v>0</v>
          </cell>
          <cell r="DO269">
            <v>0</v>
          </cell>
          <cell r="DP269">
            <v>0</v>
          </cell>
          <cell r="DQ269">
            <v>0</v>
          </cell>
          <cell r="DR269">
            <v>0</v>
          </cell>
          <cell r="DS269">
            <v>0</v>
          </cell>
          <cell r="DT269">
            <v>0</v>
          </cell>
          <cell r="DU269">
            <v>0</v>
          </cell>
          <cell r="DV269">
            <v>0</v>
          </cell>
          <cell r="DW269">
            <v>0</v>
          </cell>
          <cell r="DX269">
            <v>0</v>
          </cell>
          <cell r="DY269">
            <v>0</v>
          </cell>
          <cell r="DZ269">
            <v>0</v>
          </cell>
          <cell r="EA269">
            <v>0</v>
          </cell>
          <cell r="EB269">
            <v>0</v>
          </cell>
          <cell r="EC269">
            <v>0</v>
          </cell>
          <cell r="ED269">
            <v>0</v>
          </cell>
          <cell r="EE269">
            <v>0</v>
          </cell>
          <cell r="EF269">
            <v>0</v>
          </cell>
          <cell r="EG269">
            <v>0</v>
          </cell>
          <cell r="EH269">
            <v>0</v>
          </cell>
          <cell r="EI269">
            <v>0</v>
          </cell>
          <cell r="EJ269">
            <v>0</v>
          </cell>
          <cell r="EK269">
            <v>0</v>
          </cell>
          <cell r="EL269">
            <v>0</v>
          </cell>
          <cell r="EM269">
            <v>0</v>
          </cell>
          <cell r="EN269">
            <v>0</v>
          </cell>
          <cell r="EO269">
            <v>0</v>
          </cell>
          <cell r="EP269">
            <v>0</v>
          </cell>
          <cell r="EQ269">
            <v>0</v>
          </cell>
          <cell r="ER269">
            <v>0</v>
          </cell>
          <cell r="ES269">
            <v>0</v>
          </cell>
          <cell r="ET269">
            <v>0</v>
          </cell>
          <cell r="EU269">
            <v>0</v>
          </cell>
          <cell r="EV269">
            <v>0</v>
          </cell>
          <cell r="EW269">
            <v>0</v>
          </cell>
          <cell r="EX269">
            <v>0</v>
          </cell>
          <cell r="EY269">
            <v>0</v>
          </cell>
          <cell r="EZ269">
            <v>0</v>
          </cell>
          <cell r="FA269">
            <v>0</v>
          </cell>
          <cell r="FB269">
            <v>0</v>
          </cell>
          <cell r="FC269">
            <v>0</v>
          </cell>
          <cell r="FD269">
            <v>0</v>
          </cell>
          <cell r="FE269">
            <v>0</v>
          </cell>
          <cell r="FF269">
            <v>0</v>
          </cell>
          <cell r="FG269">
            <v>0</v>
          </cell>
          <cell r="FH269">
            <v>0</v>
          </cell>
          <cell r="FI269">
            <v>0</v>
          </cell>
        </row>
        <row r="270">
          <cell r="V270" t="str">
            <v>PROJECTED RTM</v>
          </cell>
          <cell r="X270">
            <v>36189.068740000002</v>
          </cell>
          <cell r="Y270">
            <v>140</v>
          </cell>
          <cell r="Z270">
            <v>63.068739999999991</v>
          </cell>
          <cell r="AA270">
            <v>0</v>
          </cell>
          <cell r="AB270">
            <v>0</v>
          </cell>
          <cell r="AC270">
            <v>0</v>
          </cell>
          <cell r="AD270">
            <v>0</v>
          </cell>
          <cell r="AE270">
            <v>0</v>
          </cell>
          <cell r="AF270">
            <v>0</v>
          </cell>
          <cell r="AG270">
            <v>0</v>
          </cell>
          <cell r="AH270">
            <v>0</v>
          </cell>
          <cell r="AI270">
            <v>0</v>
          </cell>
          <cell r="AJ270">
            <v>0</v>
          </cell>
          <cell r="AK270">
            <v>0</v>
          </cell>
          <cell r="AL270">
            <v>0</v>
          </cell>
          <cell r="AM270">
            <v>0</v>
          </cell>
          <cell r="AN270">
            <v>0</v>
          </cell>
          <cell r="AO270">
            <v>0</v>
          </cell>
          <cell r="AP270">
            <v>0</v>
          </cell>
          <cell r="AQ270">
            <v>0</v>
          </cell>
          <cell r="AR270">
            <v>0</v>
          </cell>
          <cell r="AS270">
            <v>0</v>
          </cell>
          <cell r="AT270">
            <v>0</v>
          </cell>
          <cell r="AU270">
            <v>0</v>
          </cell>
          <cell r="AV270">
            <v>0</v>
          </cell>
          <cell r="AW270">
            <v>0</v>
          </cell>
          <cell r="AX270">
            <v>0</v>
          </cell>
          <cell r="AY270">
            <v>0</v>
          </cell>
          <cell r="AZ270">
            <v>0</v>
          </cell>
          <cell r="BA270">
            <v>0</v>
          </cell>
          <cell r="BB270">
            <v>0</v>
          </cell>
          <cell r="BC270">
            <v>0</v>
          </cell>
          <cell r="BD270">
            <v>0</v>
          </cell>
          <cell r="BE270">
            <v>0</v>
          </cell>
          <cell r="BF270">
            <v>0</v>
          </cell>
          <cell r="BG270">
            <v>0</v>
          </cell>
          <cell r="BH270">
            <v>0</v>
          </cell>
          <cell r="BI270">
            <v>0</v>
          </cell>
          <cell r="BJ270">
            <v>0</v>
          </cell>
          <cell r="BK270">
            <v>0</v>
          </cell>
          <cell r="BL270">
            <v>0</v>
          </cell>
          <cell r="BM270">
            <v>0</v>
          </cell>
          <cell r="BN270">
            <v>0</v>
          </cell>
          <cell r="BO270">
            <v>0</v>
          </cell>
          <cell r="BP270">
            <v>0</v>
          </cell>
          <cell r="BQ270">
            <v>0</v>
          </cell>
          <cell r="BR270">
            <v>0</v>
          </cell>
          <cell r="BS270">
            <v>0</v>
          </cell>
          <cell r="BT270">
            <v>0</v>
          </cell>
          <cell r="BU270">
            <v>0</v>
          </cell>
          <cell r="BV270">
            <v>0</v>
          </cell>
          <cell r="BW270">
            <v>0</v>
          </cell>
          <cell r="BX270">
            <v>0</v>
          </cell>
          <cell r="BY270">
            <v>0</v>
          </cell>
          <cell r="BZ270">
            <v>0</v>
          </cell>
          <cell r="CA270">
            <v>0</v>
          </cell>
          <cell r="CB270">
            <v>0</v>
          </cell>
          <cell r="CC270">
            <v>0</v>
          </cell>
          <cell r="CD270">
            <v>0</v>
          </cell>
          <cell r="CE270">
            <v>0</v>
          </cell>
          <cell r="CF270">
            <v>0</v>
          </cell>
          <cell r="CG270">
            <v>0</v>
          </cell>
          <cell r="CH270">
            <v>0</v>
          </cell>
          <cell r="CI270">
            <v>0</v>
          </cell>
          <cell r="CJ270">
            <v>0</v>
          </cell>
          <cell r="CK270">
            <v>0</v>
          </cell>
          <cell r="CL270">
            <v>0</v>
          </cell>
          <cell r="CM270">
            <v>0</v>
          </cell>
          <cell r="CN270">
            <v>0</v>
          </cell>
          <cell r="CO270">
            <v>0</v>
          </cell>
          <cell r="CP270">
            <v>0</v>
          </cell>
          <cell r="CQ270">
            <v>0</v>
          </cell>
          <cell r="CR270">
            <v>36038</v>
          </cell>
          <cell r="CS270">
            <v>36045</v>
          </cell>
          <cell r="CT270">
            <v>36052</v>
          </cell>
          <cell r="CU270">
            <v>36059</v>
          </cell>
          <cell r="CV270">
            <v>36066</v>
          </cell>
          <cell r="CW270">
            <v>36073</v>
          </cell>
          <cell r="CX270">
            <v>36080</v>
          </cell>
          <cell r="CY270">
            <v>36087</v>
          </cell>
          <cell r="CZ270">
            <v>36094</v>
          </cell>
          <cell r="DA270">
            <v>36101</v>
          </cell>
          <cell r="DB270">
            <v>36108</v>
          </cell>
          <cell r="DC270">
            <v>0</v>
          </cell>
          <cell r="DD270">
            <v>0</v>
          </cell>
          <cell r="DE270">
            <v>0</v>
          </cell>
          <cell r="DF270">
            <v>0</v>
          </cell>
          <cell r="DG270">
            <v>0</v>
          </cell>
          <cell r="DH270">
            <v>0</v>
          </cell>
          <cell r="DI270">
            <v>0</v>
          </cell>
          <cell r="DJ270">
            <v>0</v>
          </cell>
          <cell r="DK270">
            <v>0</v>
          </cell>
          <cell r="DL270">
            <v>0</v>
          </cell>
          <cell r="DM270">
            <v>0</v>
          </cell>
          <cell r="DN270">
            <v>0</v>
          </cell>
          <cell r="DO270">
            <v>0</v>
          </cell>
          <cell r="DP270">
            <v>0</v>
          </cell>
          <cell r="DQ270">
            <v>0</v>
          </cell>
          <cell r="DR270">
            <v>0</v>
          </cell>
          <cell r="DS270">
            <v>0</v>
          </cell>
          <cell r="DT270">
            <v>0</v>
          </cell>
          <cell r="DU270">
            <v>0</v>
          </cell>
          <cell r="DV270">
            <v>0</v>
          </cell>
          <cell r="DW270">
            <v>0</v>
          </cell>
          <cell r="DX270">
            <v>0</v>
          </cell>
          <cell r="DY270">
            <v>0</v>
          </cell>
          <cell r="DZ270">
            <v>0</v>
          </cell>
          <cell r="EA270">
            <v>0</v>
          </cell>
          <cell r="EB270">
            <v>0</v>
          </cell>
          <cell r="EC270">
            <v>0</v>
          </cell>
          <cell r="ED270">
            <v>0</v>
          </cell>
          <cell r="EE270">
            <v>0</v>
          </cell>
          <cell r="EF270">
            <v>0</v>
          </cell>
          <cell r="EG270">
            <v>0</v>
          </cell>
          <cell r="EH270">
            <v>0</v>
          </cell>
          <cell r="EI270">
            <v>0</v>
          </cell>
          <cell r="EJ270">
            <v>0</v>
          </cell>
          <cell r="EK270">
            <v>0</v>
          </cell>
          <cell r="EL270">
            <v>0</v>
          </cell>
          <cell r="EM270">
            <v>0</v>
          </cell>
          <cell r="EN270">
            <v>0</v>
          </cell>
          <cell r="EO270">
            <v>0</v>
          </cell>
          <cell r="EP270">
            <v>0</v>
          </cell>
          <cell r="EQ270">
            <v>0</v>
          </cell>
          <cell r="ER270">
            <v>0</v>
          </cell>
          <cell r="ES270">
            <v>0</v>
          </cell>
          <cell r="ET270">
            <v>0</v>
          </cell>
          <cell r="EU270">
            <v>0</v>
          </cell>
          <cell r="EV270">
            <v>0</v>
          </cell>
        </row>
        <row r="271">
          <cell r="V271" t="str">
            <v>PROJECTED STREET</v>
          </cell>
          <cell r="X271">
            <v>36219.068740000002</v>
          </cell>
        </row>
        <row r="272">
          <cell r="V272" t="str">
            <v>+ or - Scheduled Date</v>
          </cell>
          <cell r="X272">
            <v>122.93125999999756</v>
          </cell>
        </row>
        <row r="273">
          <cell r="N273" t="str">
            <v>ENGINEERING</v>
          </cell>
          <cell r="Y273" t="str">
            <v>WK Count</v>
          </cell>
          <cell r="Z273" t="str">
            <v>Total Days</v>
          </cell>
        </row>
        <row r="274">
          <cell r="N274" t="str">
            <v>ENGINEERING</v>
          </cell>
          <cell r="Y274" t="str">
            <v>WK Count</v>
          </cell>
          <cell r="Z274" t="str">
            <v>Total Days</v>
          </cell>
        </row>
        <row r="275">
          <cell r="A275" t="str">
            <v>PREP</v>
          </cell>
          <cell r="F275" t="str">
            <v>ANIMATION</v>
          </cell>
          <cell r="I275" t="str">
            <v>INK &amp; PAINT</v>
          </cell>
          <cell r="L275" t="str">
            <v>ALPHA</v>
          </cell>
          <cell r="N275" t="str">
            <v>BETA</v>
          </cell>
          <cell r="P275" t="str">
            <v>RTM</v>
          </cell>
          <cell r="Y275">
            <v>7</v>
          </cell>
          <cell r="Z275">
            <v>52.351039999999998</v>
          </cell>
        </row>
        <row r="276">
          <cell r="A276" t="str">
            <v>PREP</v>
          </cell>
          <cell r="B276" t="str">
            <v>Days</v>
          </cell>
          <cell r="F276" t="str">
            <v>ANIMATION</v>
          </cell>
          <cell r="G276" t="str">
            <v>Days</v>
          </cell>
          <cell r="H276" t="str">
            <v>Frames</v>
          </cell>
          <cell r="I276" t="str">
            <v>INK &amp; PAINT</v>
          </cell>
          <cell r="J276" t="str">
            <v>Days</v>
          </cell>
          <cell r="L276" t="str">
            <v>ALPHA</v>
          </cell>
          <cell r="N276" t="str">
            <v>BETA</v>
          </cell>
          <cell r="P276" t="str">
            <v>RTM</v>
          </cell>
          <cell r="Y276">
            <v>7</v>
          </cell>
          <cell r="Z276">
            <v>52.351039999999998</v>
          </cell>
        </row>
        <row r="277">
          <cell r="A277" t="str">
            <v>Wks</v>
          </cell>
          <cell r="B277" t="str">
            <v>Days</v>
          </cell>
          <cell r="F277" t="str">
            <v>Wks</v>
          </cell>
          <cell r="G277" t="str">
            <v>Days</v>
          </cell>
          <cell r="H277" t="str">
            <v>Frames</v>
          </cell>
          <cell r="I277" t="str">
            <v>Wks</v>
          </cell>
          <cell r="J277" t="str">
            <v>Days</v>
          </cell>
          <cell r="K277">
            <v>21</v>
          </cell>
          <cell r="M277">
            <v>29</v>
          </cell>
          <cell r="O277">
            <v>29</v>
          </cell>
          <cell r="Q277">
            <v>29</v>
          </cell>
          <cell r="Y277">
            <v>11</v>
          </cell>
          <cell r="Z277">
            <v>77.938800000000015</v>
          </cell>
        </row>
        <row r="278">
          <cell r="A278">
            <v>5.47872</v>
          </cell>
          <cell r="B278">
            <v>52.351039999999998</v>
          </cell>
          <cell r="F278">
            <v>6.8484000000000007</v>
          </cell>
          <cell r="G278">
            <v>77.938800000000015</v>
          </cell>
          <cell r="H278">
            <v>2739.36</v>
          </cell>
          <cell r="I278">
            <v>6.8484000000000007</v>
          </cell>
          <cell r="J278">
            <v>61.938800000000008</v>
          </cell>
          <cell r="K278">
            <v>21</v>
          </cell>
          <cell r="M278">
            <v>29</v>
          </cell>
          <cell r="O278">
            <v>29</v>
          </cell>
          <cell r="Q278">
            <v>29</v>
          </cell>
          <cell r="Y278">
            <v>9</v>
          </cell>
          <cell r="Z278">
            <v>61.938800000000008</v>
          </cell>
        </row>
        <row r="290">
          <cell r="Y290">
            <v>119</v>
          </cell>
          <cell r="Z290">
            <v>47.938800000000008</v>
          </cell>
        </row>
        <row r="291">
          <cell r="Y291">
            <v>119</v>
          </cell>
          <cell r="Z291">
            <v>47.938800000000008</v>
          </cell>
        </row>
        <row r="294">
          <cell r="N294" t="str">
            <v>ENGINEERING</v>
          </cell>
          <cell r="Y294" t="str">
            <v>WK Count</v>
          </cell>
          <cell r="Z294" t="str">
            <v>Total Days</v>
          </cell>
        </row>
        <row r="295">
          <cell r="N295" t="str">
            <v>ENGINEERING</v>
          </cell>
          <cell r="Y295" t="str">
            <v>WK Count</v>
          </cell>
          <cell r="Z295" t="str">
            <v>Total Days</v>
          </cell>
        </row>
        <row r="296">
          <cell r="A296" t="str">
            <v>PREP</v>
          </cell>
          <cell r="F296" t="str">
            <v>ANIMATION</v>
          </cell>
          <cell r="I296" t="str">
            <v>INK &amp; PAINT</v>
          </cell>
          <cell r="L296" t="str">
            <v>ALPHA</v>
          </cell>
          <cell r="N296" t="str">
            <v>BETA</v>
          </cell>
          <cell r="P296" t="str">
            <v>RTM</v>
          </cell>
          <cell r="Y296">
            <v>6</v>
          </cell>
          <cell r="Z296">
            <v>42.297850000000004</v>
          </cell>
        </row>
        <row r="297">
          <cell r="A297" t="str">
            <v>PREP</v>
          </cell>
          <cell r="B297" t="str">
            <v>Days</v>
          </cell>
          <cell r="F297" t="str">
            <v>ANIMATION</v>
          </cell>
          <cell r="G297" t="str">
            <v>Days</v>
          </cell>
          <cell r="H297" t="str">
            <v>Frames</v>
          </cell>
          <cell r="I297" t="str">
            <v>INK &amp; PAINT</v>
          </cell>
          <cell r="J297" t="str">
            <v>Days</v>
          </cell>
          <cell r="L297" t="str">
            <v>ALPHA</v>
          </cell>
          <cell r="N297" t="str">
            <v>BETA</v>
          </cell>
          <cell r="P297" t="str">
            <v>RTM</v>
          </cell>
          <cell r="Y297">
            <v>6</v>
          </cell>
          <cell r="Z297">
            <v>42.297850000000004</v>
          </cell>
        </row>
        <row r="298">
          <cell r="A298" t="str">
            <v>Wks</v>
          </cell>
          <cell r="B298" t="str">
            <v>Days</v>
          </cell>
          <cell r="F298" t="str">
            <v>Wks</v>
          </cell>
          <cell r="G298" t="str">
            <v>Days</v>
          </cell>
          <cell r="H298" t="str">
            <v>Frames</v>
          </cell>
          <cell r="I298" t="str">
            <v>Wks</v>
          </cell>
          <cell r="J298" t="str">
            <v>Days</v>
          </cell>
          <cell r="K298">
            <v>21</v>
          </cell>
          <cell r="M298">
            <v>29</v>
          </cell>
          <cell r="O298">
            <v>29</v>
          </cell>
          <cell r="Q298">
            <v>29</v>
          </cell>
          <cell r="Y298">
            <v>11</v>
          </cell>
          <cell r="Z298">
            <v>77.163083333333333</v>
          </cell>
        </row>
        <row r="299">
          <cell r="A299">
            <v>4.0425500000000003</v>
          </cell>
          <cell r="B299">
            <v>42.297850000000004</v>
          </cell>
          <cell r="F299">
            <v>6.7375833333333333</v>
          </cell>
          <cell r="G299">
            <v>77.163083333333333</v>
          </cell>
          <cell r="H299">
            <v>2021.2750000000001</v>
          </cell>
          <cell r="I299">
            <v>4.0425500000000003</v>
          </cell>
          <cell r="J299">
            <v>42.297850000000004</v>
          </cell>
          <cell r="K299">
            <v>21</v>
          </cell>
          <cell r="M299">
            <v>29</v>
          </cell>
          <cell r="O299">
            <v>29</v>
          </cell>
          <cell r="Q299">
            <v>29</v>
          </cell>
          <cell r="Y299">
            <v>6</v>
          </cell>
          <cell r="Z299">
            <v>42.297850000000004</v>
          </cell>
        </row>
        <row r="311">
          <cell r="Y311">
            <v>119</v>
          </cell>
          <cell r="Z311">
            <v>28.297850000000004</v>
          </cell>
        </row>
        <row r="312">
          <cell r="Y312">
            <v>119</v>
          </cell>
          <cell r="Z312">
            <v>28.297850000000004</v>
          </cell>
        </row>
        <row r="322">
          <cell r="N322" t="str">
            <v>ENGINEERING</v>
          </cell>
          <cell r="Y322" t="str">
            <v>WK Count</v>
          </cell>
          <cell r="Z322" t="str">
            <v>Total Days</v>
          </cell>
        </row>
        <row r="323">
          <cell r="N323" t="str">
            <v>ENGINEERING</v>
          </cell>
          <cell r="Y323" t="str">
            <v>WK Count</v>
          </cell>
          <cell r="Z323" t="str">
            <v>Total Days</v>
          </cell>
        </row>
        <row r="324">
          <cell r="A324" t="str">
            <v>PREP</v>
          </cell>
          <cell r="F324" t="str">
            <v>ANIMATION</v>
          </cell>
          <cell r="I324" t="str">
            <v>INK &amp; PAINT</v>
          </cell>
          <cell r="L324" t="str">
            <v>ALPHA</v>
          </cell>
          <cell r="N324" t="str">
            <v>BETA</v>
          </cell>
          <cell r="P324" t="str">
            <v>RTM</v>
          </cell>
          <cell r="Y324">
            <v>3</v>
          </cell>
          <cell r="Z324">
            <v>21</v>
          </cell>
        </row>
        <row r="325">
          <cell r="A325" t="str">
            <v>PREP</v>
          </cell>
          <cell r="B325" t="str">
            <v>Days</v>
          </cell>
          <cell r="F325" t="str">
            <v>ANIMATION</v>
          </cell>
          <cell r="G325" t="str">
            <v>Days</v>
          </cell>
          <cell r="H325" t="str">
            <v>Frames</v>
          </cell>
          <cell r="I325" t="str">
            <v>INK &amp; PAINT</v>
          </cell>
          <cell r="J325" t="str">
            <v>Days</v>
          </cell>
          <cell r="L325" t="str">
            <v>ALPHA</v>
          </cell>
          <cell r="N325" t="str">
            <v>BETA</v>
          </cell>
          <cell r="P325" t="str">
            <v>RTM</v>
          </cell>
          <cell r="Y325">
            <v>3</v>
          </cell>
          <cell r="Z325">
            <v>21</v>
          </cell>
        </row>
        <row r="326">
          <cell r="A326" t="str">
            <v>Wks</v>
          </cell>
          <cell r="B326" t="str">
            <v>Days</v>
          </cell>
          <cell r="F326" t="str">
            <v>Wks</v>
          </cell>
          <cell r="G326" t="str">
            <v>Days</v>
          </cell>
          <cell r="H326" t="str">
            <v>Frames</v>
          </cell>
          <cell r="I326" t="str">
            <v>Wks</v>
          </cell>
          <cell r="J326" t="str">
            <v>Days</v>
          </cell>
          <cell r="K326">
            <v>21</v>
          </cell>
          <cell r="M326">
            <v>29</v>
          </cell>
          <cell r="O326">
            <v>29</v>
          </cell>
          <cell r="Q326">
            <v>29</v>
          </cell>
          <cell r="Y326">
            <v>3</v>
          </cell>
          <cell r="Z326">
            <v>21</v>
          </cell>
        </row>
        <row r="327">
          <cell r="A327">
            <v>1</v>
          </cell>
          <cell r="B327">
            <v>21</v>
          </cell>
          <cell r="F327">
            <v>1</v>
          </cell>
          <cell r="G327">
            <v>21</v>
          </cell>
          <cell r="H327">
            <v>131</v>
          </cell>
          <cell r="I327">
            <v>1</v>
          </cell>
          <cell r="J327">
            <v>21</v>
          </cell>
          <cell r="K327">
            <v>21</v>
          </cell>
          <cell r="M327">
            <v>29</v>
          </cell>
          <cell r="O327">
            <v>29</v>
          </cell>
          <cell r="Q327">
            <v>29</v>
          </cell>
          <cell r="Y327">
            <v>3</v>
          </cell>
          <cell r="Z327">
            <v>21</v>
          </cell>
        </row>
        <row r="338">
          <cell r="Y338">
            <v>63</v>
          </cell>
          <cell r="Z338">
            <v>7</v>
          </cell>
        </row>
        <row r="339">
          <cell r="Y339">
            <v>63</v>
          </cell>
          <cell r="Z339">
            <v>7</v>
          </cell>
        </row>
        <row r="343">
          <cell r="N343" t="str">
            <v>ENGINEERING</v>
          </cell>
          <cell r="Y343" t="str">
            <v>WK Count</v>
          </cell>
          <cell r="Z343" t="str">
            <v>Total Days</v>
          </cell>
        </row>
        <row r="344">
          <cell r="N344" t="str">
            <v>ENGINEERING</v>
          </cell>
          <cell r="Y344" t="str">
            <v>WK Count</v>
          </cell>
          <cell r="Z344" t="str">
            <v>Total Days</v>
          </cell>
        </row>
        <row r="345">
          <cell r="A345" t="str">
            <v>PREP</v>
          </cell>
          <cell r="F345" t="str">
            <v>ANIMATION</v>
          </cell>
          <cell r="I345" t="str">
            <v>INK &amp; PAINT</v>
          </cell>
          <cell r="L345" t="str">
            <v>ALPHA</v>
          </cell>
          <cell r="N345" t="str">
            <v>BETA</v>
          </cell>
          <cell r="P345" t="str">
            <v>RTM</v>
          </cell>
          <cell r="Y345">
            <v>7</v>
          </cell>
          <cell r="Z345">
            <v>49</v>
          </cell>
        </row>
        <row r="346">
          <cell r="A346" t="str">
            <v>PREP</v>
          </cell>
          <cell r="B346" t="str">
            <v>Days</v>
          </cell>
          <cell r="F346" t="str">
            <v>ANIMATION</v>
          </cell>
          <cell r="G346" t="str">
            <v>Days</v>
          </cell>
          <cell r="H346" t="str">
            <v>Frames</v>
          </cell>
          <cell r="I346" t="str">
            <v>INK &amp; PAINT</v>
          </cell>
          <cell r="J346" t="str">
            <v>Days</v>
          </cell>
          <cell r="L346" t="str">
            <v>ALPHA</v>
          </cell>
          <cell r="N346" t="str">
            <v>BETA</v>
          </cell>
          <cell r="P346" t="str">
            <v>RTM</v>
          </cell>
          <cell r="Y346">
            <v>7</v>
          </cell>
          <cell r="Z346">
            <v>49</v>
          </cell>
        </row>
        <row r="347">
          <cell r="A347" t="str">
            <v>Wks</v>
          </cell>
          <cell r="B347" t="str">
            <v>Days</v>
          </cell>
          <cell r="F347" t="str">
            <v>Wks</v>
          </cell>
          <cell r="G347" t="str">
            <v>Days</v>
          </cell>
          <cell r="H347" t="str">
            <v>Frames</v>
          </cell>
          <cell r="I347" t="str">
            <v>Wks</v>
          </cell>
          <cell r="J347" t="str">
            <v>Days</v>
          </cell>
          <cell r="K347">
            <v>21</v>
          </cell>
          <cell r="M347">
            <v>29</v>
          </cell>
          <cell r="O347">
            <v>29</v>
          </cell>
          <cell r="Q347">
            <v>29</v>
          </cell>
          <cell r="Y347">
            <v>7</v>
          </cell>
          <cell r="Z347">
            <v>49</v>
          </cell>
        </row>
        <row r="348">
          <cell r="A348">
            <v>5</v>
          </cell>
          <cell r="B348">
            <v>49</v>
          </cell>
          <cell r="F348">
            <v>5</v>
          </cell>
          <cell r="G348">
            <v>49</v>
          </cell>
          <cell r="H348">
            <v>500</v>
          </cell>
          <cell r="I348">
            <v>5</v>
          </cell>
          <cell r="J348">
            <v>49</v>
          </cell>
          <cell r="K348">
            <v>21</v>
          </cell>
          <cell r="M348">
            <v>29</v>
          </cell>
          <cell r="O348">
            <v>29</v>
          </cell>
          <cell r="Q348">
            <v>29</v>
          </cell>
          <cell r="Y348">
            <v>7</v>
          </cell>
          <cell r="Z348">
            <v>49</v>
          </cell>
        </row>
        <row r="359">
          <cell r="Y359">
            <v>91</v>
          </cell>
          <cell r="Z359">
            <v>35</v>
          </cell>
        </row>
        <row r="360">
          <cell r="Y360">
            <v>91</v>
          </cell>
          <cell r="Z360">
            <v>35</v>
          </cell>
        </row>
        <row r="363">
          <cell r="N363" t="str">
            <v>ENGINEERING</v>
          </cell>
          <cell r="Y363" t="str">
            <v>WK Count</v>
          </cell>
          <cell r="Z363" t="str">
            <v>Total Days</v>
          </cell>
        </row>
        <row r="364">
          <cell r="N364" t="str">
            <v>ENGINEERING</v>
          </cell>
          <cell r="Y364" t="str">
            <v>WK Count</v>
          </cell>
          <cell r="Z364" t="str">
            <v>Total Days</v>
          </cell>
        </row>
        <row r="365">
          <cell r="A365" t="str">
            <v>PREP</v>
          </cell>
          <cell r="F365" t="str">
            <v>ANIMATION</v>
          </cell>
          <cell r="I365" t="str">
            <v>INK &amp; PAINT</v>
          </cell>
          <cell r="L365" t="str">
            <v>ALPHA</v>
          </cell>
          <cell r="N365" t="str">
            <v>BETA</v>
          </cell>
          <cell r="P365" t="str">
            <v>RTM</v>
          </cell>
          <cell r="Y365">
            <v>7</v>
          </cell>
          <cell r="Z365">
            <v>49</v>
          </cell>
        </row>
        <row r="366">
          <cell r="A366" t="str">
            <v>PREP</v>
          </cell>
          <cell r="B366" t="str">
            <v>Days</v>
          </cell>
          <cell r="F366" t="str">
            <v>ANIMATION</v>
          </cell>
          <cell r="G366" t="str">
            <v>Days</v>
          </cell>
          <cell r="H366" t="str">
            <v>Frames</v>
          </cell>
          <cell r="I366" t="str">
            <v>INK &amp; PAINT</v>
          </cell>
          <cell r="J366" t="str">
            <v>Days</v>
          </cell>
          <cell r="L366" t="str">
            <v>ALPHA</v>
          </cell>
          <cell r="N366" t="str">
            <v>BETA</v>
          </cell>
          <cell r="P366" t="str">
            <v>RTM</v>
          </cell>
          <cell r="Y366">
            <v>7</v>
          </cell>
          <cell r="Z366">
            <v>49</v>
          </cell>
        </row>
        <row r="367">
          <cell r="A367" t="str">
            <v>Wks</v>
          </cell>
          <cell r="B367" t="str">
            <v>Days</v>
          </cell>
          <cell r="F367" t="str">
            <v>Wks</v>
          </cell>
          <cell r="G367" t="str">
            <v>Days</v>
          </cell>
          <cell r="H367" t="str">
            <v>Frames</v>
          </cell>
          <cell r="I367" t="str">
            <v>Wks</v>
          </cell>
          <cell r="J367" t="str">
            <v>Days</v>
          </cell>
          <cell r="K367">
            <v>21</v>
          </cell>
          <cell r="M367">
            <v>29</v>
          </cell>
          <cell r="O367">
            <v>29</v>
          </cell>
          <cell r="Q367">
            <v>29</v>
          </cell>
          <cell r="Y367">
            <v>7</v>
          </cell>
          <cell r="Z367">
            <v>49</v>
          </cell>
        </row>
        <row r="368">
          <cell r="A368">
            <v>5</v>
          </cell>
          <cell r="B368">
            <v>49</v>
          </cell>
          <cell r="F368">
            <v>5</v>
          </cell>
          <cell r="G368">
            <v>49</v>
          </cell>
          <cell r="H368">
            <v>500</v>
          </cell>
          <cell r="I368">
            <v>5</v>
          </cell>
          <cell r="J368">
            <v>49</v>
          </cell>
          <cell r="K368">
            <v>21</v>
          </cell>
          <cell r="M368">
            <v>29</v>
          </cell>
          <cell r="O368">
            <v>29</v>
          </cell>
          <cell r="Q368">
            <v>29</v>
          </cell>
          <cell r="Y368">
            <v>7</v>
          </cell>
          <cell r="Z368">
            <v>49</v>
          </cell>
        </row>
        <row r="379">
          <cell r="Y379">
            <v>91</v>
          </cell>
          <cell r="Z379">
            <v>35</v>
          </cell>
        </row>
        <row r="380">
          <cell r="Y380">
            <v>91</v>
          </cell>
          <cell r="Z380">
            <v>35</v>
          </cell>
        </row>
        <row r="383">
          <cell r="N383" t="str">
            <v>ENGINEERING</v>
          </cell>
          <cell r="Y383" t="str">
            <v>WK Count</v>
          </cell>
          <cell r="Z383" t="str">
            <v>Total Days</v>
          </cell>
        </row>
        <row r="384">
          <cell r="N384" t="str">
            <v>ENGINEERING</v>
          </cell>
          <cell r="Y384" t="str">
            <v>WK Count</v>
          </cell>
          <cell r="Z384" t="str">
            <v>Total Days</v>
          </cell>
        </row>
        <row r="385">
          <cell r="A385" t="str">
            <v>PREP</v>
          </cell>
          <cell r="F385" t="str">
            <v>ANIMATION</v>
          </cell>
          <cell r="I385" t="str">
            <v>INK &amp; PAINT</v>
          </cell>
          <cell r="L385" t="str">
            <v>ALPHA</v>
          </cell>
          <cell r="N385" t="str">
            <v>BETA</v>
          </cell>
          <cell r="P385" t="str">
            <v>RTM</v>
          </cell>
          <cell r="Y385">
            <v>4</v>
          </cell>
          <cell r="Z385">
            <v>25.0642</v>
          </cell>
        </row>
        <row r="386">
          <cell r="A386" t="str">
            <v>PREP</v>
          </cell>
          <cell r="B386" t="str">
            <v>Days</v>
          </cell>
          <cell r="F386" t="str">
            <v>ANIMATION</v>
          </cell>
          <cell r="G386" t="str">
            <v>Days</v>
          </cell>
          <cell r="H386" t="str">
            <v>Frames</v>
          </cell>
          <cell r="I386" t="str">
            <v>INK &amp; PAINT</v>
          </cell>
          <cell r="J386" t="str">
            <v>Days</v>
          </cell>
          <cell r="L386" t="str">
            <v>ALPHA</v>
          </cell>
          <cell r="N386" t="str">
            <v>BETA</v>
          </cell>
          <cell r="P386" t="str">
            <v>RTM</v>
          </cell>
          <cell r="Y386">
            <v>4</v>
          </cell>
          <cell r="Z386">
            <v>25.0642</v>
          </cell>
        </row>
        <row r="387">
          <cell r="A387" t="str">
            <v>Wks</v>
          </cell>
          <cell r="B387" t="str">
            <v>Days</v>
          </cell>
          <cell r="F387" t="str">
            <v>Wks</v>
          </cell>
          <cell r="G387" t="str">
            <v>Days</v>
          </cell>
          <cell r="H387" t="str">
            <v>Frames</v>
          </cell>
          <cell r="I387" t="str">
            <v>Wks</v>
          </cell>
          <cell r="J387" t="str">
            <v>Days</v>
          </cell>
          <cell r="K387">
            <v>21</v>
          </cell>
          <cell r="M387">
            <v>29</v>
          </cell>
          <cell r="O387">
            <v>29</v>
          </cell>
          <cell r="Q387">
            <v>29</v>
          </cell>
          <cell r="Y387">
            <v>4</v>
          </cell>
          <cell r="Z387">
            <v>25.0642</v>
          </cell>
        </row>
        <row r="388">
          <cell r="A388">
            <v>1.5806</v>
          </cell>
          <cell r="B388">
            <v>25.0642</v>
          </cell>
          <cell r="F388">
            <v>1.5806</v>
          </cell>
          <cell r="G388">
            <v>25.0642</v>
          </cell>
          <cell r="H388">
            <v>158.06</v>
          </cell>
          <cell r="I388">
            <v>1.5806</v>
          </cell>
          <cell r="J388">
            <v>25.0642</v>
          </cell>
          <cell r="K388">
            <v>21</v>
          </cell>
          <cell r="M388">
            <v>29</v>
          </cell>
          <cell r="O388">
            <v>29</v>
          </cell>
          <cell r="Q388">
            <v>29</v>
          </cell>
          <cell r="Y388">
            <v>4</v>
          </cell>
          <cell r="Z388">
            <v>25.0642</v>
          </cell>
        </row>
        <row r="399">
          <cell r="Y399">
            <v>70</v>
          </cell>
          <cell r="Z399">
            <v>11.0642</v>
          </cell>
        </row>
        <row r="400">
          <cell r="Y400">
            <v>70</v>
          </cell>
          <cell r="Z400">
            <v>11.0642</v>
          </cell>
        </row>
        <row r="403">
          <cell r="N403" t="str">
            <v>ENGINEERING</v>
          </cell>
          <cell r="Y403" t="str">
            <v>WK Count</v>
          </cell>
          <cell r="Z403" t="str">
            <v>Total Days</v>
          </cell>
        </row>
        <row r="404">
          <cell r="N404" t="str">
            <v>ENGINEERING</v>
          </cell>
          <cell r="Y404" t="str">
            <v>WK Count</v>
          </cell>
          <cell r="Z404" t="str">
            <v>Total Days</v>
          </cell>
        </row>
        <row r="405">
          <cell r="A405" t="str">
            <v>PREP</v>
          </cell>
          <cell r="F405" t="str">
            <v>ANIMATION</v>
          </cell>
          <cell r="I405" t="str">
            <v>INK &amp; PAINT</v>
          </cell>
          <cell r="L405" t="str">
            <v>ALPHA</v>
          </cell>
          <cell r="N405" t="str">
            <v>BETA</v>
          </cell>
          <cell r="P405" t="str">
            <v>RTM</v>
          </cell>
          <cell r="Y405">
            <v>7</v>
          </cell>
          <cell r="Z405">
            <v>49</v>
          </cell>
        </row>
        <row r="406">
          <cell r="A406" t="str">
            <v>PREP</v>
          </cell>
          <cell r="B406" t="str">
            <v>Days</v>
          </cell>
          <cell r="F406" t="str">
            <v>ANIMATION</v>
          </cell>
          <cell r="G406" t="str">
            <v>Days</v>
          </cell>
          <cell r="H406" t="str">
            <v>Frames</v>
          </cell>
          <cell r="I406" t="str">
            <v>INK &amp; PAINT</v>
          </cell>
          <cell r="J406" t="str">
            <v>Days</v>
          </cell>
          <cell r="L406" t="str">
            <v>ALPHA</v>
          </cell>
          <cell r="N406" t="str">
            <v>BETA</v>
          </cell>
          <cell r="P406" t="str">
            <v>RTM</v>
          </cell>
          <cell r="Y406">
            <v>7</v>
          </cell>
          <cell r="Z406">
            <v>49</v>
          </cell>
        </row>
        <row r="407">
          <cell r="A407" t="str">
            <v>Wks</v>
          </cell>
          <cell r="B407" t="str">
            <v>Days</v>
          </cell>
          <cell r="F407" t="str">
            <v>Wks</v>
          </cell>
          <cell r="G407" t="str">
            <v>Days</v>
          </cell>
          <cell r="H407" t="str">
            <v>Frames</v>
          </cell>
          <cell r="I407" t="str">
            <v>Wks</v>
          </cell>
          <cell r="J407" t="str">
            <v>Days</v>
          </cell>
          <cell r="K407">
            <v>21</v>
          </cell>
          <cell r="M407">
            <v>29</v>
          </cell>
          <cell r="O407">
            <v>29</v>
          </cell>
          <cell r="Q407">
            <v>29</v>
          </cell>
          <cell r="Y407">
            <v>7</v>
          </cell>
          <cell r="Z407">
            <v>49</v>
          </cell>
        </row>
        <row r="408">
          <cell r="A408">
            <v>5</v>
          </cell>
          <cell r="B408">
            <v>49</v>
          </cell>
          <cell r="F408">
            <v>5</v>
          </cell>
          <cell r="G408">
            <v>49</v>
          </cell>
          <cell r="H408">
            <v>500</v>
          </cell>
          <cell r="I408">
            <v>5</v>
          </cell>
          <cell r="J408">
            <v>49</v>
          </cell>
          <cell r="K408">
            <v>21</v>
          </cell>
          <cell r="M408">
            <v>29</v>
          </cell>
          <cell r="O408">
            <v>29</v>
          </cell>
          <cell r="Q408">
            <v>29</v>
          </cell>
          <cell r="Y408">
            <v>7</v>
          </cell>
          <cell r="Z408">
            <v>49</v>
          </cell>
        </row>
        <row r="419">
          <cell r="Y419">
            <v>91</v>
          </cell>
          <cell r="Z419">
            <v>35</v>
          </cell>
        </row>
        <row r="420">
          <cell r="Y420">
            <v>91</v>
          </cell>
          <cell r="Z420">
            <v>35</v>
          </cell>
        </row>
        <row r="423">
          <cell r="N423" t="str">
            <v>ENGINEERING</v>
          </cell>
          <cell r="Y423" t="str">
            <v>WK Count</v>
          </cell>
          <cell r="Z423" t="str">
            <v>Total Days</v>
          </cell>
        </row>
        <row r="424">
          <cell r="N424" t="str">
            <v>ENGINEERING</v>
          </cell>
          <cell r="Y424" t="str">
            <v>WK Count</v>
          </cell>
          <cell r="Z424" t="str">
            <v>Total Days</v>
          </cell>
        </row>
        <row r="425">
          <cell r="A425" t="str">
            <v>PREP</v>
          </cell>
          <cell r="F425" t="str">
            <v>ANIMATION</v>
          </cell>
          <cell r="I425" t="str">
            <v>INK &amp; PAINT</v>
          </cell>
          <cell r="L425" t="str">
            <v>ALPHA</v>
          </cell>
          <cell r="N425" t="str">
            <v>BETA</v>
          </cell>
          <cell r="P425" t="str">
            <v>RTM</v>
          </cell>
          <cell r="Y425">
            <v>4</v>
          </cell>
          <cell r="Z425">
            <v>25.0642</v>
          </cell>
        </row>
        <row r="426">
          <cell r="A426" t="str">
            <v>PREP</v>
          </cell>
          <cell r="B426" t="str">
            <v>Days</v>
          </cell>
          <cell r="F426" t="str">
            <v>ANIMATION</v>
          </cell>
          <cell r="G426" t="str">
            <v>Days</v>
          </cell>
          <cell r="H426" t="str">
            <v>Frames</v>
          </cell>
          <cell r="I426" t="str">
            <v>INK &amp; PAINT</v>
          </cell>
          <cell r="J426" t="str">
            <v>Days</v>
          </cell>
          <cell r="L426" t="str">
            <v>ALPHA</v>
          </cell>
          <cell r="N426" t="str">
            <v>BETA</v>
          </cell>
          <cell r="P426" t="str">
            <v>RTM</v>
          </cell>
          <cell r="Y426">
            <v>4</v>
          </cell>
          <cell r="Z426">
            <v>25.0642</v>
          </cell>
        </row>
        <row r="427">
          <cell r="A427" t="str">
            <v>Wks</v>
          </cell>
          <cell r="B427" t="str">
            <v>Days</v>
          </cell>
          <cell r="F427" t="str">
            <v>Wks</v>
          </cell>
          <cell r="G427" t="str">
            <v>Days</v>
          </cell>
          <cell r="H427" t="str">
            <v>Frames</v>
          </cell>
          <cell r="I427" t="str">
            <v>Wks</v>
          </cell>
          <cell r="J427" t="str">
            <v>Days</v>
          </cell>
          <cell r="K427">
            <v>21</v>
          </cell>
          <cell r="M427">
            <v>29</v>
          </cell>
          <cell r="O427">
            <v>29</v>
          </cell>
          <cell r="Q427">
            <v>29</v>
          </cell>
          <cell r="Y427">
            <v>4</v>
          </cell>
          <cell r="Z427">
            <v>25.0642</v>
          </cell>
        </row>
        <row r="428">
          <cell r="A428">
            <v>1.5806</v>
          </cell>
          <cell r="B428">
            <v>25.0642</v>
          </cell>
          <cell r="F428">
            <v>1.5806</v>
          </cell>
          <cell r="G428">
            <v>25.0642</v>
          </cell>
          <cell r="H428">
            <v>158.06</v>
          </cell>
          <cell r="I428">
            <v>1.5806</v>
          </cell>
          <cell r="J428">
            <v>25.0642</v>
          </cell>
          <cell r="K428">
            <v>21</v>
          </cell>
          <cell r="M428">
            <v>29</v>
          </cell>
          <cell r="O428">
            <v>29</v>
          </cell>
          <cell r="Q428">
            <v>29</v>
          </cell>
          <cell r="Y428">
            <v>4</v>
          </cell>
          <cell r="Z428">
            <v>25.0642</v>
          </cell>
        </row>
        <row r="439">
          <cell r="Y439">
            <v>70</v>
          </cell>
          <cell r="Z439">
            <v>11.0642</v>
          </cell>
        </row>
        <row r="440">
          <cell r="Y440">
            <v>70</v>
          </cell>
          <cell r="Z440">
            <v>11.0642</v>
          </cell>
        </row>
        <row r="443">
          <cell r="N443" t="str">
            <v>ENGINEERING</v>
          </cell>
          <cell r="Y443" t="str">
            <v>WK Count</v>
          </cell>
          <cell r="Z443" t="str">
            <v>Total Days</v>
          </cell>
        </row>
        <row r="444">
          <cell r="N444" t="str">
            <v>ENGINEERING</v>
          </cell>
          <cell r="Y444" t="str">
            <v>WK Count</v>
          </cell>
          <cell r="Z444" t="str">
            <v>Total Days</v>
          </cell>
        </row>
        <row r="445">
          <cell r="A445" t="str">
            <v>PREP</v>
          </cell>
          <cell r="F445" t="str">
            <v>ANIMATION</v>
          </cell>
          <cell r="I445" t="str">
            <v>INK &amp; PAINT</v>
          </cell>
          <cell r="L445" t="str">
            <v>ALPHA</v>
          </cell>
          <cell r="N445" t="str">
            <v>BETA</v>
          </cell>
          <cell r="P445" t="str">
            <v>RTM</v>
          </cell>
          <cell r="Y445">
            <v>4</v>
          </cell>
          <cell r="Z445">
            <v>32.440100000000001</v>
          </cell>
        </row>
        <row r="446">
          <cell r="A446" t="str">
            <v>PREP</v>
          </cell>
          <cell r="B446" t="str">
            <v>Days</v>
          </cell>
          <cell r="F446" t="str">
            <v>ANIMATION</v>
          </cell>
          <cell r="G446" t="str">
            <v>Days</v>
          </cell>
          <cell r="H446" t="str">
            <v>Frames</v>
          </cell>
          <cell r="I446" t="str">
            <v>INK &amp; PAINT</v>
          </cell>
          <cell r="J446" t="str">
            <v>Days</v>
          </cell>
          <cell r="L446" t="str">
            <v>ALPHA</v>
          </cell>
          <cell r="N446" t="str">
            <v>BETA</v>
          </cell>
          <cell r="P446" t="str">
            <v>RTM</v>
          </cell>
          <cell r="Y446">
            <v>4</v>
          </cell>
          <cell r="Z446">
            <v>32.440100000000001</v>
          </cell>
        </row>
        <row r="447">
          <cell r="A447" t="str">
            <v>Wks</v>
          </cell>
          <cell r="B447" t="str">
            <v>Days</v>
          </cell>
          <cell r="F447" t="str">
            <v>Wks</v>
          </cell>
          <cell r="G447" t="str">
            <v>Days</v>
          </cell>
          <cell r="H447" t="str">
            <v>Frames</v>
          </cell>
          <cell r="I447" t="str">
            <v>Wks</v>
          </cell>
          <cell r="J447" t="str">
            <v>Days</v>
          </cell>
          <cell r="K447">
            <v>21</v>
          </cell>
          <cell r="M447">
            <v>29</v>
          </cell>
          <cell r="O447">
            <v>29</v>
          </cell>
          <cell r="Q447">
            <v>29</v>
          </cell>
          <cell r="Y447">
            <v>4</v>
          </cell>
          <cell r="Z447">
            <v>32.440100000000001</v>
          </cell>
        </row>
        <row r="448">
          <cell r="A448">
            <v>2.6343000000000001</v>
          </cell>
          <cell r="B448">
            <v>32.440100000000001</v>
          </cell>
          <cell r="F448">
            <v>2.6343000000000001</v>
          </cell>
          <cell r="G448">
            <v>32.440100000000001</v>
          </cell>
          <cell r="H448">
            <v>263.43</v>
          </cell>
          <cell r="I448">
            <v>2.6343000000000001</v>
          </cell>
          <cell r="J448">
            <v>32.440100000000001</v>
          </cell>
          <cell r="K448">
            <v>21</v>
          </cell>
          <cell r="M448">
            <v>29</v>
          </cell>
          <cell r="O448">
            <v>29</v>
          </cell>
          <cell r="Q448">
            <v>29</v>
          </cell>
          <cell r="Y448">
            <v>4</v>
          </cell>
          <cell r="Z448">
            <v>32.440100000000001</v>
          </cell>
        </row>
        <row r="459">
          <cell r="Y459">
            <v>70</v>
          </cell>
          <cell r="Z459">
            <v>18.440100000000001</v>
          </cell>
        </row>
        <row r="460">
          <cell r="Y460">
            <v>70</v>
          </cell>
          <cell r="Z460">
            <v>18.440100000000001</v>
          </cell>
        </row>
        <row r="463">
          <cell r="N463" t="str">
            <v>ENGINEERING</v>
          </cell>
          <cell r="Y463" t="str">
            <v>WK Count</v>
          </cell>
          <cell r="Z463" t="str">
            <v>Total Days</v>
          </cell>
        </row>
        <row r="464">
          <cell r="N464" t="str">
            <v>ENGINEERING</v>
          </cell>
          <cell r="Y464" t="str">
            <v>WK Count</v>
          </cell>
          <cell r="Z464" t="str">
            <v>Total Days</v>
          </cell>
        </row>
        <row r="465">
          <cell r="A465" t="str">
            <v>PREP</v>
          </cell>
          <cell r="F465" t="str">
            <v>ANIMATION</v>
          </cell>
          <cell r="I465" t="str">
            <v>INK &amp; PAINT</v>
          </cell>
          <cell r="L465" t="str">
            <v>ALPHA</v>
          </cell>
          <cell r="N465" t="str">
            <v>BETA</v>
          </cell>
          <cell r="P465" t="str">
            <v>RTM</v>
          </cell>
          <cell r="Y465">
            <v>3</v>
          </cell>
          <cell r="Z465">
            <v>25.0642</v>
          </cell>
        </row>
        <row r="466">
          <cell r="A466" t="str">
            <v>PREP</v>
          </cell>
          <cell r="B466" t="str">
            <v>Days</v>
          </cell>
          <cell r="F466" t="str">
            <v>ANIMATION</v>
          </cell>
          <cell r="G466" t="str">
            <v>Days</v>
          </cell>
          <cell r="H466" t="str">
            <v>Frames</v>
          </cell>
          <cell r="I466" t="str">
            <v>INK &amp; PAINT</v>
          </cell>
          <cell r="J466" t="str">
            <v>Days</v>
          </cell>
          <cell r="L466" t="str">
            <v>ALPHA</v>
          </cell>
          <cell r="N466" t="str">
            <v>BETA</v>
          </cell>
          <cell r="P466" t="str">
            <v>RTM</v>
          </cell>
          <cell r="Y466">
            <v>3</v>
          </cell>
          <cell r="Z466">
            <v>25.0642</v>
          </cell>
        </row>
        <row r="467">
          <cell r="A467" t="str">
            <v>Wks</v>
          </cell>
          <cell r="B467" t="str">
            <v>Days</v>
          </cell>
          <cell r="F467" t="str">
            <v>Wks</v>
          </cell>
          <cell r="G467" t="str">
            <v>Days</v>
          </cell>
          <cell r="H467" t="str">
            <v>Frames</v>
          </cell>
          <cell r="I467" t="str">
            <v>Wks</v>
          </cell>
          <cell r="J467" t="str">
            <v>Days</v>
          </cell>
          <cell r="K467">
            <v>21</v>
          </cell>
          <cell r="M467">
            <v>29</v>
          </cell>
          <cell r="O467">
            <v>29</v>
          </cell>
          <cell r="Q467">
            <v>29</v>
          </cell>
          <cell r="Y467">
            <v>3</v>
          </cell>
          <cell r="Z467">
            <v>25.0642</v>
          </cell>
        </row>
        <row r="468">
          <cell r="A468">
            <v>1.5806</v>
          </cell>
          <cell r="B468">
            <v>25.0642</v>
          </cell>
          <cell r="F468">
            <v>1.5806</v>
          </cell>
          <cell r="G468">
            <v>25.0642</v>
          </cell>
          <cell r="H468">
            <v>158.06</v>
          </cell>
          <cell r="I468">
            <v>1.5806</v>
          </cell>
          <cell r="J468">
            <v>25.0642</v>
          </cell>
          <cell r="K468">
            <v>21</v>
          </cell>
          <cell r="M468">
            <v>29</v>
          </cell>
          <cell r="O468">
            <v>29</v>
          </cell>
          <cell r="Q468">
            <v>29</v>
          </cell>
          <cell r="Y468">
            <v>3</v>
          </cell>
          <cell r="Z468">
            <v>25.0642</v>
          </cell>
        </row>
        <row r="479">
          <cell r="Y479">
            <v>63</v>
          </cell>
          <cell r="Z479">
            <v>11.0642</v>
          </cell>
        </row>
        <row r="480">
          <cell r="Y480">
            <v>63</v>
          </cell>
          <cell r="Z480">
            <v>11.0642</v>
          </cell>
        </row>
        <row r="483">
          <cell r="N483" t="str">
            <v>ENGINEERING</v>
          </cell>
          <cell r="Y483" t="str">
            <v>WK Count</v>
          </cell>
          <cell r="Z483" t="str">
            <v>Total Days</v>
          </cell>
        </row>
        <row r="484">
          <cell r="N484" t="str">
            <v>ENGINEERING</v>
          </cell>
          <cell r="Y484" t="str">
            <v>WK Count</v>
          </cell>
          <cell r="Z484" t="str">
            <v>Total Days</v>
          </cell>
        </row>
        <row r="485">
          <cell r="A485" t="str">
            <v>PREP</v>
          </cell>
          <cell r="F485" t="str">
            <v>ANIMATION</v>
          </cell>
          <cell r="I485" t="str">
            <v>INK &amp; PAINT</v>
          </cell>
          <cell r="L485" t="str">
            <v>ALPHA</v>
          </cell>
          <cell r="N485" t="str">
            <v>BETA</v>
          </cell>
          <cell r="P485" t="str">
            <v>RTM</v>
          </cell>
          <cell r="Y485">
            <v>7</v>
          </cell>
          <cell r="Z485">
            <v>46.393619999999999</v>
          </cell>
        </row>
        <row r="486">
          <cell r="A486" t="str">
            <v>PREP</v>
          </cell>
          <cell r="B486" t="str">
            <v>Days</v>
          </cell>
          <cell r="F486" t="str">
            <v>ANIMATION</v>
          </cell>
          <cell r="G486" t="str">
            <v>Days</v>
          </cell>
          <cell r="H486" t="str">
            <v>Frames</v>
          </cell>
          <cell r="I486" t="str">
            <v>INK &amp; PAINT</v>
          </cell>
          <cell r="J486" t="str">
            <v>Days</v>
          </cell>
          <cell r="L486" t="str">
            <v>ALPHA</v>
          </cell>
          <cell r="N486" t="str">
            <v>BETA</v>
          </cell>
          <cell r="P486" t="str">
            <v>RTM</v>
          </cell>
          <cell r="Y486">
            <v>7</v>
          </cell>
          <cell r="Z486">
            <v>46.393619999999999</v>
          </cell>
        </row>
        <row r="487">
          <cell r="A487" t="str">
            <v>Wks</v>
          </cell>
          <cell r="B487" t="str">
            <v>Days</v>
          </cell>
          <cell r="F487" t="str">
            <v>Wks</v>
          </cell>
          <cell r="G487" t="str">
            <v>Days</v>
          </cell>
          <cell r="H487" t="str">
            <v>Frames</v>
          </cell>
          <cell r="I487" t="str">
            <v>Wks</v>
          </cell>
          <cell r="J487" t="str">
            <v>Days</v>
          </cell>
          <cell r="K487">
            <v>21</v>
          </cell>
          <cell r="M487">
            <v>29</v>
          </cell>
          <cell r="O487">
            <v>29</v>
          </cell>
          <cell r="Q487">
            <v>29</v>
          </cell>
          <cell r="Y487">
            <v>9</v>
          </cell>
          <cell r="Z487">
            <v>62.393619999999999</v>
          </cell>
        </row>
        <row r="488">
          <cell r="A488">
            <v>4.6276599999999997</v>
          </cell>
          <cell r="B488">
            <v>46.393619999999999</v>
          </cell>
          <cell r="F488">
            <v>4.6276599999999997</v>
          </cell>
          <cell r="G488">
            <v>62.393619999999999</v>
          </cell>
          <cell r="H488">
            <v>2313.83</v>
          </cell>
          <cell r="I488">
            <v>4.6276599999999997</v>
          </cell>
          <cell r="J488">
            <v>46.393619999999999</v>
          </cell>
          <cell r="K488">
            <v>21</v>
          </cell>
          <cell r="M488">
            <v>29</v>
          </cell>
          <cell r="O488">
            <v>29</v>
          </cell>
          <cell r="Q488">
            <v>29</v>
          </cell>
          <cell r="Y488">
            <v>6</v>
          </cell>
          <cell r="Z488">
            <v>46.393619999999999</v>
          </cell>
        </row>
        <row r="500">
          <cell r="Y500">
            <v>105</v>
          </cell>
          <cell r="Z500">
            <v>32.393619999999999</v>
          </cell>
        </row>
        <row r="501">
          <cell r="Y501">
            <v>105</v>
          </cell>
          <cell r="Z501">
            <v>32.393619999999999</v>
          </cell>
        </row>
        <row r="504">
          <cell r="N504" t="str">
            <v>ENGINEERING</v>
          </cell>
          <cell r="Y504" t="str">
            <v>WK Count</v>
          </cell>
          <cell r="Z504" t="str">
            <v>Total Days</v>
          </cell>
        </row>
        <row r="505">
          <cell r="N505" t="str">
            <v>ENGINEERING</v>
          </cell>
          <cell r="Y505" t="str">
            <v>WK Count</v>
          </cell>
          <cell r="Z505" t="str">
            <v>Total Days</v>
          </cell>
        </row>
        <row r="506">
          <cell r="A506" t="str">
            <v>PREP</v>
          </cell>
          <cell r="F506" t="str">
            <v>ANIMATION</v>
          </cell>
          <cell r="I506" t="str">
            <v>INK &amp; PAINT</v>
          </cell>
          <cell r="L506" t="str">
            <v>ALPHA</v>
          </cell>
          <cell r="N506" t="str">
            <v>BETA</v>
          </cell>
          <cell r="P506" t="str">
            <v>RTM</v>
          </cell>
          <cell r="Y506">
            <v>25</v>
          </cell>
          <cell r="Z506">
            <v>175.96809999999999</v>
          </cell>
        </row>
        <row r="507">
          <cell r="A507" t="str">
            <v>PREP</v>
          </cell>
          <cell r="B507" t="str">
            <v>Days</v>
          </cell>
          <cell r="F507" t="str">
            <v>ANIMATION</v>
          </cell>
          <cell r="G507" t="str">
            <v>Days</v>
          </cell>
          <cell r="H507" t="str">
            <v>Frames</v>
          </cell>
          <cell r="I507" t="str">
            <v>INK &amp; PAINT</v>
          </cell>
          <cell r="J507" t="str">
            <v>Days</v>
          </cell>
          <cell r="L507" t="str">
            <v>ALPHA</v>
          </cell>
          <cell r="N507" t="str">
            <v>BETA</v>
          </cell>
          <cell r="P507" t="str">
            <v>RTM</v>
          </cell>
          <cell r="Y507">
            <v>25</v>
          </cell>
          <cell r="Z507">
            <v>175.96809999999999</v>
          </cell>
        </row>
        <row r="508">
          <cell r="A508" t="str">
            <v>Wks</v>
          </cell>
          <cell r="B508" t="str">
            <v>Days</v>
          </cell>
          <cell r="F508" t="str">
            <v>Wks</v>
          </cell>
          <cell r="G508" t="str">
            <v>Days</v>
          </cell>
          <cell r="H508" t="str">
            <v>Frames</v>
          </cell>
          <cell r="I508" t="str">
            <v>Wks</v>
          </cell>
          <cell r="J508" t="str">
            <v>Days</v>
          </cell>
          <cell r="K508">
            <v>21</v>
          </cell>
          <cell r="M508">
            <v>29</v>
          </cell>
          <cell r="O508">
            <v>29</v>
          </cell>
          <cell r="Q508">
            <v>29</v>
          </cell>
          <cell r="Y508">
            <v>28</v>
          </cell>
          <cell r="Z508">
            <v>191.96809999999999</v>
          </cell>
        </row>
        <row r="509">
          <cell r="A509">
            <v>23.138300000000001</v>
          </cell>
          <cell r="B509">
            <v>175.96809999999999</v>
          </cell>
          <cell r="F509">
            <v>23.138300000000001</v>
          </cell>
          <cell r="G509">
            <v>191.96809999999999</v>
          </cell>
          <cell r="H509">
            <v>2313.83</v>
          </cell>
          <cell r="I509">
            <v>23.138300000000001</v>
          </cell>
          <cell r="J509">
            <v>175.96809999999999</v>
          </cell>
          <cell r="K509">
            <v>21</v>
          </cell>
          <cell r="M509">
            <v>29</v>
          </cell>
          <cell r="O509">
            <v>29</v>
          </cell>
          <cell r="Q509">
            <v>29</v>
          </cell>
          <cell r="Y509">
            <v>25</v>
          </cell>
          <cell r="Z509">
            <v>175.96809999999999</v>
          </cell>
        </row>
        <row r="521">
          <cell r="Y521">
            <v>238</v>
          </cell>
          <cell r="Z521">
            <v>161.96809999999999</v>
          </cell>
        </row>
        <row r="522">
          <cell r="Y522">
            <v>238</v>
          </cell>
          <cell r="Z522">
            <v>161.96809999999999</v>
          </cell>
        </row>
        <row r="525">
          <cell r="N525" t="str">
            <v>ENGINEERING</v>
          </cell>
          <cell r="Y525" t="str">
            <v>WK Count</v>
          </cell>
          <cell r="Z525" t="str">
            <v>Total Days</v>
          </cell>
        </row>
        <row r="526">
          <cell r="N526" t="str">
            <v>ENGINEERING</v>
          </cell>
          <cell r="Y526" t="str">
            <v>WK Count</v>
          </cell>
          <cell r="Z526" t="str">
            <v>Total Days</v>
          </cell>
        </row>
        <row r="527">
          <cell r="A527" t="str">
            <v>PREP</v>
          </cell>
          <cell r="F527" t="str">
            <v>ANIMATION</v>
          </cell>
          <cell r="I527" t="str">
            <v>INK &amp; PAINT</v>
          </cell>
          <cell r="L527" t="str">
            <v>ALPHA</v>
          </cell>
          <cell r="N527" t="str">
            <v>BETA</v>
          </cell>
          <cell r="P527" t="str">
            <v>RTM</v>
          </cell>
          <cell r="Y527">
            <v>14</v>
          </cell>
          <cell r="Z527">
            <v>98</v>
          </cell>
        </row>
        <row r="528">
          <cell r="A528" t="str">
            <v>PREP</v>
          </cell>
          <cell r="B528" t="str">
            <v>Days</v>
          </cell>
          <cell r="F528" t="str">
            <v>ANIMATION</v>
          </cell>
          <cell r="G528" t="str">
            <v>Days</v>
          </cell>
          <cell r="H528" t="str">
            <v>Frames</v>
          </cell>
          <cell r="I528" t="str">
            <v>INK &amp; PAINT</v>
          </cell>
          <cell r="J528" t="str">
            <v>Days</v>
          </cell>
          <cell r="L528" t="str">
            <v>ALPHA</v>
          </cell>
          <cell r="N528" t="str">
            <v>BETA</v>
          </cell>
          <cell r="P528" t="str">
            <v>RTM</v>
          </cell>
          <cell r="Y528">
            <v>14</v>
          </cell>
          <cell r="Z528">
            <v>98</v>
          </cell>
        </row>
        <row r="529">
          <cell r="A529" t="str">
            <v>Wks</v>
          </cell>
          <cell r="B529" t="str">
            <v>Days</v>
          </cell>
          <cell r="F529" t="str">
            <v>Wks</v>
          </cell>
          <cell r="G529" t="str">
            <v>Days</v>
          </cell>
          <cell r="H529" t="str">
            <v>Frames</v>
          </cell>
          <cell r="I529" t="str">
            <v>Wks</v>
          </cell>
          <cell r="J529" t="str">
            <v>Days</v>
          </cell>
          <cell r="K529">
            <v>21</v>
          </cell>
          <cell r="M529">
            <v>29</v>
          </cell>
          <cell r="O529">
            <v>29</v>
          </cell>
          <cell r="Q529">
            <v>29</v>
          </cell>
          <cell r="Y529">
            <v>17</v>
          </cell>
          <cell r="Z529">
            <v>114</v>
          </cell>
        </row>
        <row r="530">
          <cell r="A530">
            <v>12</v>
          </cell>
          <cell r="B530">
            <v>98</v>
          </cell>
          <cell r="F530">
            <v>12</v>
          </cell>
          <cell r="G530">
            <v>114</v>
          </cell>
          <cell r="H530">
            <v>6000</v>
          </cell>
          <cell r="I530">
            <v>12</v>
          </cell>
          <cell r="J530">
            <v>98</v>
          </cell>
          <cell r="K530">
            <v>21</v>
          </cell>
          <cell r="M530">
            <v>29</v>
          </cell>
          <cell r="O530">
            <v>29</v>
          </cell>
          <cell r="Q530">
            <v>29</v>
          </cell>
          <cell r="Y530">
            <v>14</v>
          </cell>
          <cell r="Z530">
            <v>98</v>
          </cell>
        </row>
        <row r="542">
          <cell r="Y542">
            <v>161</v>
          </cell>
          <cell r="Z542">
            <v>84</v>
          </cell>
        </row>
        <row r="543">
          <cell r="Y543">
            <v>161</v>
          </cell>
          <cell r="Z543">
            <v>84</v>
          </cell>
        </row>
        <row r="546">
          <cell r="N546" t="str">
            <v>ENGINEERING</v>
          </cell>
          <cell r="Y546" t="str">
            <v>WK Count</v>
          </cell>
          <cell r="Z546" t="str">
            <v>Total Days</v>
          </cell>
        </row>
        <row r="547">
          <cell r="N547" t="str">
            <v>ENGINEERING</v>
          </cell>
          <cell r="Y547" t="str">
            <v>WK Count</v>
          </cell>
          <cell r="Z547" t="str">
            <v>Total Days</v>
          </cell>
        </row>
        <row r="548">
          <cell r="A548" t="str">
            <v>PREP</v>
          </cell>
          <cell r="F548" t="str">
            <v>ANIMATION</v>
          </cell>
          <cell r="I548" t="str">
            <v>INK &amp; PAINT</v>
          </cell>
          <cell r="L548" t="str">
            <v>ALPHA</v>
          </cell>
          <cell r="N548" t="str">
            <v>BETA</v>
          </cell>
          <cell r="P548" t="str">
            <v>RTM</v>
          </cell>
          <cell r="Y548">
            <v>6</v>
          </cell>
          <cell r="Z548">
            <v>36.435933333333338</v>
          </cell>
        </row>
        <row r="549">
          <cell r="A549" t="str">
            <v>PREP</v>
          </cell>
          <cell r="B549" t="str">
            <v>Days</v>
          </cell>
          <cell r="F549" t="str">
            <v>ANIMATION</v>
          </cell>
          <cell r="G549" t="str">
            <v>Days</v>
          </cell>
          <cell r="H549" t="str">
            <v>Frames</v>
          </cell>
          <cell r="I549" t="str">
            <v>INK &amp; PAINT</v>
          </cell>
          <cell r="J549" t="str">
            <v>Days</v>
          </cell>
          <cell r="L549" t="str">
            <v>ALPHA</v>
          </cell>
          <cell r="N549" t="str">
            <v>BETA</v>
          </cell>
          <cell r="P549" t="str">
            <v>RTM</v>
          </cell>
          <cell r="Y549">
            <v>6</v>
          </cell>
          <cell r="Z549">
            <v>36.435933333333338</v>
          </cell>
        </row>
        <row r="550">
          <cell r="A550" t="str">
            <v>Wks</v>
          </cell>
          <cell r="B550" t="str">
            <v>Days</v>
          </cell>
          <cell r="F550" t="str">
            <v>Wks</v>
          </cell>
          <cell r="G550" t="str">
            <v>Days</v>
          </cell>
          <cell r="H550" t="str">
            <v>Frames</v>
          </cell>
          <cell r="I550" t="str">
            <v>Wks</v>
          </cell>
          <cell r="J550" t="str">
            <v>Days</v>
          </cell>
          <cell r="K550">
            <v>21</v>
          </cell>
          <cell r="M550">
            <v>29</v>
          </cell>
          <cell r="O550">
            <v>29</v>
          </cell>
          <cell r="Q550">
            <v>29</v>
          </cell>
          <cell r="Y550">
            <v>8</v>
          </cell>
          <cell r="Z550">
            <v>52.435933333333338</v>
          </cell>
        </row>
        <row r="551">
          <cell r="A551">
            <v>3.2051333333333334</v>
          </cell>
          <cell r="B551">
            <v>36.435933333333338</v>
          </cell>
          <cell r="F551">
            <v>3.2051333333333334</v>
          </cell>
          <cell r="G551">
            <v>52.435933333333338</v>
          </cell>
          <cell r="H551">
            <v>480.77</v>
          </cell>
          <cell r="I551">
            <v>3.2051333333333334</v>
          </cell>
          <cell r="J551">
            <v>36.435933333333338</v>
          </cell>
          <cell r="K551">
            <v>21</v>
          </cell>
          <cell r="M551">
            <v>29</v>
          </cell>
          <cell r="O551">
            <v>29</v>
          </cell>
          <cell r="Q551">
            <v>29</v>
          </cell>
          <cell r="Y551">
            <v>5</v>
          </cell>
          <cell r="Z551">
            <v>36.435933333333338</v>
          </cell>
        </row>
        <row r="563">
          <cell r="Y563">
            <v>98</v>
          </cell>
          <cell r="Z563">
            <v>22.435933333333338</v>
          </cell>
        </row>
        <row r="564">
          <cell r="Y564">
            <v>98</v>
          </cell>
          <cell r="Z564">
            <v>22.435933333333338</v>
          </cell>
        </row>
        <row r="567">
          <cell r="N567" t="str">
            <v>ENGINEERING</v>
          </cell>
          <cell r="Y567" t="str">
            <v>WK Count</v>
          </cell>
          <cell r="Z567" t="str">
            <v>Total Days</v>
          </cell>
        </row>
        <row r="568">
          <cell r="N568" t="str">
            <v>ENGINEERING</v>
          </cell>
          <cell r="Y568" t="str">
            <v>WK Count</v>
          </cell>
          <cell r="Z568" t="str">
            <v>Total Days</v>
          </cell>
        </row>
        <row r="569">
          <cell r="A569" t="str">
            <v>PREP</v>
          </cell>
          <cell r="F569" t="str">
            <v>ANIMATION</v>
          </cell>
          <cell r="I569" t="str">
            <v>INK &amp; PAINT</v>
          </cell>
          <cell r="L569" t="str">
            <v>ALPHA</v>
          </cell>
          <cell r="N569" t="str">
            <v>BETA</v>
          </cell>
          <cell r="P569" t="str">
            <v>RTM</v>
          </cell>
          <cell r="Y569">
            <v>25</v>
          </cell>
          <cell r="Z569">
            <v>175</v>
          </cell>
        </row>
        <row r="570">
          <cell r="A570" t="str">
            <v>PREP</v>
          </cell>
          <cell r="B570" t="str">
            <v>Days</v>
          </cell>
          <cell r="F570" t="str">
            <v>ANIMATION</v>
          </cell>
          <cell r="G570" t="str">
            <v>Days</v>
          </cell>
          <cell r="H570" t="str">
            <v>Frames</v>
          </cell>
          <cell r="I570" t="str">
            <v>INK &amp; PAINT</v>
          </cell>
          <cell r="J570" t="str">
            <v>Days</v>
          </cell>
          <cell r="L570" t="str">
            <v>ALPHA</v>
          </cell>
          <cell r="N570" t="str">
            <v>BETA</v>
          </cell>
          <cell r="P570" t="str">
            <v>RTM</v>
          </cell>
          <cell r="Y570">
            <v>25</v>
          </cell>
          <cell r="Z570">
            <v>175</v>
          </cell>
        </row>
        <row r="571">
          <cell r="A571" t="str">
            <v>Wks</v>
          </cell>
          <cell r="B571" t="str">
            <v>Days</v>
          </cell>
          <cell r="F571" t="str">
            <v>Wks</v>
          </cell>
          <cell r="G571" t="str">
            <v>Days</v>
          </cell>
          <cell r="H571" t="str">
            <v>Frames</v>
          </cell>
          <cell r="I571" t="str">
            <v>Wks</v>
          </cell>
          <cell r="J571" t="str">
            <v>Days</v>
          </cell>
          <cell r="K571">
            <v>21</v>
          </cell>
          <cell r="M571">
            <v>29</v>
          </cell>
          <cell r="O571">
            <v>29</v>
          </cell>
          <cell r="Q571">
            <v>29</v>
          </cell>
          <cell r="Y571">
            <v>29</v>
          </cell>
          <cell r="Z571">
            <v>201</v>
          </cell>
        </row>
        <row r="572">
          <cell r="A572">
            <v>23</v>
          </cell>
          <cell r="B572">
            <v>175</v>
          </cell>
          <cell r="F572">
            <v>23</v>
          </cell>
          <cell r="G572">
            <v>201</v>
          </cell>
          <cell r="H572">
            <v>11500</v>
          </cell>
          <cell r="I572">
            <v>23</v>
          </cell>
          <cell r="J572">
            <v>175</v>
          </cell>
          <cell r="K572">
            <v>21</v>
          </cell>
          <cell r="M572">
            <v>29</v>
          </cell>
          <cell r="O572">
            <v>29</v>
          </cell>
          <cell r="Q572">
            <v>29</v>
          </cell>
          <cell r="Y572">
            <v>25</v>
          </cell>
          <cell r="Z572">
            <v>175</v>
          </cell>
        </row>
        <row r="584">
          <cell r="Y584">
            <v>245</v>
          </cell>
          <cell r="Z584">
            <v>161</v>
          </cell>
        </row>
        <row r="585">
          <cell r="Y585">
            <v>245</v>
          </cell>
          <cell r="Z585">
            <v>161</v>
          </cell>
        </row>
        <row r="587">
          <cell r="Y587">
            <v>0</v>
          </cell>
          <cell r="Z587">
            <v>0</v>
          </cell>
        </row>
        <row r="588">
          <cell r="Y588">
            <v>0</v>
          </cell>
          <cell r="Z588">
            <v>0</v>
          </cell>
        </row>
        <row r="589">
          <cell r="Y589" t="e">
            <v>#REF!</v>
          </cell>
          <cell r="Z589" t="e">
            <v>#REF!</v>
          </cell>
        </row>
        <row r="590">
          <cell r="Y590">
            <v>0</v>
          </cell>
          <cell r="Z590">
            <v>0</v>
          </cell>
        </row>
        <row r="591">
          <cell r="Y591" t="e">
            <v>#REF!</v>
          </cell>
          <cell r="Z591" t="e">
            <v>#REF!</v>
          </cell>
        </row>
        <row r="592">
          <cell r="Y592" t="e">
            <v>#REF!</v>
          </cell>
          <cell r="Z592" t="e">
            <v>#REF!</v>
          </cell>
        </row>
        <row r="593">
          <cell r="Y593" t="e">
            <v>#REF!</v>
          </cell>
          <cell r="Z593" t="e">
            <v>#REF!</v>
          </cell>
        </row>
        <row r="594">
          <cell r="Y594" t="e">
            <v>#REF!</v>
          </cell>
          <cell r="Z594" t="e">
            <v>#REF!</v>
          </cell>
        </row>
        <row r="595">
          <cell r="Y595" t="e">
            <v>#REF!</v>
          </cell>
          <cell r="Z595" t="e">
            <v>#REF!</v>
          </cell>
        </row>
        <row r="596">
          <cell r="Y596" t="e">
            <v>#REF!</v>
          </cell>
          <cell r="Z596" t="e">
            <v>#REF!</v>
          </cell>
        </row>
        <row r="597">
          <cell r="Y597" t="e">
            <v>#REF!</v>
          </cell>
          <cell r="Z597" t="e">
            <v>#REF!</v>
          </cell>
        </row>
        <row r="598">
          <cell r="Y598" t="e">
            <v>#REF!</v>
          </cell>
          <cell r="Z598" t="e">
            <v>#REF!</v>
          </cell>
        </row>
        <row r="599">
          <cell r="Y599" t="e">
            <v>#REF!</v>
          </cell>
          <cell r="Z599" t="e">
            <v>#REF!</v>
          </cell>
        </row>
        <row r="600">
          <cell r="Y600" t="e">
            <v>#REF!</v>
          </cell>
          <cell r="Z600" t="e">
            <v>#REF!</v>
          </cell>
        </row>
        <row r="601">
          <cell r="Y601" t="e">
            <v>#REF!</v>
          </cell>
          <cell r="Z601" t="e">
            <v>#REF!</v>
          </cell>
        </row>
        <row r="602">
          <cell r="Y602" t="e">
            <v>#REF!</v>
          </cell>
          <cell r="Z602" t="e">
            <v>#REF!</v>
          </cell>
        </row>
        <row r="603">
          <cell r="Y603" t="e">
            <v>#REF!</v>
          </cell>
          <cell r="Z603" t="e">
            <v>#REF!</v>
          </cell>
        </row>
        <row r="604">
          <cell r="Y604" t="e">
            <v>#REF!</v>
          </cell>
          <cell r="Z604" t="e">
            <v>#REF!</v>
          </cell>
        </row>
        <row r="605">
          <cell r="Y605" t="e">
            <v>#REF!</v>
          </cell>
          <cell r="Z605" t="e">
            <v>#REF!</v>
          </cell>
        </row>
        <row r="606">
          <cell r="Y606" t="e">
            <v>#REF!</v>
          </cell>
          <cell r="Z606" t="e">
            <v>#REF!</v>
          </cell>
        </row>
        <row r="607">
          <cell r="Y607" t="e">
            <v>#REF!</v>
          </cell>
          <cell r="Z607" t="e">
            <v>#REF!</v>
          </cell>
        </row>
        <row r="608">
          <cell r="Y608" t="e">
            <v>#REF!</v>
          </cell>
          <cell r="Z608" t="e">
            <v>#REF!</v>
          </cell>
        </row>
        <row r="609">
          <cell r="Y609" t="e">
            <v>#REF!</v>
          </cell>
          <cell r="Z609" t="e">
            <v>#REF!</v>
          </cell>
        </row>
        <row r="610">
          <cell r="Y610">
            <v>0</v>
          </cell>
          <cell r="Z610">
            <v>0</v>
          </cell>
        </row>
        <row r="611">
          <cell r="Y611">
            <v>0</v>
          </cell>
          <cell r="Z611">
            <v>0</v>
          </cell>
        </row>
        <row r="612">
          <cell r="Y612" t="e">
            <v>#REF!</v>
          </cell>
          <cell r="Z612" t="e">
            <v>#REF!</v>
          </cell>
        </row>
      </sheetData>
      <sheetData sheetId="3"/>
      <sheetData sheetId="4"/>
      <sheetData sheetId="5"/>
      <sheetData sheetId="6"/>
      <sheetData sheetId="7"/>
      <sheetData sheetId="8"/>
      <sheetData sheetId="9"/>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HREE VARIABLES"/>
      <sheetName val="PRODUCT SCHEDULE"/>
      <sheetName val="DRIVEN BY RELEASE"/>
    </sheetNames>
    <sheetDataSet>
      <sheetData sheetId="0" refreshError="1">
        <row r="2">
          <cell r="N2">
            <v>36161</v>
          </cell>
        </row>
        <row r="4">
          <cell r="T4">
            <v>36164</v>
          </cell>
          <cell r="U4">
            <v>36171</v>
          </cell>
          <cell r="V4">
            <v>36178</v>
          </cell>
        </row>
        <row r="5">
          <cell r="N5">
            <v>36094</v>
          </cell>
          <cell r="T5" t="str">
            <v>Jan</v>
          </cell>
        </row>
        <row r="7">
          <cell r="N7" t="str">
            <v xml:space="preserve"> -PROJECT 1</v>
          </cell>
          <cell r="Q7">
            <v>3000</v>
          </cell>
          <cell r="R7" t="str">
            <v>WK Count</v>
          </cell>
          <cell r="S7" t="str">
            <v>Total Days</v>
          </cell>
        </row>
        <row r="8">
          <cell r="A8" t="str">
            <v>CALCULATION TABLE TO DRIVE GANTT CHART</v>
          </cell>
          <cell r="O8" t="str">
            <v>START</v>
          </cell>
          <cell r="P8" t="str">
            <v>END</v>
          </cell>
          <cell r="T8">
            <v>0</v>
          </cell>
          <cell r="U8">
            <v>36171</v>
          </cell>
          <cell r="V8">
            <v>36178</v>
          </cell>
        </row>
        <row r="9">
          <cell r="A9" t="str">
            <v>PHASE 1</v>
          </cell>
          <cell r="C9" t="str">
            <v>PHASE 2</v>
          </cell>
          <cell r="F9" t="str">
            <v>PHASE 3</v>
          </cell>
          <cell r="L9" t="str">
            <v>RELEASE</v>
          </cell>
          <cell r="N9" t="str">
            <v>Prep Projection</v>
          </cell>
          <cell r="O9">
            <v>36165</v>
          </cell>
          <cell r="P9">
            <v>36231.5</v>
          </cell>
          <cell r="Q9">
            <v>400</v>
          </cell>
          <cell r="R9">
            <v>9</v>
          </cell>
          <cell r="S9">
            <v>66.5</v>
          </cell>
          <cell r="T9">
            <v>0</v>
          </cell>
          <cell r="U9">
            <v>100</v>
          </cell>
          <cell r="V9">
            <v>200</v>
          </cell>
        </row>
        <row r="10">
          <cell r="A10" t="str">
            <v>Wks</v>
          </cell>
          <cell r="B10" t="str">
            <v>Days</v>
          </cell>
          <cell r="C10" t="str">
            <v>Wks</v>
          </cell>
          <cell r="D10" t="str">
            <v>Days</v>
          </cell>
          <cell r="E10" t="str">
            <v>UNITS</v>
          </cell>
          <cell r="F10" t="str">
            <v>Wks</v>
          </cell>
          <cell r="G10" t="str">
            <v>Days</v>
          </cell>
          <cell r="H10" t="str">
            <v>ALPHA</v>
          </cell>
          <cell r="I10" t="str">
            <v>BETA</v>
          </cell>
          <cell r="J10" t="str">
            <v>RTM</v>
          </cell>
          <cell r="N10" t="str">
            <v>Animation Projection</v>
          </cell>
          <cell r="O10">
            <v>36179</v>
          </cell>
          <cell r="P10">
            <v>36244</v>
          </cell>
          <cell r="Q10">
            <v>600</v>
          </cell>
          <cell r="R10">
            <v>9</v>
          </cell>
          <cell r="S10">
            <v>65</v>
          </cell>
          <cell r="T10">
            <v>0</v>
          </cell>
          <cell r="U10">
            <v>0</v>
          </cell>
          <cell r="V10">
            <v>0</v>
          </cell>
        </row>
        <row r="11">
          <cell r="A11">
            <v>7.5</v>
          </cell>
          <cell r="B11">
            <v>66.5</v>
          </cell>
          <cell r="C11">
            <v>5</v>
          </cell>
          <cell r="D11">
            <v>65</v>
          </cell>
          <cell r="E11">
            <v>3000</v>
          </cell>
          <cell r="F11">
            <v>5</v>
          </cell>
          <cell r="G11">
            <v>49</v>
          </cell>
          <cell r="H11">
            <v>21</v>
          </cell>
          <cell r="I11">
            <v>29</v>
          </cell>
          <cell r="J11">
            <v>29</v>
          </cell>
          <cell r="K11">
            <v>29</v>
          </cell>
          <cell r="N11" t="str">
            <v>Ink &amp; Paint Projection</v>
          </cell>
          <cell r="O11">
            <v>36209</v>
          </cell>
          <cell r="P11">
            <v>36258</v>
          </cell>
          <cell r="Q11">
            <v>600</v>
          </cell>
          <cell r="R11">
            <v>7</v>
          </cell>
          <cell r="S11">
            <v>49</v>
          </cell>
          <cell r="T11">
            <v>0</v>
          </cell>
          <cell r="U11">
            <v>0</v>
          </cell>
          <cell r="V11">
            <v>0</v>
          </cell>
        </row>
        <row r="12">
          <cell r="N12" t="str">
            <v>Engineering</v>
          </cell>
          <cell r="O12">
            <v>36230</v>
          </cell>
          <cell r="P12">
            <v>36344</v>
          </cell>
          <cell r="Q12">
            <v>250</v>
          </cell>
          <cell r="R12">
            <v>16</v>
          </cell>
          <cell r="S12">
            <v>114</v>
          </cell>
          <cell r="T12">
            <v>0</v>
          </cell>
          <cell r="U12">
            <v>0</v>
          </cell>
          <cell r="V12">
            <v>0</v>
          </cell>
        </row>
        <row r="13">
          <cell r="C13" t="str">
            <v>ENGINEERING</v>
          </cell>
          <cell r="F13" t="str">
            <v>TESTING</v>
          </cell>
          <cell r="N13" t="str">
            <v>Testing</v>
          </cell>
          <cell r="O13">
            <v>36277</v>
          </cell>
          <cell r="P13">
            <v>36359.5</v>
          </cell>
          <cell r="Q13">
            <v>400</v>
          </cell>
          <cell r="R13">
            <v>11</v>
          </cell>
          <cell r="S13">
            <v>82.5</v>
          </cell>
          <cell r="T13">
            <v>0</v>
          </cell>
          <cell r="U13">
            <v>0</v>
          </cell>
          <cell r="V13">
            <v>0</v>
          </cell>
        </row>
        <row r="14">
          <cell r="B14" t="str">
            <v>Days</v>
          </cell>
          <cell r="C14" t="str">
            <v>Wks</v>
          </cell>
          <cell r="D14" t="str">
            <v>Days</v>
          </cell>
          <cell r="E14" t="str">
            <v>Days</v>
          </cell>
          <cell r="F14" t="str">
            <v>Wks</v>
          </cell>
          <cell r="G14" t="str">
            <v>Days</v>
          </cell>
          <cell r="N14" t="str">
            <v>Rtm</v>
          </cell>
          <cell r="O14">
            <v>36359.5</v>
          </cell>
          <cell r="R14">
            <v>11</v>
          </cell>
          <cell r="S14" t="str">
            <v>Days</v>
          </cell>
          <cell r="T14">
            <v>0</v>
          </cell>
          <cell r="U14">
            <v>0</v>
          </cell>
          <cell r="V14">
            <v>0</v>
          </cell>
        </row>
        <row r="15">
          <cell r="B15">
            <v>14</v>
          </cell>
          <cell r="C15">
            <v>12</v>
          </cell>
          <cell r="D15">
            <v>114</v>
          </cell>
          <cell r="E15">
            <v>812</v>
          </cell>
          <cell r="F15">
            <v>7.5</v>
          </cell>
          <cell r="G15">
            <v>82.5</v>
          </cell>
          <cell r="O15" t="str">
            <v>PROJECTED RTM</v>
          </cell>
          <cell r="Q15">
            <v>36337</v>
          </cell>
          <cell r="R15">
            <v>105</v>
          </cell>
          <cell r="S15">
            <v>35</v>
          </cell>
        </row>
        <row r="16">
          <cell r="O16" t="str">
            <v>PROJECTED STREET</v>
          </cell>
          <cell r="Q16">
            <v>36367</v>
          </cell>
        </row>
        <row r="17">
          <cell r="O17" t="str">
            <v>+ or - Scheduled Date</v>
          </cell>
          <cell r="Q17">
            <v>0</v>
          </cell>
        </row>
        <row r="19">
          <cell r="N19" t="str">
            <v>PROJECT 2</v>
          </cell>
          <cell r="Q19">
            <v>3000</v>
          </cell>
          <cell r="R19" t="str">
            <v>WK Count</v>
          </cell>
          <cell r="S19" t="str">
            <v>Total Days</v>
          </cell>
        </row>
        <row r="20">
          <cell r="A20" t="str">
            <v>CALCULATION TABLE TO DRIVE GANTT CHART</v>
          </cell>
          <cell r="O20" t="str">
            <v>START</v>
          </cell>
          <cell r="P20" t="str">
            <v>END</v>
          </cell>
          <cell r="T20">
            <v>0</v>
          </cell>
          <cell r="U20">
            <v>0</v>
          </cell>
          <cell r="V20">
            <v>0</v>
          </cell>
        </row>
        <row r="21">
          <cell r="A21" t="str">
            <v>PHASE 1</v>
          </cell>
          <cell r="C21" t="str">
            <v>PHASE 2</v>
          </cell>
          <cell r="F21" t="str">
            <v>PHASE 3</v>
          </cell>
          <cell r="L21" t="str">
            <v>RELEASE</v>
          </cell>
          <cell r="N21" t="str">
            <v>Prep Projection</v>
          </cell>
          <cell r="O21">
            <v>36196</v>
          </cell>
          <cell r="P21">
            <v>36262.5</v>
          </cell>
          <cell r="Q21">
            <v>400</v>
          </cell>
          <cell r="R21">
            <v>10</v>
          </cell>
          <cell r="S21">
            <v>66.5</v>
          </cell>
          <cell r="T21">
            <v>0</v>
          </cell>
          <cell r="U21">
            <v>0</v>
          </cell>
          <cell r="V21">
            <v>0</v>
          </cell>
        </row>
        <row r="22">
          <cell r="A22" t="str">
            <v>Wks</v>
          </cell>
          <cell r="B22" t="str">
            <v>Days</v>
          </cell>
          <cell r="C22" t="str">
            <v>Wks</v>
          </cell>
          <cell r="D22" t="str">
            <v>Days</v>
          </cell>
          <cell r="E22" t="str">
            <v>UNITS</v>
          </cell>
          <cell r="F22" t="str">
            <v>Wks</v>
          </cell>
          <cell r="G22" t="str">
            <v>Days</v>
          </cell>
          <cell r="H22" t="str">
            <v>ALPHA</v>
          </cell>
          <cell r="I22" t="str">
            <v>BETA</v>
          </cell>
          <cell r="J22" t="str">
            <v>RTM</v>
          </cell>
          <cell r="N22" t="str">
            <v>Animation Projection</v>
          </cell>
          <cell r="O22">
            <v>36210</v>
          </cell>
          <cell r="P22">
            <v>36282</v>
          </cell>
          <cell r="Q22">
            <v>500</v>
          </cell>
          <cell r="R22">
            <v>10</v>
          </cell>
          <cell r="S22">
            <v>72</v>
          </cell>
          <cell r="T22">
            <v>0</v>
          </cell>
          <cell r="U22">
            <v>0</v>
          </cell>
          <cell r="V22">
            <v>0</v>
          </cell>
        </row>
        <row r="23">
          <cell r="A23">
            <v>7.5</v>
          </cell>
          <cell r="B23">
            <v>66.5</v>
          </cell>
          <cell r="C23">
            <v>6</v>
          </cell>
          <cell r="D23">
            <v>72</v>
          </cell>
          <cell r="E23">
            <v>3000</v>
          </cell>
          <cell r="F23">
            <v>6</v>
          </cell>
          <cell r="G23">
            <v>56</v>
          </cell>
          <cell r="H23">
            <v>21</v>
          </cell>
          <cell r="I23">
            <v>29</v>
          </cell>
          <cell r="J23">
            <v>29</v>
          </cell>
          <cell r="K23">
            <v>29</v>
          </cell>
          <cell r="N23" t="str">
            <v>Ink &amp; Paint Projection</v>
          </cell>
          <cell r="O23">
            <v>36240</v>
          </cell>
          <cell r="P23">
            <v>36296</v>
          </cell>
          <cell r="Q23">
            <v>500</v>
          </cell>
          <cell r="R23">
            <v>8</v>
          </cell>
          <cell r="S23">
            <v>56</v>
          </cell>
          <cell r="T23">
            <v>0</v>
          </cell>
          <cell r="U23">
            <v>0</v>
          </cell>
          <cell r="V23">
            <v>0</v>
          </cell>
        </row>
        <row r="24">
          <cell r="N24" t="str">
            <v>Engineering</v>
          </cell>
          <cell r="O24">
            <v>36261</v>
          </cell>
          <cell r="P24">
            <v>36375</v>
          </cell>
          <cell r="Q24">
            <v>250</v>
          </cell>
          <cell r="R24">
            <v>17</v>
          </cell>
          <cell r="S24">
            <v>114</v>
          </cell>
          <cell r="T24">
            <v>0</v>
          </cell>
          <cell r="U24">
            <v>0</v>
          </cell>
          <cell r="V24">
            <v>0</v>
          </cell>
        </row>
        <row r="25">
          <cell r="C25" t="str">
            <v>ENGINEERING</v>
          </cell>
          <cell r="F25" t="str">
            <v>TESTING</v>
          </cell>
          <cell r="N25" t="str">
            <v>Testing</v>
          </cell>
          <cell r="O25">
            <v>36308</v>
          </cell>
          <cell r="P25">
            <v>36390.5</v>
          </cell>
          <cell r="Q25">
            <v>400</v>
          </cell>
          <cell r="R25">
            <v>12</v>
          </cell>
          <cell r="S25">
            <v>82.5</v>
          </cell>
          <cell r="T25">
            <v>0</v>
          </cell>
          <cell r="U25">
            <v>0</v>
          </cell>
          <cell r="V25">
            <v>0</v>
          </cell>
        </row>
        <row r="26">
          <cell r="B26" t="str">
            <v>Days</v>
          </cell>
          <cell r="C26" t="str">
            <v>Wks</v>
          </cell>
          <cell r="D26" t="str">
            <v>Days</v>
          </cell>
          <cell r="E26" t="str">
            <v>Days</v>
          </cell>
          <cell r="F26" t="str">
            <v>Wks</v>
          </cell>
          <cell r="G26" t="str">
            <v>Days</v>
          </cell>
          <cell r="N26" t="str">
            <v>Rtm</v>
          </cell>
          <cell r="O26">
            <v>36390.5</v>
          </cell>
          <cell r="P26" t="e">
            <v>#VALUE!</v>
          </cell>
          <cell r="Q26">
            <v>400</v>
          </cell>
          <cell r="R26">
            <v>12</v>
          </cell>
          <cell r="S26" t="str">
            <v>Days</v>
          </cell>
          <cell r="T26">
            <v>0</v>
          </cell>
          <cell r="U26">
            <v>0</v>
          </cell>
          <cell r="V26">
            <v>0</v>
          </cell>
        </row>
        <row r="27">
          <cell r="B27">
            <v>14</v>
          </cell>
          <cell r="C27">
            <v>12</v>
          </cell>
          <cell r="D27">
            <v>114</v>
          </cell>
          <cell r="E27">
            <v>812</v>
          </cell>
          <cell r="F27">
            <v>7.5</v>
          </cell>
          <cell r="G27">
            <v>82.5</v>
          </cell>
          <cell r="O27" t="str">
            <v>PROJECTED RTM</v>
          </cell>
          <cell r="Q27">
            <v>36375</v>
          </cell>
          <cell r="R27">
            <v>112</v>
          </cell>
          <cell r="S27">
            <v>42</v>
          </cell>
        </row>
        <row r="28">
          <cell r="O28" t="str">
            <v>PROJECTED STREET</v>
          </cell>
          <cell r="Q28">
            <v>36405</v>
          </cell>
        </row>
        <row r="29">
          <cell r="O29" t="str">
            <v>+ or - Scheduled Date</v>
          </cell>
          <cell r="Q29">
            <v>0</v>
          </cell>
        </row>
        <row r="31">
          <cell r="N31" t="str">
            <v>PROJECT 3</v>
          </cell>
          <cell r="Q31">
            <v>3000</v>
          </cell>
          <cell r="R31" t="str">
            <v>WK Count</v>
          </cell>
          <cell r="S31" t="str">
            <v>Total Days</v>
          </cell>
        </row>
        <row r="32">
          <cell r="A32" t="str">
            <v>CALCULATION TABLE TO DRIVE GANTT CHART</v>
          </cell>
          <cell r="O32" t="str">
            <v>START</v>
          </cell>
          <cell r="P32" t="str">
            <v>END</v>
          </cell>
          <cell r="T32">
            <v>0</v>
          </cell>
          <cell r="U32">
            <v>0</v>
          </cell>
          <cell r="V32">
            <v>0</v>
          </cell>
        </row>
        <row r="33">
          <cell r="A33" t="str">
            <v>PHASE 1</v>
          </cell>
          <cell r="C33" t="str">
            <v>PHASE 2</v>
          </cell>
          <cell r="F33" t="str">
            <v>PHASE 3</v>
          </cell>
          <cell r="L33" t="str">
            <v>RELEASE</v>
          </cell>
          <cell r="N33" t="str">
            <v>Prep Projection</v>
          </cell>
          <cell r="O33">
            <v>36241</v>
          </cell>
          <cell r="P33">
            <v>36307.5</v>
          </cell>
          <cell r="Q33">
            <v>400</v>
          </cell>
          <cell r="R33">
            <v>10</v>
          </cell>
          <cell r="S33">
            <v>66.5</v>
          </cell>
          <cell r="T33">
            <v>0</v>
          </cell>
          <cell r="U33">
            <v>0</v>
          </cell>
          <cell r="V33">
            <v>0</v>
          </cell>
        </row>
        <row r="34">
          <cell r="A34" t="str">
            <v>Wks</v>
          </cell>
          <cell r="B34" t="str">
            <v>Days</v>
          </cell>
          <cell r="C34" t="str">
            <v>Wks</v>
          </cell>
          <cell r="D34" t="str">
            <v>Days</v>
          </cell>
          <cell r="E34" t="str">
            <v>UNITS</v>
          </cell>
          <cell r="F34" t="str">
            <v>Wks</v>
          </cell>
          <cell r="G34" t="str">
            <v>Days</v>
          </cell>
          <cell r="H34" t="str">
            <v>ALPHA</v>
          </cell>
          <cell r="I34" t="str">
            <v>BETA</v>
          </cell>
          <cell r="J34" t="str">
            <v>RTM</v>
          </cell>
          <cell r="N34" t="str">
            <v>Animation Projection</v>
          </cell>
          <cell r="O34">
            <v>36255</v>
          </cell>
          <cell r="P34">
            <v>36327</v>
          </cell>
          <cell r="Q34">
            <v>500</v>
          </cell>
          <cell r="R34">
            <v>11</v>
          </cell>
          <cell r="S34">
            <v>72</v>
          </cell>
          <cell r="T34">
            <v>0</v>
          </cell>
          <cell r="U34">
            <v>0</v>
          </cell>
          <cell r="V34">
            <v>0</v>
          </cell>
        </row>
        <row r="35">
          <cell r="A35">
            <v>7.5</v>
          </cell>
          <cell r="B35">
            <v>66.5</v>
          </cell>
          <cell r="C35">
            <v>6</v>
          </cell>
          <cell r="D35">
            <v>72</v>
          </cell>
          <cell r="E35">
            <v>3000</v>
          </cell>
          <cell r="F35">
            <v>6</v>
          </cell>
          <cell r="G35">
            <v>56</v>
          </cell>
          <cell r="H35">
            <v>21</v>
          </cell>
          <cell r="I35">
            <v>29</v>
          </cell>
          <cell r="J35">
            <v>29</v>
          </cell>
          <cell r="K35">
            <v>29</v>
          </cell>
          <cell r="N35" t="str">
            <v>Ink &amp; Paint Projection</v>
          </cell>
          <cell r="O35">
            <v>36285</v>
          </cell>
          <cell r="P35">
            <v>36341</v>
          </cell>
          <cell r="Q35">
            <v>500</v>
          </cell>
          <cell r="R35">
            <v>8</v>
          </cell>
          <cell r="S35">
            <v>56</v>
          </cell>
          <cell r="T35">
            <v>0</v>
          </cell>
          <cell r="U35">
            <v>0</v>
          </cell>
          <cell r="V35">
            <v>0</v>
          </cell>
        </row>
        <row r="36">
          <cell r="N36" t="str">
            <v>Engineering</v>
          </cell>
          <cell r="O36">
            <v>36306</v>
          </cell>
          <cell r="P36">
            <v>36420</v>
          </cell>
          <cell r="Q36">
            <v>250</v>
          </cell>
          <cell r="R36">
            <v>16</v>
          </cell>
          <cell r="S36">
            <v>114</v>
          </cell>
          <cell r="T36">
            <v>0</v>
          </cell>
          <cell r="U36">
            <v>0</v>
          </cell>
          <cell r="V36">
            <v>0</v>
          </cell>
        </row>
        <row r="37">
          <cell r="C37" t="str">
            <v>ENGINEERING</v>
          </cell>
          <cell r="F37" t="str">
            <v>TESTING</v>
          </cell>
          <cell r="N37" t="str">
            <v>Testing</v>
          </cell>
          <cell r="O37">
            <v>36353</v>
          </cell>
          <cell r="P37">
            <v>36435.5</v>
          </cell>
          <cell r="Q37">
            <v>400</v>
          </cell>
          <cell r="R37">
            <v>12</v>
          </cell>
          <cell r="S37">
            <v>82.5</v>
          </cell>
          <cell r="T37">
            <v>0</v>
          </cell>
          <cell r="U37">
            <v>0</v>
          </cell>
          <cell r="V37">
            <v>0</v>
          </cell>
        </row>
        <row r="38">
          <cell r="B38" t="str">
            <v>Days</v>
          </cell>
          <cell r="C38" t="str">
            <v>Wks</v>
          </cell>
          <cell r="D38" t="str">
            <v>Days</v>
          </cell>
          <cell r="E38" t="str">
            <v>Days</v>
          </cell>
          <cell r="F38" t="str">
            <v>Wks</v>
          </cell>
          <cell r="G38" t="str">
            <v>Days</v>
          </cell>
          <cell r="N38" t="str">
            <v>Rtm</v>
          </cell>
          <cell r="O38">
            <v>36435.5</v>
          </cell>
          <cell r="P38" t="e">
            <v>#VALUE!</v>
          </cell>
          <cell r="Q38">
            <v>400</v>
          </cell>
          <cell r="R38">
            <v>12</v>
          </cell>
          <cell r="S38" t="str">
            <v>Days</v>
          </cell>
          <cell r="T38">
            <v>0</v>
          </cell>
          <cell r="U38">
            <v>0</v>
          </cell>
          <cell r="V38">
            <v>0</v>
          </cell>
        </row>
        <row r="39">
          <cell r="B39">
            <v>14</v>
          </cell>
          <cell r="C39">
            <v>12</v>
          </cell>
          <cell r="D39">
            <v>114</v>
          </cell>
          <cell r="E39">
            <v>812</v>
          </cell>
          <cell r="F39">
            <v>7.5</v>
          </cell>
          <cell r="G39">
            <v>82.5</v>
          </cell>
          <cell r="O39" t="str">
            <v>PROJECTED RTM</v>
          </cell>
          <cell r="Q39">
            <v>36420</v>
          </cell>
          <cell r="R39">
            <v>119</v>
          </cell>
          <cell r="S39">
            <v>42</v>
          </cell>
        </row>
        <row r="40">
          <cell r="O40" t="str">
            <v>PROJECTED STREET</v>
          </cell>
          <cell r="Q40">
            <v>36450</v>
          </cell>
        </row>
        <row r="41">
          <cell r="O41" t="str">
            <v>+ or - Scheduled Date</v>
          </cell>
          <cell r="Q41">
            <v>0</v>
          </cell>
        </row>
        <row r="43">
          <cell r="N43" t="str">
            <v>PROJECT 4</v>
          </cell>
          <cell r="Q43">
            <v>3000</v>
          </cell>
          <cell r="R43" t="str">
            <v>WK Count</v>
          </cell>
          <cell r="S43" t="str">
            <v>Total Days</v>
          </cell>
        </row>
        <row r="44">
          <cell r="A44" t="str">
            <v>CALCULATION TABLE TO DRIVE GANTT CHART</v>
          </cell>
          <cell r="O44" t="str">
            <v>START</v>
          </cell>
          <cell r="P44" t="str">
            <v>END</v>
          </cell>
          <cell r="T44">
            <v>0</v>
          </cell>
          <cell r="U44">
            <v>0</v>
          </cell>
          <cell r="V44">
            <v>0</v>
          </cell>
        </row>
        <row r="45">
          <cell r="A45" t="str">
            <v>PHASE 1</v>
          </cell>
          <cell r="C45" t="str">
            <v>PHASE 2</v>
          </cell>
          <cell r="F45" t="str">
            <v>PHASE 3</v>
          </cell>
          <cell r="L45" t="str">
            <v>RELEASE</v>
          </cell>
          <cell r="N45" t="str">
            <v>Prep Projection</v>
          </cell>
          <cell r="O45">
            <v>36296</v>
          </cell>
          <cell r="P45">
            <v>36362.5</v>
          </cell>
          <cell r="Q45">
            <v>400</v>
          </cell>
          <cell r="R45">
            <v>10</v>
          </cell>
          <cell r="S45">
            <v>66.5</v>
          </cell>
          <cell r="T45">
            <v>0</v>
          </cell>
          <cell r="U45">
            <v>0</v>
          </cell>
          <cell r="V45">
            <v>0</v>
          </cell>
        </row>
        <row r="46">
          <cell r="A46" t="str">
            <v>Wks</v>
          </cell>
          <cell r="B46" t="str">
            <v>Days</v>
          </cell>
          <cell r="C46" t="str">
            <v>Wks</v>
          </cell>
          <cell r="D46" t="str">
            <v>Days</v>
          </cell>
          <cell r="E46" t="str">
            <v>UNITS</v>
          </cell>
          <cell r="F46" t="str">
            <v>Wks</v>
          </cell>
          <cell r="G46" t="str">
            <v>Days</v>
          </cell>
          <cell r="H46" t="str">
            <v>ALPHA</v>
          </cell>
          <cell r="I46" t="str">
            <v>BETA</v>
          </cell>
          <cell r="J46" t="str">
            <v>RTM</v>
          </cell>
          <cell r="N46" t="str">
            <v>Animation Projection</v>
          </cell>
          <cell r="O46">
            <v>36310</v>
          </cell>
          <cell r="P46">
            <v>36375</v>
          </cell>
          <cell r="Q46">
            <v>600</v>
          </cell>
          <cell r="R46">
            <v>10</v>
          </cell>
          <cell r="S46">
            <v>65</v>
          </cell>
          <cell r="T46">
            <v>0</v>
          </cell>
          <cell r="U46">
            <v>0</v>
          </cell>
          <cell r="V46">
            <v>0</v>
          </cell>
        </row>
        <row r="47">
          <cell r="A47">
            <v>7.5</v>
          </cell>
          <cell r="B47">
            <v>66.5</v>
          </cell>
          <cell r="C47">
            <v>5</v>
          </cell>
          <cell r="D47">
            <v>65</v>
          </cell>
          <cell r="E47">
            <v>3000</v>
          </cell>
          <cell r="F47">
            <v>5</v>
          </cell>
          <cell r="G47">
            <v>49</v>
          </cell>
          <cell r="H47">
            <v>21</v>
          </cell>
          <cell r="I47">
            <v>29</v>
          </cell>
          <cell r="J47">
            <v>29</v>
          </cell>
          <cell r="K47">
            <v>29</v>
          </cell>
          <cell r="N47" t="str">
            <v>Ink &amp; Paint Projection</v>
          </cell>
          <cell r="O47">
            <v>36340</v>
          </cell>
          <cell r="P47">
            <v>36389</v>
          </cell>
          <cell r="Q47">
            <v>600</v>
          </cell>
          <cell r="R47">
            <v>7</v>
          </cell>
          <cell r="S47">
            <v>49</v>
          </cell>
          <cell r="T47">
            <v>0</v>
          </cell>
          <cell r="U47">
            <v>0</v>
          </cell>
          <cell r="V47">
            <v>0</v>
          </cell>
        </row>
        <row r="48">
          <cell r="N48" t="str">
            <v>Engineering</v>
          </cell>
          <cell r="O48">
            <v>36370</v>
          </cell>
          <cell r="P48">
            <v>36484</v>
          </cell>
          <cell r="Q48">
            <v>250</v>
          </cell>
          <cell r="R48">
            <v>16</v>
          </cell>
          <cell r="S48">
            <v>114</v>
          </cell>
          <cell r="T48">
            <v>0</v>
          </cell>
          <cell r="U48">
            <v>0</v>
          </cell>
          <cell r="V48">
            <v>0</v>
          </cell>
        </row>
        <row r="49">
          <cell r="C49" t="str">
            <v>ENGINEERING</v>
          </cell>
          <cell r="F49" t="str">
            <v>TESTING</v>
          </cell>
          <cell r="N49" t="str">
            <v>Testing</v>
          </cell>
          <cell r="O49">
            <v>36417</v>
          </cell>
          <cell r="P49">
            <v>36499.5</v>
          </cell>
          <cell r="Q49">
            <v>400</v>
          </cell>
          <cell r="R49">
            <v>11</v>
          </cell>
          <cell r="S49">
            <v>82.5</v>
          </cell>
          <cell r="T49">
            <v>0</v>
          </cell>
          <cell r="U49">
            <v>0</v>
          </cell>
          <cell r="V49">
            <v>0</v>
          </cell>
        </row>
        <row r="50">
          <cell r="B50" t="str">
            <v>Days</v>
          </cell>
          <cell r="C50" t="str">
            <v>Wks</v>
          </cell>
          <cell r="D50" t="str">
            <v>Days</v>
          </cell>
          <cell r="E50" t="str">
            <v>Days</v>
          </cell>
          <cell r="F50" t="str">
            <v>Wks</v>
          </cell>
          <cell r="G50" t="str">
            <v>Days</v>
          </cell>
          <cell r="N50" t="str">
            <v>Rtm</v>
          </cell>
          <cell r="O50">
            <v>36499.5</v>
          </cell>
          <cell r="P50" t="e">
            <v>#VALUE!</v>
          </cell>
          <cell r="Q50">
            <v>400</v>
          </cell>
          <cell r="R50">
            <v>11</v>
          </cell>
          <cell r="S50" t="str">
            <v>Days</v>
          </cell>
          <cell r="T50">
            <v>0</v>
          </cell>
          <cell r="U50">
            <v>0</v>
          </cell>
          <cell r="V50">
            <v>0</v>
          </cell>
        </row>
        <row r="51">
          <cell r="B51">
            <v>14</v>
          </cell>
          <cell r="C51">
            <v>12</v>
          </cell>
          <cell r="D51">
            <v>114</v>
          </cell>
          <cell r="E51">
            <v>812</v>
          </cell>
          <cell r="F51">
            <v>7.5</v>
          </cell>
          <cell r="G51">
            <v>82.5</v>
          </cell>
          <cell r="O51" t="str">
            <v>PROJECTED RTM</v>
          </cell>
          <cell r="Q51">
            <v>36468</v>
          </cell>
          <cell r="R51">
            <v>112</v>
          </cell>
          <cell r="S51">
            <v>35</v>
          </cell>
        </row>
        <row r="52">
          <cell r="O52" t="str">
            <v>PROJECTED STREET</v>
          </cell>
          <cell r="Q52">
            <v>36498</v>
          </cell>
        </row>
        <row r="53">
          <cell r="O53" t="str">
            <v>+ or - Scheduled Date</v>
          </cell>
          <cell r="Q53">
            <v>0</v>
          </cell>
        </row>
        <row r="55">
          <cell r="N55" t="str">
            <v>PROJECT 5</v>
          </cell>
          <cell r="Q55">
            <v>3000</v>
          </cell>
          <cell r="R55" t="str">
            <v>WK Count</v>
          </cell>
          <cell r="S55" t="str">
            <v>Total Days</v>
          </cell>
        </row>
        <row r="56">
          <cell r="A56" t="str">
            <v>CALCULATION TABLE TO DRIVE GANTT CHART</v>
          </cell>
          <cell r="O56" t="str">
            <v>START</v>
          </cell>
          <cell r="P56" t="str">
            <v>END</v>
          </cell>
          <cell r="T56">
            <v>0</v>
          </cell>
          <cell r="U56">
            <v>0</v>
          </cell>
          <cell r="V56">
            <v>0</v>
          </cell>
        </row>
        <row r="57">
          <cell r="A57" t="str">
            <v>PHASE 1</v>
          </cell>
          <cell r="C57" t="str">
            <v>PHASE 2</v>
          </cell>
          <cell r="F57" t="str">
            <v>PHASE 3</v>
          </cell>
          <cell r="L57" t="str">
            <v>RELEASE</v>
          </cell>
          <cell r="N57" t="str">
            <v>Prep Projection</v>
          </cell>
          <cell r="O57">
            <v>36327</v>
          </cell>
          <cell r="P57">
            <v>36393.5</v>
          </cell>
          <cell r="Q57">
            <v>400</v>
          </cell>
          <cell r="R57">
            <v>9</v>
          </cell>
          <cell r="S57">
            <v>66.5</v>
          </cell>
          <cell r="T57">
            <v>0</v>
          </cell>
          <cell r="U57">
            <v>0</v>
          </cell>
          <cell r="V57">
            <v>0</v>
          </cell>
        </row>
        <row r="58">
          <cell r="A58" t="str">
            <v>Wks</v>
          </cell>
          <cell r="B58" t="str">
            <v>Days</v>
          </cell>
          <cell r="C58" t="str">
            <v>Wks</v>
          </cell>
          <cell r="D58" t="str">
            <v>Days</v>
          </cell>
          <cell r="E58" t="str">
            <v>UNITS</v>
          </cell>
          <cell r="F58" t="str">
            <v>Wks</v>
          </cell>
          <cell r="G58" t="str">
            <v>Days</v>
          </cell>
          <cell r="H58" t="str">
            <v>ALPHA</v>
          </cell>
          <cell r="I58" t="str">
            <v>BETA</v>
          </cell>
          <cell r="J58" t="str">
            <v>RTM</v>
          </cell>
          <cell r="N58" t="str">
            <v>Animation Projection</v>
          </cell>
          <cell r="O58">
            <v>36341</v>
          </cell>
          <cell r="P58">
            <v>36423.5</v>
          </cell>
          <cell r="Q58">
            <v>400</v>
          </cell>
          <cell r="R58">
            <v>12</v>
          </cell>
          <cell r="S58">
            <v>82.5</v>
          </cell>
          <cell r="T58">
            <v>0</v>
          </cell>
          <cell r="U58">
            <v>0</v>
          </cell>
          <cell r="V58">
            <v>0</v>
          </cell>
        </row>
        <row r="59">
          <cell r="A59">
            <v>7.5</v>
          </cell>
          <cell r="B59">
            <v>66.5</v>
          </cell>
          <cell r="C59">
            <v>7.5</v>
          </cell>
          <cell r="D59">
            <v>82.5</v>
          </cell>
          <cell r="E59">
            <v>3000</v>
          </cell>
          <cell r="F59">
            <v>7.5</v>
          </cell>
          <cell r="G59">
            <v>66.5</v>
          </cell>
          <cell r="H59">
            <v>21</v>
          </cell>
          <cell r="I59">
            <v>29</v>
          </cell>
          <cell r="J59">
            <v>29</v>
          </cell>
          <cell r="K59">
            <v>29</v>
          </cell>
          <cell r="N59" t="str">
            <v>Ink &amp; Paint Projection</v>
          </cell>
          <cell r="O59">
            <v>36371</v>
          </cell>
          <cell r="P59">
            <v>36437.5</v>
          </cell>
          <cell r="Q59">
            <v>400</v>
          </cell>
          <cell r="R59">
            <v>10</v>
          </cell>
          <cell r="S59">
            <v>66.5</v>
          </cell>
          <cell r="T59">
            <v>0</v>
          </cell>
          <cell r="U59">
            <v>0</v>
          </cell>
          <cell r="V59">
            <v>0</v>
          </cell>
        </row>
        <row r="60">
          <cell r="N60" t="str">
            <v>Engineering</v>
          </cell>
          <cell r="O60">
            <v>36401</v>
          </cell>
          <cell r="P60">
            <v>36515</v>
          </cell>
          <cell r="Q60">
            <v>250</v>
          </cell>
          <cell r="R60">
            <v>17</v>
          </cell>
          <cell r="S60">
            <v>114</v>
          </cell>
          <cell r="T60">
            <v>0</v>
          </cell>
          <cell r="U60">
            <v>0</v>
          </cell>
          <cell r="V60">
            <v>0</v>
          </cell>
        </row>
        <row r="61">
          <cell r="C61" t="str">
            <v>ENGINEERING</v>
          </cell>
          <cell r="F61" t="str">
            <v>TESTING</v>
          </cell>
          <cell r="N61" t="str">
            <v>Testing</v>
          </cell>
          <cell r="O61">
            <v>36448</v>
          </cell>
          <cell r="P61">
            <v>36530.5</v>
          </cell>
          <cell r="Q61">
            <v>400</v>
          </cell>
          <cell r="R61">
            <v>12</v>
          </cell>
          <cell r="S61">
            <v>82.5</v>
          </cell>
          <cell r="T61">
            <v>0</v>
          </cell>
          <cell r="U61">
            <v>0</v>
          </cell>
          <cell r="V61">
            <v>0</v>
          </cell>
        </row>
        <row r="62">
          <cell r="B62" t="str">
            <v>Days</v>
          </cell>
          <cell r="C62" t="str">
            <v>Wks</v>
          </cell>
          <cell r="D62" t="str">
            <v>Days</v>
          </cell>
          <cell r="E62" t="str">
            <v>Days</v>
          </cell>
          <cell r="F62" t="str">
            <v>Wks</v>
          </cell>
          <cell r="G62" t="str">
            <v>Days</v>
          </cell>
          <cell r="N62" t="str">
            <v>Rtm</v>
          </cell>
          <cell r="O62">
            <v>36530.5</v>
          </cell>
          <cell r="P62" t="e">
            <v>#VALUE!</v>
          </cell>
          <cell r="Q62">
            <v>400</v>
          </cell>
          <cell r="R62">
            <v>12</v>
          </cell>
          <cell r="S62" t="str">
            <v>Days</v>
          </cell>
          <cell r="T62">
            <v>0</v>
          </cell>
          <cell r="U62">
            <v>0</v>
          </cell>
          <cell r="V62">
            <v>0</v>
          </cell>
        </row>
        <row r="63">
          <cell r="B63">
            <v>14</v>
          </cell>
          <cell r="C63">
            <v>12</v>
          </cell>
          <cell r="D63">
            <v>114</v>
          </cell>
          <cell r="E63">
            <v>812</v>
          </cell>
          <cell r="F63">
            <v>7.5</v>
          </cell>
          <cell r="G63">
            <v>82.5</v>
          </cell>
          <cell r="O63" t="str">
            <v>PROJECTED RTM</v>
          </cell>
          <cell r="Q63">
            <v>36516.5</v>
          </cell>
          <cell r="R63">
            <v>126</v>
          </cell>
          <cell r="S63">
            <v>52.5</v>
          </cell>
        </row>
        <row r="64">
          <cell r="O64" t="str">
            <v>PROJECTED STREET</v>
          </cell>
          <cell r="Q64">
            <v>36546.5</v>
          </cell>
        </row>
        <row r="65">
          <cell r="O65" t="str">
            <v>+ or - Scheduled Date</v>
          </cell>
          <cell r="Q65">
            <v>0</v>
          </cell>
        </row>
        <row r="67">
          <cell r="N67" t="str">
            <v>PROJECT 6</v>
          </cell>
          <cell r="Q67">
            <v>3000</v>
          </cell>
          <cell r="R67" t="str">
            <v>WK Count</v>
          </cell>
          <cell r="S67" t="str">
            <v>Total Days</v>
          </cell>
        </row>
        <row r="68">
          <cell r="A68" t="str">
            <v>CALCULATION TABLE TO DRIVE GANTT CHART</v>
          </cell>
          <cell r="O68" t="str">
            <v>START</v>
          </cell>
          <cell r="P68" t="str">
            <v>END</v>
          </cell>
          <cell r="T68">
            <v>0</v>
          </cell>
          <cell r="U68">
            <v>0</v>
          </cell>
          <cell r="V68">
            <v>0</v>
          </cell>
        </row>
        <row r="69">
          <cell r="A69" t="str">
            <v>PHASE 1</v>
          </cell>
          <cell r="C69" t="str">
            <v>PHASE 2</v>
          </cell>
          <cell r="F69" t="str">
            <v>PHASE 3</v>
          </cell>
          <cell r="L69" t="str">
            <v>RELEASE</v>
          </cell>
          <cell r="N69" t="str">
            <v>Prep Projection</v>
          </cell>
          <cell r="O69">
            <v>36382</v>
          </cell>
          <cell r="P69">
            <v>36448.5</v>
          </cell>
          <cell r="Q69">
            <v>400</v>
          </cell>
          <cell r="R69">
            <v>9</v>
          </cell>
          <cell r="S69">
            <v>66.5</v>
          </cell>
          <cell r="T69">
            <v>0</v>
          </cell>
          <cell r="U69">
            <v>0</v>
          </cell>
          <cell r="V69">
            <v>0</v>
          </cell>
        </row>
        <row r="70">
          <cell r="A70" t="str">
            <v>Wks</v>
          </cell>
          <cell r="B70" t="str">
            <v>Days</v>
          </cell>
          <cell r="C70" t="str">
            <v>Wks</v>
          </cell>
          <cell r="D70" t="str">
            <v>Days</v>
          </cell>
          <cell r="E70" t="str">
            <v>UNITS</v>
          </cell>
          <cell r="F70" t="str">
            <v>Wks</v>
          </cell>
          <cell r="G70" t="str">
            <v>Days</v>
          </cell>
          <cell r="H70" t="str">
            <v>ALPHA</v>
          </cell>
          <cell r="I70" t="str">
            <v>BETA</v>
          </cell>
          <cell r="J70" t="str">
            <v>RTM</v>
          </cell>
          <cell r="N70" t="str">
            <v>Animation Projection</v>
          </cell>
          <cell r="O70">
            <v>36396</v>
          </cell>
          <cell r="P70">
            <v>36478.5</v>
          </cell>
          <cell r="Q70">
            <v>400</v>
          </cell>
          <cell r="R70">
            <v>11</v>
          </cell>
          <cell r="S70">
            <v>82.5</v>
          </cell>
          <cell r="T70">
            <v>0</v>
          </cell>
          <cell r="U70">
            <v>0</v>
          </cell>
          <cell r="V70">
            <v>0</v>
          </cell>
        </row>
        <row r="71">
          <cell r="A71">
            <v>7.5</v>
          </cell>
          <cell r="B71">
            <v>66.5</v>
          </cell>
          <cell r="C71">
            <v>7.5</v>
          </cell>
          <cell r="D71">
            <v>82.5</v>
          </cell>
          <cell r="E71">
            <v>3000</v>
          </cell>
          <cell r="F71">
            <v>7.5</v>
          </cell>
          <cell r="G71">
            <v>66.5</v>
          </cell>
          <cell r="H71">
            <v>21</v>
          </cell>
          <cell r="I71">
            <v>29</v>
          </cell>
          <cell r="J71">
            <v>29</v>
          </cell>
          <cell r="K71">
            <v>29</v>
          </cell>
          <cell r="N71" t="str">
            <v>Ink &amp; Paint Projection</v>
          </cell>
          <cell r="O71">
            <v>36426</v>
          </cell>
          <cell r="P71">
            <v>36492.5</v>
          </cell>
          <cell r="Q71">
            <v>400</v>
          </cell>
          <cell r="R71">
            <v>9</v>
          </cell>
          <cell r="S71">
            <v>66.5</v>
          </cell>
          <cell r="T71">
            <v>0</v>
          </cell>
          <cell r="U71">
            <v>0</v>
          </cell>
          <cell r="V71">
            <v>0</v>
          </cell>
        </row>
        <row r="72">
          <cell r="N72" t="str">
            <v>Engineering</v>
          </cell>
          <cell r="O72">
            <v>36446</v>
          </cell>
          <cell r="P72">
            <v>36560</v>
          </cell>
          <cell r="Q72">
            <v>250</v>
          </cell>
          <cell r="R72">
            <v>16</v>
          </cell>
          <cell r="S72">
            <v>114</v>
          </cell>
          <cell r="T72">
            <v>0</v>
          </cell>
          <cell r="U72">
            <v>0</v>
          </cell>
          <cell r="V72">
            <v>0</v>
          </cell>
        </row>
        <row r="73">
          <cell r="C73" t="str">
            <v>ENGINEERING</v>
          </cell>
          <cell r="F73" t="str">
            <v>TESTING</v>
          </cell>
          <cell r="N73" t="str">
            <v>Testing</v>
          </cell>
          <cell r="O73">
            <v>36493</v>
          </cell>
          <cell r="P73">
            <v>36575.5</v>
          </cell>
          <cell r="Q73">
            <v>400</v>
          </cell>
          <cell r="R73">
            <v>12</v>
          </cell>
          <cell r="S73">
            <v>82.5</v>
          </cell>
          <cell r="T73">
            <v>0</v>
          </cell>
          <cell r="U73">
            <v>0</v>
          </cell>
          <cell r="V73">
            <v>0</v>
          </cell>
        </row>
        <row r="74">
          <cell r="B74" t="str">
            <v>Days</v>
          </cell>
          <cell r="C74" t="str">
            <v>Wks</v>
          </cell>
          <cell r="D74" t="str">
            <v>Days</v>
          </cell>
          <cell r="E74" t="str">
            <v>Days</v>
          </cell>
          <cell r="F74" t="str">
            <v>Wks</v>
          </cell>
          <cell r="G74" t="str">
            <v>Days</v>
          </cell>
          <cell r="N74" t="str">
            <v>Rtm</v>
          </cell>
          <cell r="O74">
            <v>36575.5</v>
          </cell>
          <cell r="P74" t="e">
            <v>#VALUE!</v>
          </cell>
          <cell r="Q74">
            <v>400</v>
          </cell>
          <cell r="R74">
            <v>12</v>
          </cell>
          <cell r="S74" t="str">
            <v>Days</v>
          </cell>
          <cell r="T74">
            <v>0</v>
          </cell>
          <cell r="U74">
            <v>0</v>
          </cell>
          <cell r="V74">
            <v>0</v>
          </cell>
        </row>
        <row r="75">
          <cell r="B75">
            <v>14</v>
          </cell>
          <cell r="C75">
            <v>12</v>
          </cell>
          <cell r="D75">
            <v>114</v>
          </cell>
          <cell r="E75">
            <v>812</v>
          </cell>
          <cell r="F75">
            <v>7.5</v>
          </cell>
          <cell r="G75">
            <v>82.5</v>
          </cell>
          <cell r="O75" t="str">
            <v>PROJECTED RTM</v>
          </cell>
          <cell r="Q75">
            <v>36571.5</v>
          </cell>
          <cell r="R75">
            <v>119</v>
          </cell>
          <cell r="S75">
            <v>52.5</v>
          </cell>
        </row>
        <row r="76">
          <cell r="O76" t="str">
            <v>PROJECTED STREET</v>
          </cell>
          <cell r="Q76">
            <v>36601.5</v>
          </cell>
        </row>
        <row r="77">
          <cell r="O77" t="str">
            <v>+ or - Scheduled Date</v>
          </cell>
          <cell r="Q77">
            <v>0</v>
          </cell>
        </row>
        <row r="79">
          <cell r="N79" t="str">
            <v>PROJECT 7</v>
          </cell>
          <cell r="Q79">
            <v>3000</v>
          </cell>
          <cell r="R79" t="str">
            <v>WK Count</v>
          </cell>
          <cell r="S79" t="str">
            <v>Total Days</v>
          </cell>
        </row>
        <row r="80">
          <cell r="A80" t="str">
            <v>CALCULATION TABLE TO DRIVE GANTT CHART</v>
          </cell>
          <cell r="O80" t="str">
            <v>START</v>
          </cell>
          <cell r="P80" t="str">
            <v>END</v>
          </cell>
          <cell r="T80">
            <v>0</v>
          </cell>
          <cell r="U80">
            <v>0</v>
          </cell>
          <cell r="V80">
            <v>0</v>
          </cell>
        </row>
        <row r="81">
          <cell r="A81" t="str">
            <v>PHASE 1</v>
          </cell>
          <cell r="C81" t="str">
            <v>PHASE 2</v>
          </cell>
          <cell r="F81" t="str">
            <v>PHASE 3</v>
          </cell>
          <cell r="L81" t="str">
            <v>RELEASE</v>
          </cell>
          <cell r="N81" t="str">
            <v>Prep Projection</v>
          </cell>
          <cell r="O81">
            <v>36407</v>
          </cell>
          <cell r="P81">
            <v>36473.5</v>
          </cell>
          <cell r="Q81">
            <v>400</v>
          </cell>
          <cell r="R81">
            <v>10</v>
          </cell>
          <cell r="S81">
            <v>66.5</v>
          </cell>
          <cell r="T81">
            <v>0</v>
          </cell>
          <cell r="U81">
            <v>0</v>
          </cell>
          <cell r="V81">
            <v>0</v>
          </cell>
        </row>
        <row r="82">
          <cell r="A82" t="str">
            <v>Wks</v>
          </cell>
          <cell r="B82" t="str">
            <v>Days</v>
          </cell>
          <cell r="C82" t="str">
            <v>Wks</v>
          </cell>
          <cell r="D82" t="str">
            <v>Days</v>
          </cell>
          <cell r="E82" t="str">
            <v>UNITS</v>
          </cell>
          <cell r="F82" t="str">
            <v>Wks</v>
          </cell>
          <cell r="G82" t="str">
            <v>Days</v>
          </cell>
          <cell r="H82" t="str">
            <v>ALPHA</v>
          </cell>
          <cell r="I82" t="str">
            <v>BETA</v>
          </cell>
          <cell r="J82" t="str">
            <v>RTM</v>
          </cell>
          <cell r="N82" t="str">
            <v>Animation Projection</v>
          </cell>
          <cell r="O82">
            <v>36421</v>
          </cell>
          <cell r="P82">
            <v>36503.5</v>
          </cell>
          <cell r="Q82">
            <v>400</v>
          </cell>
          <cell r="R82">
            <v>12</v>
          </cell>
          <cell r="S82">
            <v>82.5</v>
          </cell>
          <cell r="T82">
            <v>0</v>
          </cell>
          <cell r="U82">
            <v>0</v>
          </cell>
          <cell r="V82">
            <v>0</v>
          </cell>
        </row>
        <row r="83">
          <cell r="A83">
            <v>7.5</v>
          </cell>
          <cell r="B83">
            <v>66.5</v>
          </cell>
          <cell r="C83">
            <v>7.5</v>
          </cell>
          <cell r="D83">
            <v>82.5</v>
          </cell>
          <cell r="E83">
            <v>3000</v>
          </cell>
          <cell r="F83">
            <v>7.5</v>
          </cell>
          <cell r="G83">
            <v>66.5</v>
          </cell>
          <cell r="H83">
            <v>21</v>
          </cell>
          <cell r="I83">
            <v>29</v>
          </cell>
          <cell r="J83">
            <v>29</v>
          </cell>
          <cell r="K83">
            <v>29</v>
          </cell>
          <cell r="N83" t="str">
            <v>Ink &amp; Paint Projection</v>
          </cell>
          <cell r="O83">
            <v>36451</v>
          </cell>
          <cell r="P83">
            <v>36517.5</v>
          </cell>
          <cell r="Q83">
            <v>400</v>
          </cell>
          <cell r="R83">
            <v>10</v>
          </cell>
          <cell r="S83">
            <v>66.5</v>
          </cell>
          <cell r="T83">
            <v>0</v>
          </cell>
          <cell r="U83">
            <v>0</v>
          </cell>
          <cell r="V83">
            <v>0</v>
          </cell>
        </row>
        <row r="84">
          <cell r="N84" t="str">
            <v>Engineering</v>
          </cell>
          <cell r="O84">
            <v>36490</v>
          </cell>
          <cell r="P84">
            <v>36604</v>
          </cell>
          <cell r="Q84">
            <v>250</v>
          </cell>
          <cell r="R84">
            <v>16</v>
          </cell>
          <cell r="S84">
            <v>114</v>
          </cell>
          <cell r="T84">
            <v>0</v>
          </cell>
          <cell r="U84">
            <v>0</v>
          </cell>
          <cell r="V84">
            <v>0</v>
          </cell>
        </row>
        <row r="85">
          <cell r="C85" t="str">
            <v>ENGINEERING</v>
          </cell>
          <cell r="F85" t="str">
            <v>TESTING</v>
          </cell>
          <cell r="N85" t="str">
            <v>Testing</v>
          </cell>
          <cell r="O85">
            <v>36537</v>
          </cell>
          <cell r="P85">
            <v>36619.5</v>
          </cell>
          <cell r="Q85">
            <v>400</v>
          </cell>
          <cell r="R85">
            <v>12</v>
          </cell>
          <cell r="S85">
            <v>82.5</v>
          </cell>
          <cell r="T85">
            <v>0</v>
          </cell>
          <cell r="U85">
            <v>0</v>
          </cell>
          <cell r="V85">
            <v>0</v>
          </cell>
        </row>
        <row r="86">
          <cell r="B86" t="str">
            <v>Days</v>
          </cell>
          <cell r="C86" t="str">
            <v>Wks</v>
          </cell>
          <cell r="D86" t="str">
            <v>Days</v>
          </cell>
          <cell r="E86" t="str">
            <v>Days</v>
          </cell>
          <cell r="F86" t="str">
            <v>Wks</v>
          </cell>
          <cell r="G86" t="str">
            <v>Days</v>
          </cell>
          <cell r="N86" t="str">
            <v>Rtm</v>
          </cell>
          <cell r="O86">
            <v>36619.5</v>
          </cell>
          <cell r="P86" t="e">
            <v>#VALUE!</v>
          </cell>
          <cell r="Q86">
            <v>400</v>
          </cell>
          <cell r="R86">
            <v>12</v>
          </cell>
          <cell r="S86" t="str">
            <v>Days</v>
          </cell>
          <cell r="T86">
            <v>0</v>
          </cell>
          <cell r="U86">
            <v>0</v>
          </cell>
          <cell r="V86">
            <v>0</v>
          </cell>
        </row>
        <row r="87">
          <cell r="B87">
            <v>14</v>
          </cell>
          <cell r="C87">
            <v>12</v>
          </cell>
          <cell r="D87">
            <v>114</v>
          </cell>
          <cell r="E87">
            <v>812</v>
          </cell>
          <cell r="F87">
            <v>7.5</v>
          </cell>
          <cell r="G87">
            <v>82.5</v>
          </cell>
          <cell r="O87" t="str">
            <v>PROJECTED RTM</v>
          </cell>
          <cell r="Q87">
            <v>36596.5</v>
          </cell>
          <cell r="R87">
            <v>126</v>
          </cell>
          <cell r="S87">
            <v>52.5</v>
          </cell>
        </row>
        <row r="88">
          <cell r="O88" t="str">
            <v>PROJECTED STREET</v>
          </cell>
          <cell r="Q88">
            <v>36626.5</v>
          </cell>
        </row>
        <row r="89">
          <cell r="O89" t="str">
            <v>+ or - Scheduled Date</v>
          </cell>
          <cell r="Q89">
            <v>0</v>
          </cell>
        </row>
        <row r="91">
          <cell r="N91" t="str">
            <v>PROJECT 8</v>
          </cell>
          <cell r="Q91">
            <v>3000</v>
          </cell>
          <cell r="R91" t="str">
            <v>WK Count</v>
          </cell>
          <cell r="S91" t="str">
            <v>Total Days</v>
          </cell>
        </row>
        <row r="92">
          <cell r="A92" t="str">
            <v>CALCULATION TABLE TO DRIVE GANTT CHART</v>
          </cell>
          <cell r="O92" t="str">
            <v>START</v>
          </cell>
          <cell r="P92" t="str">
            <v>END</v>
          </cell>
          <cell r="T92">
            <v>0</v>
          </cell>
          <cell r="U92">
            <v>0</v>
          </cell>
          <cell r="V92">
            <v>0</v>
          </cell>
        </row>
        <row r="93">
          <cell r="A93" t="str">
            <v>PHASE 1</v>
          </cell>
          <cell r="C93" t="str">
            <v>PHASE 2</v>
          </cell>
          <cell r="F93" t="str">
            <v>PHASE 3</v>
          </cell>
          <cell r="L93" t="str">
            <v>RELEASE</v>
          </cell>
          <cell r="N93" t="str">
            <v>Prep Projection</v>
          </cell>
          <cell r="O93">
            <v>36447</v>
          </cell>
          <cell r="P93">
            <v>36513.5</v>
          </cell>
          <cell r="Q93">
            <v>400</v>
          </cell>
          <cell r="R93">
            <v>9</v>
          </cell>
          <cell r="S93">
            <v>66.5</v>
          </cell>
          <cell r="T93">
            <v>0</v>
          </cell>
          <cell r="U93">
            <v>0</v>
          </cell>
          <cell r="V93">
            <v>0</v>
          </cell>
        </row>
        <row r="94">
          <cell r="A94" t="str">
            <v>Wks</v>
          </cell>
          <cell r="B94" t="str">
            <v>Days</v>
          </cell>
          <cell r="C94" t="str">
            <v>Wks</v>
          </cell>
          <cell r="D94" t="str">
            <v>Days</v>
          </cell>
          <cell r="E94" t="str">
            <v>UNITS</v>
          </cell>
          <cell r="F94" t="str">
            <v>Wks</v>
          </cell>
          <cell r="G94" t="str">
            <v>Days</v>
          </cell>
          <cell r="H94" t="str">
            <v>ALPHA</v>
          </cell>
          <cell r="I94" t="str">
            <v>BETA</v>
          </cell>
          <cell r="J94" t="str">
            <v>RTM</v>
          </cell>
          <cell r="N94" t="str">
            <v>Animation Projection</v>
          </cell>
          <cell r="O94">
            <v>36461</v>
          </cell>
          <cell r="P94">
            <v>36543.5</v>
          </cell>
          <cell r="Q94">
            <v>400</v>
          </cell>
          <cell r="R94">
            <v>12</v>
          </cell>
          <cell r="S94">
            <v>82.5</v>
          </cell>
          <cell r="T94">
            <v>0</v>
          </cell>
          <cell r="U94">
            <v>0</v>
          </cell>
          <cell r="V94">
            <v>0</v>
          </cell>
        </row>
        <row r="95">
          <cell r="A95">
            <v>7.5</v>
          </cell>
          <cell r="B95">
            <v>66.5</v>
          </cell>
          <cell r="C95">
            <v>7.5</v>
          </cell>
          <cell r="D95">
            <v>82.5</v>
          </cell>
          <cell r="E95">
            <v>3000</v>
          </cell>
          <cell r="F95">
            <v>7.5</v>
          </cell>
          <cell r="G95">
            <v>66.5</v>
          </cell>
          <cell r="H95">
            <v>21</v>
          </cell>
          <cell r="I95">
            <v>29</v>
          </cell>
          <cell r="J95">
            <v>29</v>
          </cell>
          <cell r="K95">
            <v>29</v>
          </cell>
          <cell r="N95" t="str">
            <v>Ink &amp; Paint Projection</v>
          </cell>
          <cell r="O95">
            <v>36491</v>
          </cell>
          <cell r="P95">
            <v>36557.5</v>
          </cell>
          <cell r="Q95">
            <v>400</v>
          </cell>
          <cell r="R95">
            <v>10</v>
          </cell>
          <cell r="S95">
            <v>66.5</v>
          </cell>
          <cell r="T95">
            <v>0</v>
          </cell>
          <cell r="U95">
            <v>0</v>
          </cell>
          <cell r="V95">
            <v>0</v>
          </cell>
        </row>
        <row r="96">
          <cell r="N96" t="str">
            <v>Engineering</v>
          </cell>
          <cell r="O96">
            <v>36531</v>
          </cell>
          <cell r="P96">
            <v>36645</v>
          </cell>
          <cell r="Q96">
            <v>250</v>
          </cell>
          <cell r="R96">
            <v>16</v>
          </cell>
          <cell r="S96">
            <v>114</v>
          </cell>
          <cell r="T96">
            <v>0</v>
          </cell>
          <cell r="U96">
            <v>0</v>
          </cell>
          <cell r="V96">
            <v>0</v>
          </cell>
        </row>
        <row r="97">
          <cell r="C97" t="str">
            <v>ENGINEERING</v>
          </cell>
          <cell r="F97" t="str">
            <v>TESTING</v>
          </cell>
          <cell r="N97" t="str">
            <v>Testing</v>
          </cell>
          <cell r="O97">
            <v>36578</v>
          </cell>
          <cell r="P97">
            <v>36660.5</v>
          </cell>
          <cell r="Q97">
            <v>400</v>
          </cell>
          <cell r="R97">
            <v>10</v>
          </cell>
          <cell r="S97">
            <v>82.5</v>
          </cell>
          <cell r="T97">
            <v>0</v>
          </cell>
          <cell r="U97">
            <v>0</v>
          </cell>
          <cell r="V97">
            <v>0</v>
          </cell>
        </row>
        <row r="98">
          <cell r="B98" t="str">
            <v>Days</v>
          </cell>
          <cell r="C98" t="str">
            <v>Wks</v>
          </cell>
          <cell r="D98" t="str">
            <v>Days</v>
          </cell>
          <cell r="E98" t="str">
            <v>Days</v>
          </cell>
          <cell r="F98" t="str">
            <v>Wks</v>
          </cell>
          <cell r="G98" t="str">
            <v>Days</v>
          </cell>
          <cell r="N98" t="str">
            <v>Rtm</v>
          </cell>
          <cell r="O98">
            <v>36660.5</v>
          </cell>
          <cell r="P98" t="e">
            <v>#VALUE!</v>
          </cell>
          <cell r="Q98">
            <v>400</v>
          </cell>
          <cell r="R98">
            <v>10</v>
          </cell>
          <cell r="S98" t="str">
            <v>Days</v>
          </cell>
          <cell r="T98">
            <v>0</v>
          </cell>
          <cell r="U98">
            <v>0</v>
          </cell>
          <cell r="V98">
            <v>0</v>
          </cell>
        </row>
        <row r="99">
          <cell r="B99">
            <v>14</v>
          </cell>
          <cell r="C99">
            <v>12</v>
          </cell>
          <cell r="D99">
            <v>114</v>
          </cell>
          <cell r="E99">
            <v>812</v>
          </cell>
          <cell r="F99">
            <v>7.5</v>
          </cell>
          <cell r="G99">
            <v>82.5</v>
          </cell>
          <cell r="O99" t="str">
            <v>PROJECTED RTM</v>
          </cell>
          <cell r="Q99">
            <v>36636.5</v>
          </cell>
          <cell r="R99">
            <v>126</v>
          </cell>
          <cell r="S99">
            <v>52.5</v>
          </cell>
        </row>
        <row r="100">
          <cell r="O100" t="str">
            <v>PROJECTED STREET</v>
          </cell>
          <cell r="Q100">
            <v>36666.5</v>
          </cell>
        </row>
        <row r="101">
          <cell r="O101" t="str">
            <v>+ or - Scheduled Date</v>
          </cell>
          <cell r="Q101">
            <v>0</v>
          </cell>
        </row>
        <row r="103">
          <cell r="N103" t="str">
            <v>PROJECT 9</v>
          </cell>
          <cell r="Q103">
            <v>3000</v>
          </cell>
          <cell r="R103" t="str">
            <v>WK Count</v>
          </cell>
          <cell r="S103" t="str">
            <v>Total Days</v>
          </cell>
        </row>
        <row r="104">
          <cell r="A104" t="str">
            <v>CALCULATION TABLE TO DRIVE GANTT CHART</v>
          </cell>
          <cell r="O104" t="str">
            <v>START</v>
          </cell>
          <cell r="P104" t="str">
            <v>END</v>
          </cell>
          <cell r="T104">
            <v>0</v>
          </cell>
          <cell r="U104">
            <v>0</v>
          </cell>
          <cell r="V104">
            <v>0</v>
          </cell>
        </row>
        <row r="105">
          <cell r="A105" t="str">
            <v>PHASE 1</v>
          </cell>
          <cell r="C105" t="str">
            <v>PHASE 2</v>
          </cell>
          <cell r="F105" t="str">
            <v>PHASE 3</v>
          </cell>
          <cell r="L105" t="str">
            <v>RELEASE</v>
          </cell>
          <cell r="N105" t="str">
            <v>Prep Projection</v>
          </cell>
          <cell r="O105">
            <v>36492</v>
          </cell>
          <cell r="P105">
            <v>36558.5</v>
          </cell>
          <cell r="Q105">
            <v>400</v>
          </cell>
          <cell r="R105">
            <v>10</v>
          </cell>
          <cell r="S105">
            <v>66.5</v>
          </cell>
          <cell r="T105">
            <v>0</v>
          </cell>
          <cell r="U105">
            <v>0</v>
          </cell>
          <cell r="V105">
            <v>0</v>
          </cell>
        </row>
        <row r="106">
          <cell r="A106" t="str">
            <v>Wks</v>
          </cell>
          <cell r="B106" t="str">
            <v>Days</v>
          </cell>
          <cell r="C106" t="str">
            <v>Wks</v>
          </cell>
          <cell r="D106" t="str">
            <v>Days</v>
          </cell>
          <cell r="E106" t="str">
            <v>UNITS</v>
          </cell>
          <cell r="F106" t="str">
            <v>Wks</v>
          </cell>
          <cell r="G106" t="str">
            <v>Days</v>
          </cell>
          <cell r="H106" t="str">
            <v>ALPHA</v>
          </cell>
          <cell r="I106" t="str">
            <v>BETA</v>
          </cell>
          <cell r="J106" t="str">
            <v>RTM</v>
          </cell>
          <cell r="N106" t="str">
            <v>Animation Projection</v>
          </cell>
          <cell r="O106">
            <v>36506</v>
          </cell>
          <cell r="P106">
            <v>36588.5</v>
          </cell>
          <cell r="Q106">
            <v>400</v>
          </cell>
          <cell r="R106">
            <v>12</v>
          </cell>
          <cell r="S106">
            <v>82.5</v>
          </cell>
          <cell r="T106">
            <v>0</v>
          </cell>
          <cell r="U106">
            <v>0</v>
          </cell>
          <cell r="V106">
            <v>0</v>
          </cell>
        </row>
        <row r="107">
          <cell r="A107">
            <v>7.5</v>
          </cell>
          <cell r="B107">
            <v>66.5</v>
          </cell>
          <cell r="C107">
            <v>7.5</v>
          </cell>
          <cell r="D107">
            <v>82.5</v>
          </cell>
          <cell r="E107">
            <v>3000</v>
          </cell>
          <cell r="F107">
            <v>7.5</v>
          </cell>
          <cell r="G107">
            <v>66.5</v>
          </cell>
          <cell r="H107">
            <v>21</v>
          </cell>
          <cell r="I107">
            <v>29</v>
          </cell>
          <cell r="J107">
            <v>29</v>
          </cell>
          <cell r="K107">
            <v>29</v>
          </cell>
          <cell r="N107" t="str">
            <v>Ink &amp; Paint Projection</v>
          </cell>
          <cell r="O107">
            <v>36536</v>
          </cell>
          <cell r="P107">
            <v>36602.5</v>
          </cell>
          <cell r="Q107">
            <v>400</v>
          </cell>
          <cell r="R107">
            <v>9</v>
          </cell>
          <cell r="S107">
            <v>66.5</v>
          </cell>
          <cell r="T107">
            <v>0</v>
          </cell>
          <cell r="U107">
            <v>0</v>
          </cell>
          <cell r="V107">
            <v>0</v>
          </cell>
        </row>
        <row r="108">
          <cell r="N108" t="str">
            <v>Engineering</v>
          </cell>
          <cell r="O108">
            <v>36566</v>
          </cell>
          <cell r="P108">
            <v>36680</v>
          </cell>
          <cell r="Q108">
            <v>250</v>
          </cell>
          <cell r="R108">
            <v>12</v>
          </cell>
          <cell r="S108">
            <v>114</v>
          </cell>
          <cell r="T108">
            <v>0</v>
          </cell>
          <cell r="U108">
            <v>0</v>
          </cell>
          <cell r="V108">
            <v>0</v>
          </cell>
        </row>
        <row r="109">
          <cell r="C109" t="str">
            <v>ENGINEERING</v>
          </cell>
          <cell r="F109" t="str">
            <v>TESTING</v>
          </cell>
          <cell r="N109" t="str">
            <v>Testing</v>
          </cell>
          <cell r="O109">
            <v>36613</v>
          </cell>
          <cell r="P109">
            <v>36695.5</v>
          </cell>
          <cell r="Q109">
            <v>400</v>
          </cell>
          <cell r="R109">
            <v>5</v>
          </cell>
          <cell r="S109">
            <v>82.5</v>
          </cell>
          <cell r="T109">
            <v>0</v>
          </cell>
          <cell r="U109">
            <v>0</v>
          </cell>
          <cell r="V109">
            <v>0</v>
          </cell>
        </row>
        <row r="110">
          <cell r="B110" t="str">
            <v>Days</v>
          </cell>
          <cell r="C110" t="str">
            <v>Wks</v>
          </cell>
          <cell r="D110" t="str">
            <v>Days</v>
          </cell>
          <cell r="E110" t="str">
            <v>Days</v>
          </cell>
          <cell r="F110" t="str">
            <v>Wks</v>
          </cell>
          <cell r="G110" t="str">
            <v>Days</v>
          </cell>
          <cell r="N110" t="str">
            <v>Rtm</v>
          </cell>
          <cell r="O110">
            <v>36695.5</v>
          </cell>
          <cell r="P110" t="e">
            <v>#VALUE!</v>
          </cell>
          <cell r="Q110">
            <v>400</v>
          </cell>
          <cell r="R110">
            <v>5</v>
          </cell>
          <cell r="S110" t="str">
            <v>Days</v>
          </cell>
          <cell r="T110">
            <v>0</v>
          </cell>
          <cell r="U110">
            <v>0</v>
          </cell>
          <cell r="V110">
            <v>0</v>
          </cell>
        </row>
        <row r="111">
          <cell r="B111">
            <v>14</v>
          </cell>
          <cell r="C111">
            <v>12</v>
          </cell>
          <cell r="D111">
            <v>114</v>
          </cell>
          <cell r="E111">
            <v>812</v>
          </cell>
          <cell r="F111">
            <v>7.5</v>
          </cell>
          <cell r="G111">
            <v>82.5</v>
          </cell>
          <cell r="O111" t="str">
            <v>PROJECTED RTM</v>
          </cell>
          <cell r="Q111">
            <v>36681.5</v>
          </cell>
          <cell r="R111">
            <v>126</v>
          </cell>
          <cell r="S111">
            <v>52.5</v>
          </cell>
        </row>
        <row r="112">
          <cell r="O112" t="str">
            <v>PROJECTED STREET</v>
          </cell>
          <cell r="Q112">
            <v>36711.5</v>
          </cell>
        </row>
        <row r="113">
          <cell r="O113" t="str">
            <v>+ or - Scheduled Date</v>
          </cell>
          <cell r="Q113">
            <v>0</v>
          </cell>
        </row>
        <row r="115">
          <cell r="N115" t="str">
            <v>PROJECT 10</v>
          </cell>
          <cell r="Q115">
            <v>3000</v>
          </cell>
          <cell r="R115" t="str">
            <v>WK Count</v>
          </cell>
          <cell r="S115" t="str">
            <v>Total Days</v>
          </cell>
        </row>
        <row r="116">
          <cell r="A116" t="str">
            <v>CALCULATION TABLE TO DRIVE GANTT CHART</v>
          </cell>
          <cell r="O116" t="str">
            <v>START</v>
          </cell>
          <cell r="P116" t="str">
            <v>END</v>
          </cell>
          <cell r="T116">
            <v>0</v>
          </cell>
          <cell r="U116">
            <v>0</v>
          </cell>
          <cell r="V116">
            <v>0</v>
          </cell>
        </row>
        <row r="117">
          <cell r="A117" t="str">
            <v>PHASE 1</v>
          </cell>
          <cell r="C117" t="str">
            <v>PHASE 2</v>
          </cell>
          <cell r="F117" t="str">
            <v>PHASE 3</v>
          </cell>
          <cell r="L117" t="str">
            <v>RELEASE</v>
          </cell>
          <cell r="N117" t="str">
            <v>Prep Projection</v>
          </cell>
          <cell r="O117">
            <v>36517</v>
          </cell>
          <cell r="P117">
            <v>36583.5</v>
          </cell>
          <cell r="Q117">
            <v>400</v>
          </cell>
          <cell r="R117">
            <v>9</v>
          </cell>
          <cell r="S117">
            <v>66.5</v>
          </cell>
          <cell r="T117">
            <v>0</v>
          </cell>
          <cell r="U117">
            <v>0</v>
          </cell>
          <cell r="V117">
            <v>0</v>
          </cell>
        </row>
        <row r="118">
          <cell r="A118" t="str">
            <v>Wks</v>
          </cell>
          <cell r="B118" t="str">
            <v>Days</v>
          </cell>
          <cell r="C118" t="str">
            <v>Wks</v>
          </cell>
          <cell r="D118" t="str">
            <v>Days</v>
          </cell>
          <cell r="E118" t="str">
            <v>UNITS</v>
          </cell>
          <cell r="F118" t="str">
            <v>Wks</v>
          </cell>
          <cell r="G118" t="str">
            <v>Days</v>
          </cell>
          <cell r="H118" t="str">
            <v>ALPHA</v>
          </cell>
          <cell r="I118" t="str">
            <v>BETA</v>
          </cell>
          <cell r="J118" t="str">
            <v>RTM</v>
          </cell>
          <cell r="N118" t="str">
            <v>Animation Projection</v>
          </cell>
          <cell r="O118">
            <v>36531</v>
          </cell>
          <cell r="P118">
            <v>36613.5</v>
          </cell>
          <cell r="Q118">
            <v>400</v>
          </cell>
          <cell r="R118">
            <v>12</v>
          </cell>
          <cell r="S118">
            <v>82.5</v>
          </cell>
          <cell r="T118">
            <v>0</v>
          </cell>
          <cell r="U118">
            <v>0</v>
          </cell>
          <cell r="V118">
            <v>0</v>
          </cell>
        </row>
        <row r="119">
          <cell r="A119">
            <v>7.5</v>
          </cell>
          <cell r="B119">
            <v>66.5</v>
          </cell>
          <cell r="C119">
            <v>7.5</v>
          </cell>
          <cell r="D119">
            <v>82.5</v>
          </cell>
          <cell r="E119">
            <v>3000</v>
          </cell>
          <cell r="F119">
            <v>7.5</v>
          </cell>
          <cell r="G119">
            <v>66.5</v>
          </cell>
          <cell r="H119">
            <v>21</v>
          </cell>
          <cell r="I119">
            <v>29</v>
          </cell>
          <cell r="J119">
            <v>29</v>
          </cell>
          <cell r="K119">
            <v>29</v>
          </cell>
          <cell r="N119" t="str">
            <v>Ink &amp; Paint Projection</v>
          </cell>
          <cell r="O119">
            <v>36561</v>
          </cell>
          <cell r="P119">
            <v>36627.5</v>
          </cell>
          <cell r="Q119">
            <v>400</v>
          </cell>
          <cell r="R119">
            <v>10</v>
          </cell>
          <cell r="S119">
            <v>66.5</v>
          </cell>
          <cell r="T119">
            <v>0</v>
          </cell>
          <cell r="U119">
            <v>0</v>
          </cell>
          <cell r="V119">
            <v>0</v>
          </cell>
        </row>
        <row r="120">
          <cell r="N120" t="str">
            <v>Engineering</v>
          </cell>
          <cell r="O120">
            <v>36600</v>
          </cell>
          <cell r="P120">
            <v>36714</v>
          </cell>
          <cell r="Q120">
            <v>250</v>
          </cell>
          <cell r="R120">
            <v>7</v>
          </cell>
          <cell r="S120">
            <v>114</v>
          </cell>
          <cell r="T120">
            <v>0</v>
          </cell>
          <cell r="U120">
            <v>0</v>
          </cell>
          <cell r="V120">
            <v>0</v>
          </cell>
        </row>
        <row r="121">
          <cell r="C121" t="str">
            <v>ENGINEERING</v>
          </cell>
          <cell r="F121" t="str">
            <v>TESTING</v>
          </cell>
          <cell r="N121" t="str">
            <v>Testing</v>
          </cell>
          <cell r="O121">
            <v>36647</v>
          </cell>
          <cell r="P121">
            <v>36729.5</v>
          </cell>
          <cell r="Q121">
            <v>400</v>
          </cell>
          <cell r="R121">
            <v>1</v>
          </cell>
          <cell r="S121">
            <v>82.5</v>
          </cell>
          <cell r="T121">
            <v>0</v>
          </cell>
          <cell r="U121">
            <v>0</v>
          </cell>
          <cell r="V121">
            <v>0</v>
          </cell>
        </row>
        <row r="122">
          <cell r="B122" t="str">
            <v>Days</v>
          </cell>
          <cell r="C122" t="str">
            <v>Wks</v>
          </cell>
          <cell r="D122" t="str">
            <v>Days</v>
          </cell>
          <cell r="E122" t="str">
            <v>Days</v>
          </cell>
          <cell r="F122" t="str">
            <v>Wks</v>
          </cell>
          <cell r="G122" t="str">
            <v>Days</v>
          </cell>
          <cell r="N122" t="str">
            <v>Rtm</v>
          </cell>
          <cell r="O122">
            <v>36729.5</v>
          </cell>
          <cell r="P122" t="e">
            <v>#VALUE!</v>
          </cell>
          <cell r="Q122">
            <v>400</v>
          </cell>
          <cell r="R122">
            <v>1</v>
          </cell>
          <cell r="S122" t="str">
            <v>Days</v>
          </cell>
          <cell r="T122">
            <v>0</v>
          </cell>
          <cell r="U122">
            <v>0</v>
          </cell>
          <cell r="V122">
            <v>0</v>
          </cell>
        </row>
        <row r="123">
          <cell r="B123">
            <v>14</v>
          </cell>
          <cell r="C123">
            <v>12</v>
          </cell>
          <cell r="D123">
            <v>114</v>
          </cell>
          <cell r="E123">
            <v>812</v>
          </cell>
          <cell r="F123">
            <v>7.5</v>
          </cell>
          <cell r="G123">
            <v>82.5</v>
          </cell>
          <cell r="O123" t="str">
            <v>PROJECTED RTM</v>
          </cell>
          <cell r="Q123">
            <v>36706.5</v>
          </cell>
          <cell r="R123">
            <v>126</v>
          </cell>
          <cell r="S123">
            <v>52.5</v>
          </cell>
        </row>
        <row r="124">
          <cell r="O124" t="str">
            <v>PROJECTED STREET</v>
          </cell>
          <cell r="Q124">
            <v>36736.5</v>
          </cell>
        </row>
        <row r="125">
          <cell r="O125" t="str">
            <v>+ or - Scheduled Date</v>
          </cell>
          <cell r="Q125">
            <v>0</v>
          </cell>
        </row>
        <row r="127">
          <cell r="N127" t="str">
            <v>DI PROJECT</v>
          </cell>
          <cell r="Q127">
            <v>3000</v>
          </cell>
          <cell r="R127" t="str">
            <v>WK Count</v>
          </cell>
          <cell r="S127" t="str">
            <v>Total Days</v>
          </cell>
        </row>
        <row r="128">
          <cell r="A128" t="str">
            <v>CALCULATION TABLE TO DRIVE GANTT CHART</v>
          </cell>
          <cell r="O128" t="str">
            <v>START</v>
          </cell>
          <cell r="P128" t="str">
            <v>END</v>
          </cell>
        </row>
        <row r="129">
          <cell r="A129" t="str">
            <v>PHASE 1</v>
          </cell>
          <cell r="C129" t="str">
            <v>PHASE 2</v>
          </cell>
          <cell r="F129" t="str">
            <v>PHASE 3</v>
          </cell>
          <cell r="L129" t="str">
            <v>RELEASE</v>
          </cell>
          <cell r="N129" t="str">
            <v>Prep Projection</v>
          </cell>
          <cell r="O129">
            <v>36164</v>
          </cell>
          <cell r="P129">
            <v>36248</v>
          </cell>
          <cell r="Q129">
            <v>300</v>
          </cell>
          <cell r="R129">
            <v>12</v>
          </cell>
          <cell r="S129">
            <v>84</v>
          </cell>
          <cell r="T129">
            <v>75</v>
          </cell>
          <cell r="U129">
            <v>150</v>
          </cell>
          <cell r="V129">
            <v>225</v>
          </cell>
        </row>
        <row r="130">
          <cell r="A130" t="str">
            <v>Wks</v>
          </cell>
          <cell r="B130" t="str">
            <v>Days</v>
          </cell>
          <cell r="C130" t="str">
            <v>Wks</v>
          </cell>
          <cell r="D130" t="str">
            <v>Days</v>
          </cell>
          <cell r="E130" t="str">
            <v>UNITS</v>
          </cell>
          <cell r="F130" t="str">
            <v>Wks</v>
          </cell>
          <cell r="G130" t="str">
            <v>Days</v>
          </cell>
          <cell r="H130" t="str">
            <v>ALPHA</v>
          </cell>
          <cell r="I130" t="str">
            <v>BETA</v>
          </cell>
          <cell r="J130" t="str">
            <v>RTM</v>
          </cell>
          <cell r="N130" t="str">
            <v>Animation Projection</v>
          </cell>
          <cell r="O130">
            <v>36178</v>
          </cell>
          <cell r="P130">
            <v>36278</v>
          </cell>
          <cell r="Q130">
            <v>300</v>
          </cell>
          <cell r="R130">
            <v>15</v>
          </cell>
          <cell r="S130">
            <v>100</v>
          </cell>
          <cell r="T130">
            <v>0</v>
          </cell>
          <cell r="U130">
            <v>0</v>
          </cell>
          <cell r="V130">
            <v>0</v>
          </cell>
        </row>
        <row r="131">
          <cell r="A131">
            <v>10</v>
          </cell>
          <cell r="B131">
            <v>84</v>
          </cell>
          <cell r="C131">
            <v>10</v>
          </cell>
          <cell r="D131">
            <v>100</v>
          </cell>
          <cell r="E131">
            <v>3000</v>
          </cell>
          <cell r="F131">
            <v>10</v>
          </cell>
          <cell r="G131">
            <v>84</v>
          </cell>
          <cell r="H131">
            <v>21</v>
          </cell>
          <cell r="I131">
            <v>29</v>
          </cell>
          <cell r="J131">
            <v>29</v>
          </cell>
          <cell r="K131">
            <v>29</v>
          </cell>
          <cell r="N131" t="str">
            <v>Ink &amp; Paint Projection</v>
          </cell>
          <cell r="O131">
            <v>36208</v>
          </cell>
          <cell r="P131">
            <v>36292</v>
          </cell>
          <cell r="Q131">
            <v>300</v>
          </cell>
          <cell r="R131">
            <v>12</v>
          </cell>
          <cell r="S131">
            <v>84</v>
          </cell>
          <cell r="T131">
            <v>0</v>
          </cell>
          <cell r="U131">
            <v>0</v>
          </cell>
          <cell r="V131">
            <v>0</v>
          </cell>
        </row>
        <row r="132">
          <cell r="B132">
            <v>14</v>
          </cell>
          <cell r="C132" t="e">
            <v>#REF!</v>
          </cell>
          <cell r="D132" t="e">
            <v>#REF!</v>
          </cell>
          <cell r="E132" t="e">
            <v>#REF!</v>
          </cell>
          <cell r="F132" t="e">
            <v>#REF!</v>
          </cell>
          <cell r="G132" t="e">
            <v>#REF!</v>
          </cell>
          <cell r="O132" t="str">
            <v>PROJECTED RTM</v>
          </cell>
          <cell r="Q132">
            <v>36371</v>
          </cell>
          <cell r="R132">
            <v>147</v>
          </cell>
          <cell r="S132">
            <v>70</v>
          </cell>
        </row>
        <row r="133">
          <cell r="O133" t="str">
            <v>PROJECTED STREET</v>
          </cell>
          <cell r="Q133">
            <v>36401</v>
          </cell>
        </row>
        <row r="134">
          <cell r="O134" t="str">
            <v>+ or - Scheduled Date</v>
          </cell>
          <cell r="Q134">
            <v>0</v>
          </cell>
        </row>
        <row r="136">
          <cell r="N136" t="str">
            <v>DI PROJECT</v>
          </cell>
          <cell r="Q136">
            <v>3000</v>
          </cell>
          <cell r="R136" t="str">
            <v>WK Count</v>
          </cell>
          <cell r="S136" t="str">
            <v>Total Days</v>
          </cell>
        </row>
        <row r="137">
          <cell r="A137" t="str">
            <v>CALCULATION TABLE TO DRIVE GANTT CHART</v>
          </cell>
          <cell r="O137" t="str">
            <v>START</v>
          </cell>
          <cell r="P137" t="str">
            <v>END</v>
          </cell>
        </row>
        <row r="138">
          <cell r="A138" t="str">
            <v>PHASE 1</v>
          </cell>
          <cell r="C138" t="str">
            <v>PHASE 2</v>
          </cell>
          <cell r="F138" t="str">
            <v>PHASE 3</v>
          </cell>
          <cell r="L138" t="str">
            <v>RELEASE</v>
          </cell>
          <cell r="N138" t="str">
            <v>Prep Projection</v>
          </cell>
          <cell r="O138">
            <v>36234</v>
          </cell>
          <cell r="P138">
            <v>36318</v>
          </cell>
          <cell r="Q138">
            <v>300</v>
          </cell>
          <cell r="R138">
            <v>12</v>
          </cell>
          <cell r="S138">
            <v>84</v>
          </cell>
          <cell r="T138">
            <v>0</v>
          </cell>
          <cell r="U138">
            <v>0</v>
          </cell>
          <cell r="V138">
            <v>0</v>
          </cell>
        </row>
        <row r="139">
          <cell r="A139" t="str">
            <v>Wks</v>
          </cell>
          <cell r="B139" t="str">
            <v>Days</v>
          </cell>
          <cell r="C139" t="str">
            <v>Wks</v>
          </cell>
          <cell r="D139" t="str">
            <v>Days</v>
          </cell>
          <cell r="E139" t="str">
            <v>UNITS</v>
          </cell>
          <cell r="F139" t="str">
            <v>Wks</v>
          </cell>
          <cell r="G139" t="str">
            <v>Days</v>
          </cell>
          <cell r="H139" t="str">
            <v>ALPHA</v>
          </cell>
          <cell r="I139" t="str">
            <v>BETA</v>
          </cell>
          <cell r="J139" t="str">
            <v>RTM</v>
          </cell>
          <cell r="N139" t="str">
            <v>Animation Projection</v>
          </cell>
          <cell r="O139">
            <v>36248</v>
          </cell>
          <cell r="P139">
            <v>36348</v>
          </cell>
          <cell r="Q139">
            <v>300</v>
          </cell>
          <cell r="R139">
            <v>15</v>
          </cell>
          <cell r="S139">
            <v>100</v>
          </cell>
          <cell r="T139">
            <v>0</v>
          </cell>
          <cell r="U139">
            <v>0</v>
          </cell>
          <cell r="V139">
            <v>0</v>
          </cell>
        </row>
        <row r="140">
          <cell r="A140">
            <v>10</v>
          </cell>
          <cell r="B140">
            <v>84</v>
          </cell>
          <cell r="C140">
            <v>10</v>
          </cell>
          <cell r="D140">
            <v>100</v>
          </cell>
          <cell r="E140">
            <v>3000</v>
          </cell>
          <cell r="F140">
            <v>10</v>
          </cell>
          <cell r="G140">
            <v>84</v>
          </cell>
          <cell r="H140">
            <v>21</v>
          </cell>
          <cell r="I140">
            <v>29</v>
          </cell>
          <cell r="J140">
            <v>29</v>
          </cell>
          <cell r="K140">
            <v>29</v>
          </cell>
          <cell r="N140" t="str">
            <v>Ink &amp; Paint Projection</v>
          </cell>
          <cell r="O140">
            <v>36278</v>
          </cell>
          <cell r="P140">
            <v>36362</v>
          </cell>
          <cell r="Q140">
            <v>300</v>
          </cell>
          <cell r="R140">
            <v>12</v>
          </cell>
          <cell r="S140">
            <v>84</v>
          </cell>
          <cell r="T140">
            <v>0</v>
          </cell>
          <cell r="U140">
            <v>0</v>
          </cell>
          <cell r="V140">
            <v>0</v>
          </cell>
        </row>
        <row r="141">
          <cell r="B141">
            <v>14</v>
          </cell>
          <cell r="C141" t="e">
            <v>#REF!</v>
          </cell>
          <cell r="D141" t="e">
            <v>#REF!</v>
          </cell>
          <cell r="E141" t="e">
            <v>#REF!</v>
          </cell>
          <cell r="F141" t="e">
            <v>#REF!</v>
          </cell>
          <cell r="G141" t="e">
            <v>#REF!</v>
          </cell>
          <cell r="O141" t="str">
            <v>PROJECTED RTM</v>
          </cell>
          <cell r="Q141">
            <v>36441</v>
          </cell>
          <cell r="R141">
            <v>147</v>
          </cell>
          <cell r="S141">
            <v>70</v>
          </cell>
        </row>
        <row r="142">
          <cell r="O142" t="str">
            <v>PROJECTED STREET</v>
          </cell>
          <cell r="Q142">
            <v>36471</v>
          </cell>
        </row>
        <row r="143">
          <cell r="O143" t="str">
            <v>+ or - Scheduled Date</v>
          </cell>
          <cell r="Q143">
            <v>0</v>
          </cell>
        </row>
        <row r="146">
          <cell r="N146" t="str">
            <v>DI PROJECT</v>
          </cell>
          <cell r="Q146">
            <v>3000</v>
          </cell>
          <cell r="R146" t="str">
            <v>WK Count</v>
          </cell>
          <cell r="S146" t="str">
            <v>Total Days</v>
          </cell>
        </row>
        <row r="147">
          <cell r="A147" t="str">
            <v>CALCULATION TABLE TO DRIVE GANTT CHART</v>
          </cell>
          <cell r="O147" t="str">
            <v>START</v>
          </cell>
          <cell r="P147" t="str">
            <v>END</v>
          </cell>
        </row>
        <row r="148">
          <cell r="A148" t="str">
            <v>PHASE 1</v>
          </cell>
          <cell r="C148" t="str">
            <v>PHASE 2</v>
          </cell>
          <cell r="F148" t="str">
            <v>PHASE 3</v>
          </cell>
          <cell r="L148" t="str">
            <v>RELEASE</v>
          </cell>
          <cell r="N148" t="str">
            <v>Prep Projection</v>
          </cell>
          <cell r="O148">
            <v>36318</v>
          </cell>
          <cell r="P148">
            <v>36402</v>
          </cell>
          <cell r="Q148">
            <v>300</v>
          </cell>
          <cell r="R148">
            <v>12</v>
          </cell>
          <cell r="S148">
            <v>84</v>
          </cell>
          <cell r="T148">
            <v>0</v>
          </cell>
          <cell r="U148">
            <v>0</v>
          </cell>
          <cell r="V148">
            <v>0</v>
          </cell>
        </row>
        <row r="149">
          <cell r="A149" t="str">
            <v>Wks</v>
          </cell>
          <cell r="B149" t="str">
            <v>Days</v>
          </cell>
          <cell r="C149" t="str">
            <v>Wks</v>
          </cell>
          <cell r="D149" t="str">
            <v>Days</v>
          </cell>
          <cell r="E149" t="str">
            <v>UNITS</v>
          </cell>
          <cell r="F149" t="str">
            <v>Wks</v>
          </cell>
          <cell r="G149" t="str">
            <v>Days</v>
          </cell>
          <cell r="H149" t="str">
            <v>ALPHA</v>
          </cell>
          <cell r="I149" t="str">
            <v>BETA</v>
          </cell>
          <cell r="J149" t="str">
            <v>RTM</v>
          </cell>
          <cell r="N149" t="str">
            <v>Animation Projection</v>
          </cell>
          <cell r="O149">
            <v>36332</v>
          </cell>
          <cell r="P149">
            <v>36432</v>
          </cell>
          <cell r="Q149">
            <v>300</v>
          </cell>
          <cell r="R149">
            <v>15</v>
          </cell>
          <cell r="S149">
            <v>100</v>
          </cell>
          <cell r="T149">
            <v>0</v>
          </cell>
          <cell r="U149">
            <v>0</v>
          </cell>
          <cell r="V149">
            <v>0</v>
          </cell>
        </row>
        <row r="150">
          <cell r="A150">
            <v>10</v>
          </cell>
          <cell r="B150">
            <v>84</v>
          </cell>
          <cell r="C150">
            <v>10</v>
          </cell>
          <cell r="D150">
            <v>100</v>
          </cell>
          <cell r="E150">
            <v>3000</v>
          </cell>
          <cell r="F150">
            <v>10</v>
          </cell>
          <cell r="G150">
            <v>84</v>
          </cell>
          <cell r="H150">
            <v>21</v>
          </cell>
          <cell r="I150">
            <v>29</v>
          </cell>
          <cell r="J150">
            <v>29</v>
          </cell>
          <cell r="K150">
            <v>29</v>
          </cell>
          <cell r="N150" t="str">
            <v>Ink &amp; Paint Projection</v>
          </cell>
          <cell r="O150">
            <v>36362</v>
          </cell>
          <cell r="P150">
            <v>36446</v>
          </cell>
          <cell r="Q150">
            <v>300</v>
          </cell>
          <cell r="R150">
            <v>12</v>
          </cell>
          <cell r="S150">
            <v>84</v>
          </cell>
          <cell r="T150">
            <v>0</v>
          </cell>
          <cell r="U150">
            <v>0</v>
          </cell>
          <cell r="V150">
            <v>0</v>
          </cell>
        </row>
        <row r="151">
          <cell r="B151">
            <v>14</v>
          </cell>
          <cell r="C151" t="e">
            <v>#REF!</v>
          </cell>
          <cell r="D151" t="e">
            <v>#REF!</v>
          </cell>
          <cell r="E151" t="e">
            <v>#REF!</v>
          </cell>
          <cell r="F151" t="e">
            <v>#REF!</v>
          </cell>
          <cell r="G151" t="e">
            <v>#REF!</v>
          </cell>
          <cell r="O151" t="str">
            <v>PROJECTED RTM</v>
          </cell>
          <cell r="Q151">
            <v>36525</v>
          </cell>
          <cell r="R151">
            <v>147</v>
          </cell>
          <cell r="S151">
            <v>70</v>
          </cell>
        </row>
        <row r="152">
          <cell r="O152" t="str">
            <v>PROJECTED STREET</v>
          </cell>
          <cell r="Q152">
            <v>36555</v>
          </cell>
        </row>
        <row r="153">
          <cell r="O153" t="str">
            <v>+ or - Scheduled Date</v>
          </cell>
          <cell r="Q153">
            <v>0</v>
          </cell>
        </row>
        <row r="156">
          <cell r="N156" t="str">
            <v>DI PROJECT</v>
          </cell>
          <cell r="Q156">
            <v>3000</v>
          </cell>
          <cell r="R156" t="str">
            <v>WK Count</v>
          </cell>
          <cell r="S156" t="str">
            <v>Total Days</v>
          </cell>
        </row>
        <row r="157">
          <cell r="A157" t="str">
            <v>CALCULATION TABLE TO DRIVE GANTT CHART</v>
          </cell>
          <cell r="O157" t="str">
            <v>START</v>
          </cell>
          <cell r="P157" t="str">
            <v>END</v>
          </cell>
        </row>
        <row r="158">
          <cell r="A158" t="str">
            <v>PHASE 1</v>
          </cell>
          <cell r="C158" t="str">
            <v>PHASE 2</v>
          </cell>
          <cell r="F158" t="str">
            <v>PHASE 3</v>
          </cell>
          <cell r="L158" t="str">
            <v>RELEASE</v>
          </cell>
          <cell r="N158" t="str">
            <v>Prep Projection</v>
          </cell>
          <cell r="O158">
            <v>36402</v>
          </cell>
          <cell r="P158">
            <v>36486</v>
          </cell>
          <cell r="Q158">
            <v>300</v>
          </cell>
          <cell r="R158">
            <v>12</v>
          </cell>
          <cell r="S158">
            <v>84</v>
          </cell>
          <cell r="T158">
            <v>0</v>
          </cell>
          <cell r="U158">
            <v>0</v>
          </cell>
          <cell r="V158">
            <v>0</v>
          </cell>
        </row>
        <row r="159">
          <cell r="A159" t="str">
            <v>Wks</v>
          </cell>
          <cell r="B159" t="str">
            <v>Days</v>
          </cell>
          <cell r="C159" t="str">
            <v>Wks</v>
          </cell>
          <cell r="D159" t="str">
            <v>Days</v>
          </cell>
          <cell r="E159" t="str">
            <v>UNITS</v>
          </cell>
          <cell r="F159" t="str">
            <v>Wks</v>
          </cell>
          <cell r="G159" t="str">
            <v>Days</v>
          </cell>
          <cell r="H159" t="str">
            <v>ALPHA</v>
          </cell>
          <cell r="I159" t="str">
            <v>BETA</v>
          </cell>
          <cell r="J159" t="str">
            <v>RTM</v>
          </cell>
          <cell r="N159" t="str">
            <v>Animation Projection</v>
          </cell>
          <cell r="O159">
            <v>36416</v>
          </cell>
          <cell r="P159">
            <v>36516</v>
          </cell>
          <cell r="Q159">
            <v>300</v>
          </cell>
          <cell r="R159">
            <v>15</v>
          </cell>
          <cell r="S159">
            <v>100</v>
          </cell>
          <cell r="T159">
            <v>0</v>
          </cell>
          <cell r="U159">
            <v>0</v>
          </cell>
          <cell r="V159">
            <v>0</v>
          </cell>
        </row>
        <row r="160">
          <cell r="A160">
            <v>10</v>
          </cell>
          <cell r="B160">
            <v>84</v>
          </cell>
          <cell r="C160">
            <v>10</v>
          </cell>
          <cell r="D160">
            <v>100</v>
          </cell>
          <cell r="E160">
            <v>3000</v>
          </cell>
          <cell r="F160">
            <v>10</v>
          </cell>
          <cell r="G160">
            <v>84</v>
          </cell>
          <cell r="H160">
            <v>21</v>
          </cell>
          <cell r="I160">
            <v>29</v>
          </cell>
          <cell r="J160">
            <v>29</v>
          </cell>
          <cell r="K160">
            <v>29</v>
          </cell>
          <cell r="N160" t="str">
            <v>Ink &amp; Paint Projection</v>
          </cell>
          <cell r="O160">
            <v>36446</v>
          </cell>
          <cell r="P160">
            <v>36530</v>
          </cell>
          <cell r="Q160">
            <v>300</v>
          </cell>
          <cell r="R160">
            <v>12</v>
          </cell>
          <cell r="S160">
            <v>84</v>
          </cell>
          <cell r="T160">
            <v>0</v>
          </cell>
          <cell r="U160">
            <v>0</v>
          </cell>
          <cell r="V160">
            <v>0</v>
          </cell>
        </row>
        <row r="161">
          <cell r="B161">
            <v>14</v>
          </cell>
          <cell r="C161" t="e">
            <v>#REF!</v>
          </cell>
          <cell r="D161" t="e">
            <v>#REF!</v>
          </cell>
          <cell r="E161" t="e">
            <v>#REF!</v>
          </cell>
          <cell r="F161" t="e">
            <v>#REF!</v>
          </cell>
          <cell r="G161" t="e">
            <v>#REF!</v>
          </cell>
          <cell r="O161" t="str">
            <v>PROJECTED RTM</v>
          </cell>
          <cell r="Q161">
            <v>36609</v>
          </cell>
          <cell r="R161">
            <v>147</v>
          </cell>
          <cell r="S161">
            <v>70</v>
          </cell>
        </row>
        <row r="162">
          <cell r="O162" t="str">
            <v>PROJECTED STREET</v>
          </cell>
          <cell r="Q162">
            <v>36639</v>
          </cell>
        </row>
        <row r="163">
          <cell r="O163" t="str">
            <v>+ or - Scheduled Date</v>
          </cell>
          <cell r="Q163">
            <v>0</v>
          </cell>
        </row>
        <row r="165">
          <cell r="N165" t="str">
            <v>FORCAST</v>
          </cell>
          <cell r="Q165" t="str">
            <v>DATE</v>
          </cell>
          <cell r="T165">
            <v>36164</v>
          </cell>
          <cell r="U165">
            <v>36171</v>
          </cell>
          <cell r="V165">
            <v>36178</v>
          </cell>
        </row>
      </sheetData>
      <sheetData sheetId="1" refreshError="1"/>
      <sheetData sheetId="2"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opics"/>
      <sheetName val="Examples"/>
      <sheetName val="V Exact"/>
      <sheetName val="V Exact (an)"/>
      <sheetName val="V Aproximate"/>
      <sheetName val="V Aproximate (an)"/>
      <sheetName val="V Partial"/>
      <sheetName val="V Partial (an)"/>
      <sheetName val="Retrieve Record"/>
      <sheetName val="Retrieve Record (an)"/>
      <sheetName val="INDEX &amp; MATCH"/>
      <sheetName val="INDEX &amp; MATCH (an)"/>
      <sheetName val="Calcualte Revenue"/>
      <sheetName val="3 Tables"/>
      <sheetName val="3 Tables (an)"/>
      <sheetName val="V and IFNA"/>
      <sheetName val="V and IFNA (an)"/>
      <sheetName val="Stats"/>
      <sheetName val="Stats (an)"/>
      <sheetName val="GS"/>
      <sheetName val="GS (an)"/>
      <sheetName val="Is Item In List"/>
      <sheetName val="Is Item In List (an)"/>
      <sheetName val="IS Item Not In List"/>
      <sheetName val="IS Item Not In List (an)"/>
      <sheetName val="HW(1)"/>
      <sheetName val="HW(1an)"/>
      <sheetName val="HW(2)"/>
      <sheetName val="HW(2an)"/>
      <sheetName val="HW(3)"/>
      <sheetName val="HW(3an)"/>
      <sheetName val="HW(4)"/>
      <sheetName val="HW(4an)"/>
      <sheetName val="HW(5)"/>
      <sheetName val="HW(5an)"/>
      <sheetName val="HW(6)"/>
      <sheetName val="HW(6an)"/>
      <sheetName val="HW(7)"/>
      <sheetName val="HW(7an)"/>
      <sheetName val="HW(8)"/>
      <sheetName val="HW(8an)"/>
      <sheetName val="HW(9)"/>
      <sheetName val="HW(9an)"/>
      <sheetName val="HW(10)"/>
      <sheetName val="HW(10an)"/>
      <sheetName val="HW(11)"/>
      <sheetName val="HW(11an)"/>
      <sheetName val="HW(12)"/>
      <sheetName val="HW(12an)"/>
      <sheetName val="HW(13)"/>
      <sheetName val="HW(13an)"/>
    </sheetNames>
    <sheetDataSet>
      <sheetData sheetId="0" refreshError="1"/>
      <sheetData sheetId="1" refreshError="1"/>
      <sheetData sheetId="2" refreshError="1"/>
      <sheetData sheetId="3">
        <row r="12">
          <cell r="A12" t="str">
            <v>Bellen</v>
          </cell>
          <cell r="B12" t="str">
            <v>1000-165-B100</v>
          </cell>
          <cell r="C12">
            <v>25</v>
          </cell>
          <cell r="D12">
            <v>26.95</v>
          </cell>
        </row>
        <row r="13">
          <cell r="A13" t="str">
            <v>Carlota</v>
          </cell>
          <cell r="B13" t="str">
            <v>1001-540-C101</v>
          </cell>
          <cell r="C13">
            <v>20</v>
          </cell>
          <cell r="D13">
            <v>28.95</v>
          </cell>
        </row>
        <row r="14">
          <cell r="A14" t="str">
            <v>Majestic Beaut</v>
          </cell>
          <cell r="B14" t="str">
            <v>1002-394-M102</v>
          </cell>
          <cell r="C14">
            <v>35</v>
          </cell>
          <cell r="D14">
            <v>31.95</v>
          </cell>
        </row>
        <row r="15">
          <cell r="A15" t="str">
            <v>Quad</v>
          </cell>
          <cell r="B15" t="str">
            <v>1003-307-Q103</v>
          </cell>
          <cell r="C15">
            <v>20</v>
          </cell>
          <cell r="D15">
            <v>35.950000000000003</v>
          </cell>
        </row>
        <row r="16">
          <cell r="A16" t="str">
            <v>Sunshine</v>
          </cell>
          <cell r="B16" t="str">
            <v>1004-848-S104</v>
          </cell>
          <cell r="C16">
            <v>30</v>
          </cell>
          <cell r="D16">
            <v>18.95</v>
          </cell>
        </row>
        <row r="17">
          <cell r="A17" t="str">
            <v>Sunset</v>
          </cell>
          <cell r="B17" t="str">
            <v>1005-155-S105</v>
          </cell>
          <cell r="C17">
            <v>40</v>
          </cell>
          <cell r="D17">
            <v>20.95</v>
          </cell>
        </row>
        <row r="18">
          <cell r="A18" t="str">
            <v>Tri-Fly</v>
          </cell>
          <cell r="B18" t="str">
            <v>1006-552-T106</v>
          </cell>
          <cell r="C18">
            <v>1</v>
          </cell>
          <cell r="D18">
            <v>4.95</v>
          </cell>
        </row>
        <row r="19">
          <cell r="A19" t="str">
            <v>Outdoor Tri-Fly</v>
          </cell>
          <cell r="B19" t="str">
            <v>1007-634-O107</v>
          </cell>
          <cell r="C19">
            <v>5</v>
          </cell>
          <cell r="D19">
            <v>8.9499999999999993</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Group"/>
      <sheetName val="Sheet4"/>
      <sheetName val="Sheet5"/>
      <sheetName val="Sheet2 "/>
      <sheetName val="Sheet1"/>
      <sheetName val="Sheet11"/>
      <sheetName val="Sheet3"/>
      <sheetName val="Sheet8"/>
      <sheetName val="Sheet2"/>
      <sheetName val="Sheet6"/>
      <sheetName val="Sheet7"/>
      <sheetName val="Sheet10"/>
      <sheetName val="Sheet12"/>
      <sheetName val="Sheet9"/>
      <sheetName val="Sheet13"/>
      <sheetName val="Sheet14"/>
      <sheetName val="vlookup-match-indirect"/>
      <sheetName val="Advance filter+makro"/>
      <sheetName val="lookup"/>
      <sheetName val="DAVERAGE"/>
      <sheetName val="Large+İF"/>
      <sheetName val="replace-substitute-workday"/>
      <sheetName val="Vlookup-If"/>
      <sheetName val="Vlookup-If(2)"/>
      <sheetName val="Sum+vlookup+column-row"/>
      <sheetName val="Vlookup+left+search"/>
      <sheetName val="Dublicat value"/>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row r="2">
          <cell r="B2" t="str">
            <v>cola</v>
          </cell>
          <cell r="C2">
            <v>145</v>
          </cell>
          <cell r="D2">
            <v>2016</v>
          </cell>
          <cell r="E2">
            <v>1</v>
          </cell>
        </row>
        <row r="3">
          <cell r="B3" t="str">
            <v>fanta</v>
          </cell>
          <cell r="C3">
            <v>265</v>
          </cell>
          <cell r="D3">
            <v>2016</v>
          </cell>
          <cell r="E3">
            <v>1</v>
          </cell>
        </row>
        <row r="4">
          <cell r="B4" t="str">
            <v>sprite</v>
          </cell>
          <cell r="C4">
            <v>170</v>
          </cell>
          <cell r="D4">
            <v>2016</v>
          </cell>
          <cell r="E4">
            <v>5</v>
          </cell>
        </row>
        <row r="5">
          <cell r="B5" t="str">
            <v>cola</v>
          </cell>
          <cell r="C5">
            <v>165</v>
          </cell>
          <cell r="D5">
            <v>2016</v>
          </cell>
          <cell r="E5">
            <v>4</v>
          </cell>
        </row>
        <row r="6">
          <cell r="B6" t="str">
            <v>fanta</v>
          </cell>
          <cell r="C6">
            <v>200</v>
          </cell>
          <cell r="D6">
            <v>2016</v>
          </cell>
          <cell r="E6">
            <v>5</v>
          </cell>
        </row>
        <row r="7">
          <cell r="B7" t="str">
            <v>sprite</v>
          </cell>
          <cell r="C7">
            <v>140</v>
          </cell>
          <cell r="D7">
            <v>2016</v>
          </cell>
          <cell r="E7">
            <v>1</v>
          </cell>
        </row>
        <row r="8">
          <cell r="B8" t="str">
            <v>cola</v>
          </cell>
          <cell r="C8">
            <v>260</v>
          </cell>
          <cell r="D8">
            <v>2016</v>
          </cell>
          <cell r="E8">
            <v>2</v>
          </cell>
        </row>
        <row r="9">
          <cell r="B9" t="str">
            <v>fanta</v>
          </cell>
          <cell r="C9">
            <v>200</v>
          </cell>
          <cell r="D9">
            <v>2016</v>
          </cell>
          <cell r="E9">
            <v>3</v>
          </cell>
        </row>
        <row r="10">
          <cell r="B10" t="str">
            <v>sprite</v>
          </cell>
          <cell r="C10">
            <v>225</v>
          </cell>
          <cell r="D10">
            <v>2016</v>
          </cell>
          <cell r="E10">
            <v>6</v>
          </cell>
        </row>
        <row r="11">
          <cell r="B11" t="str">
            <v>cola</v>
          </cell>
          <cell r="C11">
            <v>395</v>
          </cell>
          <cell r="D11">
            <v>2016</v>
          </cell>
          <cell r="E11">
            <v>2</v>
          </cell>
        </row>
        <row r="12">
          <cell r="B12" t="str">
            <v>fanta</v>
          </cell>
          <cell r="C12">
            <v>325</v>
          </cell>
          <cell r="D12">
            <v>2017</v>
          </cell>
          <cell r="E12">
            <v>6</v>
          </cell>
        </row>
        <row r="13">
          <cell r="B13" t="str">
            <v>sprite</v>
          </cell>
          <cell r="C13">
            <v>230</v>
          </cell>
          <cell r="D13">
            <v>2017</v>
          </cell>
          <cell r="E13">
            <v>6</v>
          </cell>
        </row>
        <row r="14">
          <cell r="B14" t="str">
            <v>cola</v>
          </cell>
          <cell r="C14">
            <v>305</v>
          </cell>
          <cell r="D14">
            <v>2017</v>
          </cell>
          <cell r="E14">
            <v>6</v>
          </cell>
        </row>
        <row r="15">
          <cell r="B15" t="str">
            <v>fanta</v>
          </cell>
          <cell r="C15">
            <v>310</v>
          </cell>
          <cell r="D15">
            <v>2017</v>
          </cell>
          <cell r="E15">
            <v>6</v>
          </cell>
        </row>
        <row r="16">
          <cell r="B16" t="str">
            <v>sprite</v>
          </cell>
          <cell r="C16">
            <v>125</v>
          </cell>
          <cell r="D16">
            <v>2017</v>
          </cell>
          <cell r="E16">
            <v>6</v>
          </cell>
        </row>
        <row r="17">
          <cell r="B17" t="str">
            <v>cola</v>
          </cell>
          <cell r="C17">
            <v>380</v>
          </cell>
          <cell r="D17">
            <v>2017</v>
          </cell>
          <cell r="E17">
            <v>6</v>
          </cell>
        </row>
        <row r="18">
          <cell r="B18" t="str">
            <v>fanta</v>
          </cell>
          <cell r="C18">
            <v>200</v>
          </cell>
          <cell r="D18">
            <v>2017</v>
          </cell>
          <cell r="E18">
            <v>6</v>
          </cell>
        </row>
        <row r="19">
          <cell r="B19" t="str">
            <v>sprite</v>
          </cell>
          <cell r="C19">
            <v>300</v>
          </cell>
          <cell r="D19">
            <v>2017</v>
          </cell>
          <cell r="E19">
            <v>6</v>
          </cell>
        </row>
        <row r="20">
          <cell r="B20" t="str">
            <v>cola</v>
          </cell>
          <cell r="C20">
            <v>320</v>
          </cell>
          <cell r="D20">
            <v>2017</v>
          </cell>
          <cell r="E20">
            <v>1</v>
          </cell>
        </row>
        <row r="21">
          <cell r="B21" t="str">
            <v>fanta</v>
          </cell>
          <cell r="C21">
            <v>345</v>
          </cell>
          <cell r="D21">
            <v>2017</v>
          </cell>
          <cell r="E21">
            <v>6</v>
          </cell>
        </row>
        <row r="22">
          <cell r="B22" t="str">
            <v>sprite</v>
          </cell>
          <cell r="C22">
            <v>190</v>
          </cell>
          <cell r="D22">
            <v>2017</v>
          </cell>
          <cell r="E22">
            <v>7</v>
          </cell>
        </row>
        <row r="23">
          <cell r="B23" t="str">
            <v>cola</v>
          </cell>
          <cell r="C23">
            <v>544</v>
          </cell>
          <cell r="D23">
            <v>2017</v>
          </cell>
          <cell r="E23">
            <v>1</v>
          </cell>
        </row>
        <row r="24">
          <cell r="B24" t="str">
            <v>fanta</v>
          </cell>
          <cell r="C24">
            <v>206</v>
          </cell>
          <cell r="D24">
            <v>2017</v>
          </cell>
          <cell r="E24">
            <v>3</v>
          </cell>
        </row>
        <row r="25">
          <cell r="B25" t="str">
            <v>sprite</v>
          </cell>
          <cell r="C25">
            <v>193</v>
          </cell>
          <cell r="D25">
            <v>2017</v>
          </cell>
          <cell r="E25">
            <v>2</v>
          </cell>
        </row>
        <row r="26">
          <cell r="B26" t="str">
            <v>cola</v>
          </cell>
          <cell r="C26">
            <v>455</v>
          </cell>
          <cell r="D26">
            <v>2017</v>
          </cell>
          <cell r="E26">
            <v>1</v>
          </cell>
        </row>
        <row r="27">
          <cell r="B27" t="str">
            <v>fanta</v>
          </cell>
          <cell r="C27">
            <v>202</v>
          </cell>
          <cell r="D27">
            <v>2017</v>
          </cell>
          <cell r="E27">
            <v>1</v>
          </cell>
        </row>
        <row r="28">
          <cell r="B28" t="str">
            <v>sprite</v>
          </cell>
          <cell r="C28">
            <v>185</v>
          </cell>
          <cell r="D28">
            <v>2017</v>
          </cell>
          <cell r="E28">
            <v>4</v>
          </cell>
        </row>
        <row r="29">
          <cell r="B29" t="str">
            <v>cola</v>
          </cell>
          <cell r="C29">
            <v>391</v>
          </cell>
          <cell r="D29">
            <v>2017</v>
          </cell>
          <cell r="E29">
            <v>4</v>
          </cell>
        </row>
        <row r="30">
          <cell r="B30" t="str">
            <v>fanta</v>
          </cell>
          <cell r="C30">
            <v>350</v>
          </cell>
          <cell r="D30">
            <v>2017</v>
          </cell>
          <cell r="E30">
            <v>4</v>
          </cell>
        </row>
        <row r="31">
          <cell r="B31" t="str">
            <v>sprite</v>
          </cell>
          <cell r="C31">
            <v>224</v>
          </cell>
          <cell r="D31">
            <v>2017</v>
          </cell>
          <cell r="E31">
            <v>1</v>
          </cell>
        </row>
        <row r="32">
          <cell r="B32" t="str">
            <v>cola</v>
          </cell>
          <cell r="C32">
            <v>221</v>
          </cell>
          <cell r="D32">
            <v>2017</v>
          </cell>
          <cell r="E32">
            <v>4</v>
          </cell>
        </row>
        <row r="33">
          <cell r="B33" t="str">
            <v>fanta</v>
          </cell>
          <cell r="C33">
            <v>128</v>
          </cell>
          <cell r="D33">
            <v>2017</v>
          </cell>
          <cell r="E33">
            <v>4</v>
          </cell>
        </row>
        <row r="34">
          <cell r="B34" t="str">
            <v>sprite</v>
          </cell>
          <cell r="C34">
            <v>420</v>
          </cell>
          <cell r="D34">
            <v>2017</v>
          </cell>
          <cell r="E34">
            <v>6</v>
          </cell>
        </row>
        <row r="35">
          <cell r="B35" t="str">
            <v>cola</v>
          </cell>
          <cell r="C35">
            <v>256</v>
          </cell>
          <cell r="D35">
            <v>2017</v>
          </cell>
          <cell r="E35">
            <v>4</v>
          </cell>
        </row>
        <row r="36">
          <cell r="B36" t="str">
            <v>fanta</v>
          </cell>
          <cell r="C36">
            <v>520</v>
          </cell>
          <cell r="D36">
            <v>2017</v>
          </cell>
          <cell r="E36">
            <v>4</v>
          </cell>
        </row>
        <row r="37">
          <cell r="B37" t="str">
            <v>sprite</v>
          </cell>
          <cell r="C37">
            <v>501</v>
          </cell>
          <cell r="D37">
            <v>2017</v>
          </cell>
          <cell r="E37">
            <v>4</v>
          </cell>
        </row>
        <row r="38">
          <cell r="B38" t="str">
            <v>cola</v>
          </cell>
          <cell r="C38">
            <v>277</v>
          </cell>
          <cell r="D38">
            <v>2017</v>
          </cell>
          <cell r="E38">
            <v>4</v>
          </cell>
        </row>
        <row r="39">
          <cell r="B39" t="str">
            <v>fanta</v>
          </cell>
          <cell r="C39">
            <v>410</v>
          </cell>
          <cell r="D39">
            <v>2017</v>
          </cell>
          <cell r="E39">
            <v>4</v>
          </cell>
        </row>
        <row r="40">
          <cell r="B40" t="str">
            <v>sprite</v>
          </cell>
          <cell r="C40">
            <v>470</v>
          </cell>
          <cell r="D40">
            <v>2017</v>
          </cell>
          <cell r="E40">
            <v>4</v>
          </cell>
        </row>
        <row r="41">
          <cell r="B41" t="str">
            <v>cola</v>
          </cell>
          <cell r="C41">
            <v>157</v>
          </cell>
          <cell r="D41">
            <v>2017</v>
          </cell>
          <cell r="E41">
            <v>4</v>
          </cell>
        </row>
        <row r="42">
          <cell r="B42" t="str">
            <v>fanta</v>
          </cell>
          <cell r="C42">
            <v>516</v>
          </cell>
          <cell r="D42">
            <v>2017</v>
          </cell>
          <cell r="E42">
            <v>4</v>
          </cell>
        </row>
        <row r="43">
          <cell r="B43" t="str">
            <v>sprite</v>
          </cell>
          <cell r="C43">
            <v>445</v>
          </cell>
          <cell r="D43">
            <v>2017</v>
          </cell>
          <cell r="E43">
            <v>5</v>
          </cell>
        </row>
        <row r="44">
          <cell r="B44" t="str">
            <v>cola</v>
          </cell>
          <cell r="C44">
            <v>399</v>
          </cell>
          <cell r="D44">
            <v>2017</v>
          </cell>
          <cell r="E44">
            <v>4</v>
          </cell>
        </row>
        <row r="45">
          <cell r="B45" t="str">
            <v>fanta</v>
          </cell>
          <cell r="C45">
            <v>493</v>
          </cell>
          <cell r="D45">
            <v>2017</v>
          </cell>
          <cell r="E45">
            <v>4</v>
          </cell>
        </row>
        <row r="46">
          <cell r="B46" t="str">
            <v>sprite</v>
          </cell>
          <cell r="C46">
            <v>513</v>
          </cell>
          <cell r="D46">
            <v>2017</v>
          </cell>
          <cell r="E46">
            <v>5</v>
          </cell>
        </row>
        <row r="47">
          <cell r="B47" t="str">
            <v>cola</v>
          </cell>
          <cell r="C47">
            <v>244</v>
          </cell>
          <cell r="D47">
            <v>2018</v>
          </cell>
          <cell r="E47">
            <v>4</v>
          </cell>
        </row>
        <row r="48">
          <cell r="B48" t="str">
            <v>fanta</v>
          </cell>
          <cell r="C48">
            <v>402</v>
          </cell>
          <cell r="D48">
            <v>2018</v>
          </cell>
          <cell r="E48">
            <v>4</v>
          </cell>
        </row>
        <row r="49">
          <cell r="B49" t="str">
            <v>sprite</v>
          </cell>
          <cell r="C49">
            <v>356</v>
          </cell>
          <cell r="D49">
            <v>2018</v>
          </cell>
          <cell r="E49">
            <v>4</v>
          </cell>
        </row>
        <row r="50">
          <cell r="B50" t="str">
            <v>cola</v>
          </cell>
          <cell r="C50">
            <v>503</v>
          </cell>
          <cell r="D50">
            <v>2018</v>
          </cell>
          <cell r="E50">
            <v>4</v>
          </cell>
        </row>
        <row r="51">
          <cell r="B51" t="str">
            <v>fanta</v>
          </cell>
          <cell r="C51">
            <v>448</v>
          </cell>
          <cell r="D51">
            <v>2018</v>
          </cell>
          <cell r="E51">
            <v>4</v>
          </cell>
        </row>
        <row r="52">
          <cell r="B52" t="str">
            <v>sprite</v>
          </cell>
          <cell r="C52">
            <v>439</v>
          </cell>
          <cell r="D52">
            <v>2018</v>
          </cell>
          <cell r="E52">
            <v>5</v>
          </cell>
        </row>
        <row r="53">
          <cell r="B53" t="str">
            <v>cola</v>
          </cell>
          <cell r="C53">
            <v>511</v>
          </cell>
          <cell r="D53">
            <v>2018</v>
          </cell>
          <cell r="E53">
            <v>5</v>
          </cell>
        </row>
        <row r="54">
          <cell r="B54" t="str">
            <v>fanta</v>
          </cell>
          <cell r="C54">
            <v>310</v>
          </cell>
          <cell r="D54">
            <v>2018</v>
          </cell>
          <cell r="E54">
            <v>5</v>
          </cell>
        </row>
        <row r="55">
          <cell r="B55" t="str">
            <v>sprite</v>
          </cell>
          <cell r="C55">
            <v>408</v>
          </cell>
          <cell r="D55">
            <v>2018</v>
          </cell>
          <cell r="E55">
            <v>5</v>
          </cell>
        </row>
        <row r="56">
          <cell r="B56" t="str">
            <v>cola</v>
          </cell>
          <cell r="C56">
            <v>468</v>
          </cell>
          <cell r="D56">
            <v>2018</v>
          </cell>
          <cell r="E56">
            <v>5</v>
          </cell>
        </row>
        <row r="57">
          <cell r="B57" t="str">
            <v>fanta</v>
          </cell>
          <cell r="C57">
            <v>517</v>
          </cell>
          <cell r="D57">
            <v>2018</v>
          </cell>
          <cell r="E57">
            <v>5</v>
          </cell>
        </row>
        <row r="58">
          <cell r="B58" t="str">
            <v>sprite</v>
          </cell>
          <cell r="C58">
            <v>545</v>
          </cell>
          <cell r="D58">
            <v>2018</v>
          </cell>
          <cell r="E58">
            <v>5</v>
          </cell>
        </row>
        <row r="59">
          <cell r="B59" t="str">
            <v>cola</v>
          </cell>
          <cell r="C59">
            <v>192</v>
          </cell>
          <cell r="D59">
            <v>2018</v>
          </cell>
          <cell r="E59">
            <v>5</v>
          </cell>
        </row>
        <row r="60">
          <cell r="B60" t="str">
            <v>cola</v>
          </cell>
          <cell r="C60">
            <v>600</v>
          </cell>
          <cell r="D60">
            <v>2017</v>
          </cell>
          <cell r="E60">
            <v>1</v>
          </cell>
        </row>
      </sheetData>
      <sheetData sheetId="21"/>
      <sheetData sheetId="22"/>
      <sheetData sheetId="23"/>
      <sheetData sheetId="24"/>
      <sheetData sheetId="25"/>
      <sheetData sheetId="26"/>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ustomer Quote"/>
      <sheetName val="Discount Matrix"/>
    </sheetNames>
    <sheetDataSet>
      <sheetData sheetId="0" refreshError="1"/>
      <sheetData sheetId="1">
        <row r="4">
          <cell r="C4" t="str">
            <v>Bronze</v>
          </cell>
          <cell r="D4" t="str">
            <v>Silver</v>
          </cell>
          <cell r="E4" t="str">
            <v>Gold</v>
          </cell>
          <cell r="F4" t="str">
            <v>Platinum</v>
          </cell>
        </row>
        <row r="5">
          <cell r="B5" t="str">
            <v>A</v>
          </cell>
        </row>
        <row r="6">
          <cell r="B6" t="str">
            <v>B</v>
          </cell>
        </row>
        <row r="7">
          <cell r="B7" t="str">
            <v>C</v>
          </cell>
        </row>
        <row r="8">
          <cell r="B8" t="str">
            <v>D</v>
          </cell>
        </row>
      </sheetData>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ists"/>
    </sheetNames>
    <sheetDataSet>
      <sheetData sheetId="0">
        <row r="4">
          <cell r="A4" t="str">
            <v>CASA MIA</v>
          </cell>
          <cell r="C4" t="str">
            <v>Bathroom</v>
          </cell>
          <cell r="E4" t="str">
            <v>China</v>
          </cell>
        </row>
        <row r="5">
          <cell r="A5" t="str">
            <v>MARCO</v>
          </cell>
          <cell r="C5" t="str">
            <v>Deck Patio</v>
          </cell>
          <cell r="E5" t="str">
            <v>Brazil</v>
          </cell>
        </row>
        <row r="6">
          <cell r="A6" t="str">
            <v>KESTREL</v>
          </cell>
          <cell r="C6" t="str">
            <v>Materials</v>
          </cell>
          <cell r="E6" t="str">
            <v>Mexico</v>
          </cell>
        </row>
        <row r="7">
          <cell r="A7" t="str">
            <v>PHISION</v>
          </cell>
          <cell r="C7" t="str">
            <v>Hardware</v>
          </cell>
          <cell r="E7" t="str">
            <v>UK</v>
          </cell>
        </row>
        <row r="8">
          <cell r="A8" t="str">
            <v>ARTISAN</v>
          </cell>
          <cell r="C8" t="str">
            <v>Décor</v>
          </cell>
          <cell r="E8" t="str">
            <v>USA</v>
          </cell>
        </row>
        <row r="9">
          <cell r="A9" t="str">
            <v>LAMPRECHT</v>
          </cell>
          <cell r="C9" t="str">
            <v>Lumber</v>
          </cell>
          <cell r="E9" t="str">
            <v>Germany</v>
          </cell>
        </row>
        <row r="10">
          <cell r="A10" t="str">
            <v>TIMBER TRADERS</v>
          </cell>
          <cell r="E10" t="str">
            <v>Canada</v>
          </cell>
        </row>
        <row r="11">
          <cell r="E11" t="str">
            <v>India</v>
          </cell>
        </row>
        <row r="12">
          <cell r="E12" t="str">
            <v>Italy</v>
          </cell>
        </row>
      </sheetData>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opics"/>
      <sheetName val="Tables"/>
      <sheetName val="Exact"/>
      <sheetName val="Aproximate"/>
      <sheetName val="Different"/>
      <sheetName val="Table"/>
      <sheetName val="Full Record"/>
      <sheetName val="2 Lookup Values"/>
      <sheetName val="Partial text"/>
      <sheetName val="TRIM"/>
      <sheetName val="3 Tables"/>
      <sheetName val="2 Way"/>
      <sheetName val="Variable Rate"/>
      <sheetName val="Dynamic"/>
    </sheetNames>
    <sheetDataSet>
      <sheetData sheetId="0" refreshError="1"/>
      <sheetData sheetId="1" refreshError="1"/>
      <sheetData sheetId="2">
        <row r="5">
          <cell r="A5" t="str">
            <v>Bellen</v>
          </cell>
          <cell r="B5" t="str">
            <v>1000-165-B100</v>
          </cell>
          <cell r="C5">
            <v>25</v>
          </cell>
          <cell r="D5">
            <v>26.95</v>
          </cell>
        </row>
        <row r="6">
          <cell r="A6" t="str">
            <v>Carlota</v>
          </cell>
          <cell r="B6" t="str">
            <v>1001-540-C101</v>
          </cell>
          <cell r="C6">
            <v>20</v>
          </cell>
          <cell r="D6">
            <v>28.95</v>
          </cell>
        </row>
        <row r="7">
          <cell r="A7" t="str">
            <v>Majestic Beaut</v>
          </cell>
          <cell r="B7" t="str">
            <v>1002-394-M102</v>
          </cell>
          <cell r="C7">
            <v>35</v>
          </cell>
          <cell r="D7">
            <v>31.95</v>
          </cell>
        </row>
        <row r="8">
          <cell r="A8" t="str">
            <v>Quad</v>
          </cell>
          <cell r="B8" t="str">
            <v>1003-307-Q103</v>
          </cell>
          <cell r="C8">
            <v>20</v>
          </cell>
          <cell r="D8">
            <v>35.950000000000003</v>
          </cell>
        </row>
        <row r="9">
          <cell r="A9" t="str">
            <v>Sunshine</v>
          </cell>
          <cell r="B9" t="str">
            <v>1004-848-S104</v>
          </cell>
          <cell r="C9">
            <v>30</v>
          </cell>
          <cell r="D9">
            <v>18.95</v>
          </cell>
        </row>
        <row r="10">
          <cell r="A10" t="str">
            <v>Sunset</v>
          </cell>
          <cell r="B10" t="str">
            <v>1005-155-S105</v>
          </cell>
          <cell r="C10">
            <v>40</v>
          </cell>
          <cell r="D10">
            <v>20.95</v>
          </cell>
        </row>
        <row r="11">
          <cell r="A11" t="str">
            <v>Tri-Fly</v>
          </cell>
          <cell r="B11" t="str">
            <v>1006-552-T106</v>
          </cell>
          <cell r="C11">
            <v>1</v>
          </cell>
          <cell r="D11">
            <v>4.95</v>
          </cell>
        </row>
        <row r="12">
          <cell r="A12" t="str">
            <v>Outdoor Tri-Fly</v>
          </cell>
          <cell r="B12" t="str">
            <v>1007-634-O107</v>
          </cell>
          <cell r="C12">
            <v>5</v>
          </cell>
          <cell r="D12">
            <v>8.9499999999999993</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Vlookup-0"/>
      <sheetName val="Vlookup-1"/>
      <sheetName val="Vlookup-2"/>
      <sheetName val="Sales Dash"/>
      <sheetName val="Staff List"/>
      <sheetName val="Discount Matrix (3)"/>
      <sheetName val="matchhh"/>
      <sheetName val="Discount Matrix (2)"/>
      <sheetName val="vlookup"/>
      <sheetName val="Discount Matrix"/>
      <sheetName val="International Price List"/>
      <sheetName val=""/>
      <sheetName val="VLOOKUP tutorial (2)"/>
      <sheetName val="HLOOKUP tutorial (2)"/>
      <sheetName val="INDEX (2)"/>
      <sheetName val="MATCH&amp;0 (2)"/>
      <sheetName val="MATCH&amp;-1 (2)"/>
      <sheetName val="LRT#3 (2)"/>
      <sheetName val="VLOOKUP tutorial"/>
      <sheetName val="VLOOKUP {range_lookup}"/>
      <sheetName val="LRT#1"/>
      <sheetName val="LRT#2"/>
      <sheetName val="INDEX - area_num "/>
      <sheetName val="MATCH&amp;1"/>
      <sheetName val="MATCH&amp;-1"/>
      <sheetName val="LRT#4"/>
      <sheetName val="LRT#5"/>
      <sheetName val="LRT#6"/>
      <sheetName val="Dərs-5"/>
    </sheetNames>
    <sheetDataSet>
      <sheetData sheetId="0"/>
      <sheetData sheetId="1"/>
      <sheetData sheetId="2"/>
      <sheetData sheetId="3"/>
      <sheetData sheetId="4"/>
      <sheetData sheetId="5"/>
      <sheetData sheetId="6"/>
      <sheetData sheetId="7"/>
      <sheetData sheetId="8"/>
      <sheetData sheetId="9"/>
      <sheetData sheetId="10"/>
      <sheetData sheetId="11" refreshError="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Orders"/>
      <sheetName val="Formulas"/>
      <sheetName val="Funksiyalar"/>
    </sheetNames>
    <sheetDataSet>
      <sheetData sheetId="0">
        <row r="6">
          <cell r="A6" t="str">
            <v>5014-1</v>
          </cell>
          <cell r="J6" t="str">
            <v>High</v>
          </cell>
          <cell r="O6">
            <v>41317</v>
          </cell>
        </row>
        <row r="7">
          <cell r="A7" t="str">
            <v>5016-1</v>
          </cell>
          <cell r="J7" t="str">
            <v>High</v>
          </cell>
          <cell r="O7">
            <v>41317</v>
          </cell>
        </row>
        <row r="8">
          <cell r="A8" t="str">
            <v>5018-1</v>
          </cell>
          <cell r="J8" t="str">
            <v>Critical</v>
          </cell>
          <cell r="O8">
            <v>41319</v>
          </cell>
        </row>
        <row r="9">
          <cell r="A9" t="str">
            <v>5019-1</v>
          </cell>
          <cell r="J9" t="str">
            <v>High</v>
          </cell>
          <cell r="O9">
            <v>41320</v>
          </cell>
        </row>
        <row r="10">
          <cell r="A10" t="str">
            <v>5020-1</v>
          </cell>
          <cell r="J10" t="str">
            <v>Critical</v>
          </cell>
          <cell r="O10">
            <v>41320</v>
          </cell>
        </row>
        <row r="11">
          <cell r="A11" t="str">
            <v>5023-1</v>
          </cell>
          <cell r="J11" t="str">
            <v>Low</v>
          </cell>
          <cell r="O11">
            <v>41327</v>
          </cell>
        </row>
        <row r="12">
          <cell r="A12" t="str">
            <v>5024-1</v>
          </cell>
          <cell r="J12" t="str">
            <v>Critical</v>
          </cell>
          <cell r="O12">
            <v>41325</v>
          </cell>
        </row>
        <row r="13">
          <cell r="A13" t="str">
            <v>5025-1</v>
          </cell>
          <cell r="J13" t="str">
            <v>Critical</v>
          </cell>
          <cell r="O13">
            <v>41327</v>
          </cell>
        </row>
        <row r="14">
          <cell r="A14" t="str">
            <v>5027-1</v>
          </cell>
          <cell r="J14" t="str">
            <v>Not Specified</v>
          </cell>
          <cell r="O14">
            <v>41328</v>
          </cell>
        </row>
        <row r="15">
          <cell r="A15" t="str">
            <v>5029-1</v>
          </cell>
          <cell r="J15" t="str">
            <v>Not Specified</v>
          </cell>
          <cell r="O15">
            <v>41328</v>
          </cell>
        </row>
        <row r="16">
          <cell r="A16" t="str">
            <v>5031-1</v>
          </cell>
          <cell r="J16" t="str">
            <v>Medium</v>
          </cell>
          <cell r="O16">
            <v>41332</v>
          </cell>
        </row>
        <row r="17">
          <cell r="A17" t="str">
            <v>5033-1</v>
          </cell>
          <cell r="J17" t="str">
            <v>Medium</v>
          </cell>
          <cell r="O17">
            <v>41332</v>
          </cell>
        </row>
        <row r="18">
          <cell r="A18" t="str">
            <v>5034-1</v>
          </cell>
          <cell r="J18" t="str">
            <v>High</v>
          </cell>
          <cell r="O18">
            <v>41331</v>
          </cell>
        </row>
        <row r="19">
          <cell r="A19" t="str">
            <v>5036-1</v>
          </cell>
          <cell r="J19" t="str">
            <v>Critical</v>
          </cell>
          <cell r="O19">
            <v>41343</v>
          </cell>
        </row>
        <row r="20">
          <cell r="A20" t="str">
            <v>5037-1</v>
          </cell>
          <cell r="J20" t="str">
            <v>Critical</v>
          </cell>
          <cell r="O20">
            <v>41346</v>
          </cell>
        </row>
        <row r="21">
          <cell r="A21" t="str">
            <v>5038-1</v>
          </cell>
          <cell r="J21" t="str">
            <v>Low</v>
          </cell>
          <cell r="O21">
            <v>41346</v>
          </cell>
        </row>
        <row r="22">
          <cell r="A22" t="str">
            <v>5039-1</v>
          </cell>
          <cell r="J22" t="str">
            <v>Medium</v>
          </cell>
          <cell r="O22">
            <v>41349</v>
          </cell>
        </row>
        <row r="23">
          <cell r="A23" t="str">
            <v>5040-1</v>
          </cell>
          <cell r="J23" t="str">
            <v>Low</v>
          </cell>
          <cell r="O23">
            <v>41353</v>
          </cell>
        </row>
        <row r="24">
          <cell r="A24" t="str">
            <v>5043-1</v>
          </cell>
          <cell r="J24" t="str">
            <v>High</v>
          </cell>
          <cell r="O24">
            <v>41359</v>
          </cell>
        </row>
        <row r="25">
          <cell r="A25" t="str">
            <v>5045-1</v>
          </cell>
          <cell r="J25" t="str">
            <v>Not Specified</v>
          </cell>
          <cell r="O25">
            <v>41361</v>
          </cell>
        </row>
        <row r="26">
          <cell r="A26" t="str">
            <v>5047-1</v>
          </cell>
          <cell r="J26" t="str">
            <v>Low</v>
          </cell>
          <cell r="O26">
            <v>41367</v>
          </cell>
        </row>
        <row r="27">
          <cell r="A27" t="str">
            <v>5048-1</v>
          </cell>
          <cell r="J27" t="str">
            <v>Medium</v>
          </cell>
          <cell r="O27">
            <v>41360</v>
          </cell>
        </row>
        <row r="28">
          <cell r="A28" t="str">
            <v>5049-1</v>
          </cell>
          <cell r="J28" t="str">
            <v>Not Specified</v>
          </cell>
          <cell r="O28">
            <v>41364</v>
          </cell>
        </row>
        <row r="29">
          <cell r="A29" t="str">
            <v>5050-1</v>
          </cell>
          <cell r="J29" t="str">
            <v>Not Specified</v>
          </cell>
          <cell r="O29">
            <v>41384</v>
          </cell>
        </row>
        <row r="30">
          <cell r="A30" t="str">
            <v>5052-1</v>
          </cell>
          <cell r="J30" t="str">
            <v>Not Specified</v>
          </cell>
          <cell r="O30">
            <v>41386</v>
          </cell>
        </row>
        <row r="31">
          <cell r="A31" t="str">
            <v>5055-1</v>
          </cell>
          <cell r="J31" t="str">
            <v>High</v>
          </cell>
          <cell r="O31">
            <v>41392</v>
          </cell>
        </row>
        <row r="32">
          <cell r="A32" t="str">
            <v>5057-1</v>
          </cell>
          <cell r="J32" t="str">
            <v>Medium</v>
          </cell>
          <cell r="O32">
            <v>41394</v>
          </cell>
        </row>
        <row r="33">
          <cell r="A33" t="str">
            <v>5059-1</v>
          </cell>
          <cell r="J33" t="str">
            <v>Medium</v>
          </cell>
          <cell r="O33">
            <v>41392</v>
          </cell>
        </row>
        <row r="34">
          <cell r="A34" t="str">
            <v>5060-1</v>
          </cell>
          <cell r="J34" t="str">
            <v>Medium</v>
          </cell>
          <cell r="O34">
            <v>41395</v>
          </cell>
        </row>
        <row r="35">
          <cell r="A35" t="str">
            <v>5061-1</v>
          </cell>
          <cell r="J35" t="str">
            <v>Not Specified</v>
          </cell>
          <cell r="O35">
            <v>41396</v>
          </cell>
        </row>
        <row r="36">
          <cell r="A36" t="str">
            <v>5062-1</v>
          </cell>
          <cell r="J36" t="str">
            <v>Not Specified</v>
          </cell>
          <cell r="O36">
            <v>41396</v>
          </cell>
        </row>
        <row r="37">
          <cell r="A37" t="str">
            <v>5063-1</v>
          </cell>
          <cell r="J37" t="str">
            <v>Not Specified</v>
          </cell>
          <cell r="O37">
            <v>41397</v>
          </cell>
        </row>
        <row r="38">
          <cell r="A38" t="str">
            <v>5064-1</v>
          </cell>
          <cell r="J38" t="str">
            <v>Not Specified</v>
          </cell>
          <cell r="O38">
            <v>41397</v>
          </cell>
        </row>
        <row r="39">
          <cell r="A39" t="str">
            <v>5066-1</v>
          </cell>
          <cell r="J39" t="str">
            <v>Critical</v>
          </cell>
          <cell r="O39">
            <v>41397</v>
          </cell>
        </row>
        <row r="40">
          <cell r="A40" t="str">
            <v>5068-1</v>
          </cell>
          <cell r="J40" t="str">
            <v>Critical</v>
          </cell>
          <cell r="O40">
            <v>41399</v>
          </cell>
        </row>
        <row r="41">
          <cell r="A41" t="str">
            <v>5070-1</v>
          </cell>
          <cell r="J41" t="str">
            <v>Critical</v>
          </cell>
          <cell r="O41">
            <v>41400</v>
          </cell>
        </row>
        <row r="42">
          <cell r="A42" t="str">
            <v>5071-1</v>
          </cell>
          <cell r="J42" t="str">
            <v>Medium</v>
          </cell>
          <cell r="O42">
            <v>41400</v>
          </cell>
        </row>
        <row r="43">
          <cell r="A43" t="str">
            <v>5071-2</v>
          </cell>
          <cell r="J43" t="str">
            <v>Medium</v>
          </cell>
          <cell r="O43">
            <v>41400</v>
          </cell>
        </row>
        <row r="44">
          <cell r="A44" t="str">
            <v>5075-1</v>
          </cell>
          <cell r="J44" t="str">
            <v>Low</v>
          </cell>
          <cell r="O44">
            <v>41404</v>
          </cell>
        </row>
        <row r="45">
          <cell r="A45" t="str">
            <v>5077-1</v>
          </cell>
          <cell r="J45" t="str">
            <v>Not Specified</v>
          </cell>
          <cell r="O45">
            <v>41403</v>
          </cell>
        </row>
        <row r="46">
          <cell r="A46" t="str">
            <v>5079-1</v>
          </cell>
          <cell r="J46" t="str">
            <v>Critical</v>
          </cell>
          <cell r="O46">
            <v>41404</v>
          </cell>
        </row>
        <row r="47">
          <cell r="A47" t="str">
            <v>5081-1</v>
          </cell>
          <cell r="J47" t="str">
            <v>Critical</v>
          </cell>
          <cell r="O47">
            <v>41405</v>
          </cell>
        </row>
        <row r="48">
          <cell r="A48" t="str">
            <v>5084-1</v>
          </cell>
          <cell r="J48" t="str">
            <v>Medium</v>
          </cell>
          <cell r="O48">
            <v>41409</v>
          </cell>
        </row>
        <row r="49">
          <cell r="A49" t="str">
            <v>5086-1</v>
          </cell>
          <cell r="J49" t="str">
            <v>High</v>
          </cell>
          <cell r="O49">
            <v>41409</v>
          </cell>
        </row>
        <row r="50">
          <cell r="A50" t="str">
            <v>5087-1</v>
          </cell>
          <cell r="J50" t="str">
            <v>Not Specified</v>
          </cell>
          <cell r="O50">
            <v>41410</v>
          </cell>
        </row>
        <row r="51">
          <cell r="A51" t="str">
            <v>5089-1</v>
          </cell>
          <cell r="J51" t="str">
            <v>High</v>
          </cell>
          <cell r="O51">
            <v>41410</v>
          </cell>
        </row>
        <row r="52">
          <cell r="A52" t="str">
            <v>5091-1</v>
          </cell>
          <cell r="J52" t="str">
            <v>High</v>
          </cell>
          <cell r="O52">
            <v>41414</v>
          </cell>
        </row>
        <row r="53">
          <cell r="A53" t="str">
            <v>5093-1</v>
          </cell>
          <cell r="J53" t="str">
            <v>Not Specified</v>
          </cell>
          <cell r="O53">
            <v>41414</v>
          </cell>
        </row>
        <row r="54">
          <cell r="A54" t="str">
            <v>5095-1</v>
          </cell>
          <cell r="J54" t="str">
            <v>High</v>
          </cell>
          <cell r="O54">
            <v>41415</v>
          </cell>
        </row>
        <row r="55">
          <cell r="A55" t="str">
            <v>5097-1</v>
          </cell>
          <cell r="J55" t="str">
            <v>Not Specified</v>
          </cell>
          <cell r="O55">
            <v>41416</v>
          </cell>
        </row>
        <row r="56">
          <cell r="A56" t="str">
            <v>5099-1</v>
          </cell>
          <cell r="J56" t="str">
            <v>High</v>
          </cell>
          <cell r="O56">
            <v>41415</v>
          </cell>
        </row>
        <row r="57">
          <cell r="A57" t="str">
            <v>5101-1</v>
          </cell>
          <cell r="J57" t="str">
            <v>Critical</v>
          </cell>
          <cell r="O57">
            <v>41417</v>
          </cell>
        </row>
        <row r="58">
          <cell r="A58" t="str">
            <v>5103-1</v>
          </cell>
          <cell r="J58" t="str">
            <v>Critical</v>
          </cell>
          <cell r="O58">
            <v>41418</v>
          </cell>
        </row>
        <row r="59">
          <cell r="A59" t="str">
            <v>5104-1</v>
          </cell>
          <cell r="J59" t="str">
            <v>Medium</v>
          </cell>
          <cell r="O59">
            <v>41419</v>
          </cell>
        </row>
        <row r="60">
          <cell r="A60" t="str">
            <v>5106-1</v>
          </cell>
          <cell r="J60" t="str">
            <v>Critical</v>
          </cell>
          <cell r="O60">
            <v>41420</v>
          </cell>
        </row>
        <row r="61">
          <cell r="A61" t="str">
            <v>5108-1</v>
          </cell>
          <cell r="J61" t="str">
            <v>Medium</v>
          </cell>
          <cell r="O61">
            <v>41422</v>
          </cell>
        </row>
        <row r="62">
          <cell r="A62" t="str">
            <v>5109-1</v>
          </cell>
          <cell r="J62" t="str">
            <v>Low</v>
          </cell>
          <cell r="O62">
            <v>41426</v>
          </cell>
        </row>
        <row r="63">
          <cell r="A63" t="str">
            <v>5111-1</v>
          </cell>
          <cell r="J63" t="str">
            <v>High</v>
          </cell>
          <cell r="O63">
            <v>41423</v>
          </cell>
        </row>
        <row r="64">
          <cell r="A64" t="str">
            <v>5112-1</v>
          </cell>
          <cell r="J64" t="str">
            <v>Medium</v>
          </cell>
          <cell r="O64">
            <v>41423</v>
          </cell>
        </row>
        <row r="65">
          <cell r="A65" t="str">
            <v>5113-1</v>
          </cell>
          <cell r="J65" t="str">
            <v>Medium</v>
          </cell>
          <cell r="O65">
            <v>41425</v>
          </cell>
        </row>
        <row r="66">
          <cell r="A66" t="str">
            <v>5114-1</v>
          </cell>
          <cell r="J66" t="str">
            <v>Not Specified</v>
          </cell>
          <cell r="O66">
            <v>41427</v>
          </cell>
        </row>
        <row r="67">
          <cell r="A67" t="str">
            <v>5115-1</v>
          </cell>
          <cell r="J67" t="str">
            <v>Low</v>
          </cell>
          <cell r="O67">
            <v>41429</v>
          </cell>
        </row>
        <row r="68">
          <cell r="A68" t="str">
            <v>5117-1</v>
          </cell>
          <cell r="J68" t="str">
            <v>Low</v>
          </cell>
          <cell r="O68">
            <v>41429</v>
          </cell>
        </row>
        <row r="69">
          <cell r="A69" t="str">
            <v>5119-1</v>
          </cell>
          <cell r="J69" t="str">
            <v>Not Specified</v>
          </cell>
          <cell r="O69">
            <v>41431</v>
          </cell>
        </row>
        <row r="70">
          <cell r="A70" t="str">
            <v>5120-1</v>
          </cell>
          <cell r="J70" t="str">
            <v>Critical</v>
          </cell>
          <cell r="O70">
            <v>41432</v>
          </cell>
        </row>
        <row r="71">
          <cell r="A71" t="str">
            <v>5122-1</v>
          </cell>
          <cell r="J71" t="str">
            <v>Low</v>
          </cell>
          <cell r="O71">
            <v>41430</v>
          </cell>
        </row>
        <row r="72">
          <cell r="A72" t="str">
            <v>5124-1</v>
          </cell>
          <cell r="J72" t="str">
            <v>Medium</v>
          </cell>
          <cell r="O72">
            <v>41433</v>
          </cell>
        </row>
        <row r="73">
          <cell r="A73" t="str">
            <v>5125-1</v>
          </cell>
          <cell r="J73" t="str">
            <v>Not Specified</v>
          </cell>
          <cell r="O73">
            <v>41433</v>
          </cell>
        </row>
        <row r="74">
          <cell r="A74" t="str">
            <v>5127-1</v>
          </cell>
          <cell r="J74" t="str">
            <v>Not Specified</v>
          </cell>
          <cell r="O74">
            <v>41434</v>
          </cell>
        </row>
        <row r="75">
          <cell r="A75" t="str">
            <v>5128-1</v>
          </cell>
          <cell r="J75" t="str">
            <v>Medium</v>
          </cell>
          <cell r="O75">
            <v>41437</v>
          </cell>
        </row>
        <row r="76">
          <cell r="A76" t="str">
            <v>5129-1</v>
          </cell>
          <cell r="J76" t="str">
            <v>Low</v>
          </cell>
          <cell r="O76">
            <v>41438</v>
          </cell>
        </row>
        <row r="77">
          <cell r="A77" t="str">
            <v>5131-1</v>
          </cell>
          <cell r="J77" t="str">
            <v>Medium</v>
          </cell>
          <cell r="O77">
            <v>41442</v>
          </cell>
        </row>
        <row r="78">
          <cell r="A78" t="str">
            <v>5133-1</v>
          </cell>
          <cell r="J78" t="str">
            <v>High</v>
          </cell>
          <cell r="O78">
            <v>41442</v>
          </cell>
        </row>
        <row r="79">
          <cell r="A79" t="str">
            <v>5134-1</v>
          </cell>
          <cell r="J79" t="str">
            <v>Low</v>
          </cell>
          <cell r="O79">
            <v>41441</v>
          </cell>
        </row>
        <row r="80">
          <cell r="A80" t="str">
            <v>5135-1</v>
          </cell>
          <cell r="J80" t="str">
            <v>Medium</v>
          </cell>
          <cell r="O80">
            <v>41446</v>
          </cell>
        </row>
        <row r="81">
          <cell r="A81" t="str">
            <v>5137-1</v>
          </cell>
          <cell r="J81" t="str">
            <v>Medium</v>
          </cell>
          <cell r="O81">
            <v>41447</v>
          </cell>
        </row>
        <row r="82">
          <cell r="A82" t="str">
            <v>5138-1</v>
          </cell>
          <cell r="J82" t="str">
            <v>High</v>
          </cell>
          <cell r="O82">
            <v>41448</v>
          </cell>
        </row>
        <row r="83">
          <cell r="A83" t="str">
            <v>5140-1</v>
          </cell>
          <cell r="J83" t="str">
            <v>High</v>
          </cell>
          <cell r="O83">
            <v>41450</v>
          </cell>
        </row>
        <row r="84">
          <cell r="A84" t="str">
            <v>5142-1</v>
          </cell>
          <cell r="J84" t="str">
            <v>High</v>
          </cell>
          <cell r="O84">
            <v>41451</v>
          </cell>
        </row>
        <row r="85">
          <cell r="A85" t="str">
            <v>5144-1</v>
          </cell>
          <cell r="J85" t="str">
            <v>Critical</v>
          </cell>
          <cell r="O85">
            <v>41452</v>
          </cell>
        </row>
        <row r="86">
          <cell r="A86" t="str">
            <v>5148-1</v>
          </cell>
          <cell r="J86" t="str">
            <v>Medium</v>
          </cell>
          <cell r="O86">
            <v>41456</v>
          </cell>
        </row>
        <row r="87">
          <cell r="A87" t="str">
            <v>5150-1</v>
          </cell>
          <cell r="J87" t="str">
            <v>Not Specified</v>
          </cell>
          <cell r="O87">
            <v>41456</v>
          </cell>
        </row>
        <row r="88">
          <cell r="A88" t="str">
            <v>5152-1</v>
          </cell>
          <cell r="J88" t="str">
            <v>Low</v>
          </cell>
          <cell r="O88">
            <v>41459</v>
          </cell>
        </row>
        <row r="89">
          <cell r="A89" t="str">
            <v>5154-1</v>
          </cell>
          <cell r="J89" t="str">
            <v>High</v>
          </cell>
          <cell r="O89">
            <v>41458</v>
          </cell>
        </row>
        <row r="90">
          <cell r="A90" t="str">
            <v>5156-1</v>
          </cell>
          <cell r="J90" t="str">
            <v>High</v>
          </cell>
          <cell r="O90">
            <v>41460</v>
          </cell>
        </row>
        <row r="91">
          <cell r="A91" t="str">
            <v>5158-1</v>
          </cell>
          <cell r="J91" t="str">
            <v>Not Specified</v>
          </cell>
          <cell r="O91">
            <v>41460</v>
          </cell>
        </row>
        <row r="92">
          <cell r="A92" t="str">
            <v>5159-1</v>
          </cell>
          <cell r="J92" t="str">
            <v>Critical</v>
          </cell>
          <cell r="O92">
            <v>41460</v>
          </cell>
        </row>
        <row r="93">
          <cell r="A93" t="str">
            <v>5160-1</v>
          </cell>
          <cell r="J93" t="str">
            <v>Not Specified</v>
          </cell>
          <cell r="O93">
            <v>41462</v>
          </cell>
        </row>
        <row r="94">
          <cell r="A94" t="str">
            <v>5160-2</v>
          </cell>
          <cell r="J94" t="str">
            <v>Not Specified</v>
          </cell>
          <cell r="O94">
            <v>41462</v>
          </cell>
        </row>
        <row r="95">
          <cell r="A95" t="str">
            <v>5163-1</v>
          </cell>
          <cell r="J95" t="str">
            <v>Medium</v>
          </cell>
          <cell r="O95">
            <v>41461</v>
          </cell>
        </row>
        <row r="96">
          <cell r="A96" t="str">
            <v>5165-1</v>
          </cell>
          <cell r="J96" t="str">
            <v>Critical</v>
          </cell>
          <cell r="O96">
            <v>41465</v>
          </cell>
        </row>
        <row r="97">
          <cell r="A97" t="str">
            <v>5166-1</v>
          </cell>
          <cell r="J97" t="str">
            <v>Not Specified</v>
          </cell>
          <cell r="O97">
            <v>41468</v>
          </cell>
        </row>
        <row r="98">
          <cell r="A98" t="str">
            <v>5168-1</v>
          </cell>
          <cell r="J98" t="str">
            <v>Critical</v>
          </cell>
          <cell r="O98">
            <v>41471</v>
          </cell>
        </row>
        <row r="99">
          <cell r="A99" t="str">
            <v>5168-2</v>
          </cell>
          <cell r="J99" t="str">
            <v>Critical</v>
          </cell>
          <cell r="O99">
            <v>41472</v>
          </cell>
        </row>
        <row r="100">
          <cell r="A100" t="str">
            <v>5171-1</v>
          </cell>
          <cell r="J100" t="str">
            <v>Critical</v>
          </cell>
          <cell r="O100">
            <v>41472</v>
          </cell>
        </row>
        <row r="101">
          <cell r="A101" t="str">
            <v>5173-1</v>
          </cell>
          <cell r="J101" t="str">
            <v>High</v>
          </cell>
          <cell r="O101">
            <v>41471</v>
          </cell>
        </row>
        <row r="102">
          <cell r="A102" t="str">
            <v>5174-1</v>
          </cell>
          <cell r="J102" t="str">
            <v>Low</v>
          </cell>
          <cell r="O102">
            <v>41472</v>
          </cell>
        </row>
        <row r="103">
          <cell r="A103" t="str">
            <v>5175-1</v>
          </cell>
          <cell r="J103" t="str">
            <v>Critical</v>
          </cell>
          <cell r="O103">
            <v>41475</v>
          </cell>
        </row>
        <row r="104">
          <cell r="A104" t="str">
            <v>5177-1</v>
          </cell>
          <cell r="J104" t="str">
            <v>Critical</v>
          </cell>
          <cell r="O104">
            <v>41477</v>
          </cell>
        </row>
        <row r="105">
          <cell r="A105" t="str">
            <v>5178-1</v>
          </cell>
          <cell r="J105" t="str">
            <v>High</v>
          </cell>
          <cell r="O105">
            <v>41478</v>
          </cell>
        </row>
        <row r="106">
          <cell r="A106" t="str">
            <v>5180-1</v>
          </cell>
          <cell r="J106" t="str">
            <v>High</v>
          </cell>
          <cell r="O106">
            <v>41478</v>
          </cell>
        </row>
        <row r="107">
          <cell r="A107" t="str">
            <v>5181-1</v>
          </cell>
          <cell r="J107" t="str">
            <v>Low</v>
          </cell>
          <cell r="O107">
            <v>41481</v>
          </cell>
        </row>
        <row r="108">
          <cell r="A108" t="str">
            <v>5183-1</v>
          </cell>
          <cell r="J108" t="str">
            <v>Not Specified</v>
          </cell>
          <cell r="O108">
            <v>41480</v>
          </cell>
        </row>
        <row r="109">
          <cell r="A109" t="str">
            <v>5185-1</v>
          </cell>
          <cell r="J109" t="str">
            <v>Critical</v>
          </cell>
          <cell r="O109">
            <v>41481</v>
          </cell>
        </row>
        <row r="110">
          <cell r="A110" t="str">
            <v>5186-1</v>
          </cell>
          <cell r="J110" t="str">
            <v>Low</v>
          </cell>
          <cell r="O110">
            <v>41486</v>
          </cell>
        </row>
        <row r="111">
          <cell r="A111" t="str">
            <v>5188-1</v>
          </cell>
          <cell r="J111" t="str">
            <v>Low</v>
          </cell>
          <cell r="O111">
            <v>41483</v>
          </cell>
        </row>
        <row r="112">
          <cell r="A112" t="str">
            <v>5189-1</v>
          </cell>
          <cell r="J112" t="str">
            <v>Low</v>
          </cell>
          <cell r="O112">
            <v>41484</v>
          </cell>
        </row>
        <row r="113">
          <cell r="A113" t="str">
            <v>5191-1</v>
          </cell>
          <cell r="J113" t="str">
            <v>Not Specified</v>
          </cell>
          <cell r="O113">
            <v>41485</v>
          </cell>
        </row>
        <row r="114">
          <cell r="A114" t="str">
            <v>5193-1</v>
          </cell>
          <cell r="J114" t="str">
            <v>Not Specified</v>
          </cell>
          <cell r="O114">
            <v>41485</v>
          </cell>
        </row>
        <row r="115">
          <cell r="A115" t="str">
            <v>5194-1</v>
          </cell>
          <cell r="J115" t="str">
            <v>Not Specified</v>
          </cell>
          <cell r="O115">
            <v>41486</v>
          </cell>
        </row>
        <row r="116">
          <cell r="A116" t="str">
            <v>5195-1</v>
          </cell>
          <cell r="J116" t="str">
            <v>Medium</v>
          </cell>
          <cell r="O116">
            <v>41487</v>
          </cell>
        </row>
        <row r="117">
          <cell r="A117" t="str">
            <v>5195-2</v>
          </cell>
          <cell r="J117" t="str">
            <v>Medium</v>
          </cell>
          <cell r="O117">
            <v>41488</v>
          </cell>
        </row>
        <row r="118">
          <cell r="A118" t="str">
            <v>5198-1</v>
          </cell>
          <cell r="J118" t="str">
            <v>Not Specified</v>
          </cell>
          <cell r="O118">
            <v>41490</v>
          </cell>
        </row>
        <row r="119">
          <cell r="A119" t="str">
            <v>5200-1</v>
          </cell>
          <cell r="J119" t="str">
            <v>Critical</v>
          </cell>
          <cell r="O119">
            <v>41494</v>
          </cell>
        </row>
        <row r="120">
          <cell r="A120" t="str">
            <v>5201-1</v>
          </cell>
          <cell r="J120" t="str">
            <v>High</v>
          </cell>
          <cell r="O120">
            <v>41495</v>
          </cell>
        </row>
        <row r="121">
          <cell r="A121" t="str">
            <v>5202-1</v>
          </cell>
          <cell r="J121" t="str">
            <v>Not Specified</v>
          </cell>
          <cell r="O121">
            <v>41495</v>
          </cell>
        </row>
        <row r="122">
          <cell r="A122" t="str">
            <v>5204-1</v>
          </cell>
          <cell r="J122" t="str">
            <v>Not Specified</v>
          </cell>
          <cell r="O122">
            <v>41496</v>
          </cell>
        </row>
        <row r="123">
          <cell r="A123" t="str">
            <v>5206-1</v>
          </cell>
          <cell r="J123" t="str">
            <v>Low</v>
          </cell>
          <cell r="O123">
            <v>41499</v>
          </cell>
        </row>
        <row r="124">
          <cell r="A124" t="str">
            <v>5207-1</v>
          </cell>
          <cell r="J124" t="str">
            <v>Low</v>
          </cell>
          <cell r="O124">
            <v>41502</v>
          </cell>
        </row>
        <row r="125">
          <cell r="A125" t="str">
            <v>5208-1</v>
          </cell>
          <cell r="J125" t="str">
            <v>High</v>
          </cell>
          <cell r="O125">
            <v>41498</v>
          </cell>
        </row>
        <row r="126">
          <cell r="A126" t="str">
            <v>5209-1</v>
          </cell>
          <cell r="J126" t="str">
            <v>Low</v>
          </cell>
          <cell r="O126">
            <v>41499</v>
          </cell>
        </row>
        <row r="127">
          <cell r="A127" t="str">
            <v>5211-1</v>
          </cell>
          <cell r="J127" t="str">
            <v>High</v>
          </cell>
          <cell r="O127">
            <v>41500</v>
          </cell>
        </row>
        <row r="128">
          <cell r="A128" t="str">
            <v>5212-1</v>
          </cell>
          <cell r="J128" t="str">
            <v>Low</v>
          </cell>
          <cell r="O128">
            <v>41509</v>
          </cell>
        </row>
        <row r="129">
          <cell r="A129" t="str">
            <v>5213-1</v>
          </cell>
          <cell r="J129" t="str">
            <v>High</v>
          </cell>
          <cell r="O129">
            <v>41502</v>
          </cell>
        </row>
        <row r="130">
          <cell r="A130" t="str">
            <v>5214-1</v>
          </cell>
          <cell r="J130" t="str">
            <v>Not Specified</v>
          </cell>
          <cell r="O130">
            <v>41503</v>
          </cell>
        </row>
        <row r="131">
          <cell r="A131" t="str">
            <v>5215-1</v>
          </cell>
          <cell r="J131" t="str">
            <v>High</v>
          </cell>
          <cell r="O131">
            <v>41508</v>
          </cell>
        </row>
        <row r="132">
          <cell r="A132" t="str">
            <v>5216-1</v>
          </cell>
          <cell r="J132" t="str">
            <v>Low</v>
          </cell>
          <cell r="O132">
            <v>41508</v>
          </cell>
        </row>
        <row r="133">
          <cell r="A133" t="str">
            <v>5218-1</v>
          </cell>
          <cell r="J133" t="str">
            <v>Low</v>
          </cell>
          <cell r="O133">
            <v>41510</v>
          </cell>
        </row>
        <row r="134">
          <cell r="A134" t="str">
            <v>5220-1</v>
          </cell>
          <cell r="J134" t="str">
            <v>Not Specified</v>
          </cell>
          <cell r="O134">
            <v>41513</v>
          </cell>
        </row>
        <row r="135">
          <cell r="A135" t="str">
            <v>5221-1</v>
          </cell>
          <cell r="J135" t="str">
            <v>Not Specified</v>
          </cell>
          <cell r="O135">
            <v>41512</v>
          </cell>
        </row>
        <row r="136">
          <cell r="A136" t="str">
            <v>5222-1</v>
          </cell>
          <cell r="J136" t="str">
            <v>Medium</v>
          </cell>
          <cell r="O136">
            <v>41512</v>
          </cell>
        </row>
        <row r="137">
          <cell r="A137" t="str">
            <v>5224-1</v>
          </cell>
          <cell r="J137" t="str">
            <v>Not Specified</v>
          </cell>
          <cell r="O137">
            <v>41515</v>
          </cell>
        </row>
        <row r="138">
          <cell r="A138" t="str">
            <v>5225-1</v>
          </cell>
          <cell r="J138" t="str">
            <v>Not Specified</v>
          </cell>
          <cell r="O138">
            <v>41516</v>
          </cell>
        </row>
        <row r="139">
          <cell r="A139" t="str">
            <v>5226-1</v>
          </cell>
          <cell r="J139" t="str">
            <v>Low</v>
          </cell>
          <cell r="O139">
            <v>41520</v>
          </cell>
        </row>
        <row r="140">
          <cell r="A140" t="str">
            <v>5227-1</v>
          </cell>
          <cell r="J140" t="str">
            <v>Medium</v>
          </cell>
          <cell r="O140">
            <v>41518</v>
          </cell>
        </row>
        <row r="141">
          <cell r="A141" t="str">
            <v>5229-1</v>
          </cell>
          <cell r="J141" t="str">
            <v>Critical</v>
          </cell>
          <cell r="O141">
            <v>41519</v>
          </cell>
        </row>
        <row r="142">
          <cell r="A142" t="str">
            <v>5231-1</v>
          </cell>
          <cell r="J142" t="str">
            <v>High</v>
          </cell>
          <cell r="O142">
            <v>41520</v>
          </cell>
        </row>
        <row r="143">
          <cell r="A143" t="str">
            <v>5232-1</v>
          </cell>
          <cell r="J143" t="str">
            <v>Low</v>
          </cell>
          <cell r="O143">
            <v>41522</v>
          </cell>
        </row>
        <row r="144">
          <cell r="A144" t="str">
            <v>5234-1</v>
          </cell>
          <cell r="J144" t="str">
            <v>Not Specified</v>
          </cell>
          <cell r="O144">
            <v>41523</v>
          </cell>
        </row>
        <row r="145">
          <cell r="A145" t="str">
            <v>5235-1</v>
          </cell>
          <cell r="J145" t="str">
            <v>Low</v>
          </cell>
          <cell r="O145">
            <v>41526</v>
          </cell>
        </row>
        <row r="146">
          <cell r="A146" t="str">
            <v>5236-1</v>
          </cell>
          <cell r="J146" t="str">
            <v>Not Specified</v>
          </cell>
          <cell r="O146">
            <v>41527</v>
          </cell>
        </row>
        <row r="147">
          <cell r="A147" t="str">
            <v>5238-1</v>
          </cell>
          <cell r="J147" t="str">
            <v>Not Specified</v>
          </cell>
          <cell r="O147">
            <v>41529</v>
          </cell>
        </row>
        <row r="148">
          <cell r="A148" t="str">
            <v>5239-1</v>
          </cell>
          <cell r="J148" t="str">
            <v>Critical</v>
          </cell>
          <cell r="O148">
            <v>41531</v>
          </cell>
        </row>
        <row r="149">
          <cell r="A149" t="str">
            <v>5240-1</v>
          </cell>
          <cell r="J149" t="str">
            <v>Not Specified</v>
          </cell>
          <cell r="O149">
            <v>41532</v>
          </cell>
        </row>
        <row r="150">
          <cell r="A150" t="str">
            <v>5241-1</v>
          </cell>
          <cell r="J150" t="str">
            <v>Medium</v>
          </cell>
          <cell r="O150">
            <v>41531</v>
          </cell>
        </row>
        <row r="151">
          <cell r="A151" t="str">
            <v>5242-1</v>
          </cell>
          <cell r="J151" t="str">
            <v>Low</v>
          </cell>
          <cell r="O151">
            <v>41535</v>
          </cell>
        </row>
        <row r="152">
          <cell r="A152" t="str">
            <v>5244-1</v>
          </cell>
          <cell r="J152" t="str">
            <v>High</v>
          </cell>
          <cell r="O152">
            <v>41536</v>
          </cell>
        </row>
        <row r="153">
          <cell r="A153" t="str">
            <v>5246-1</v>
          </cell>
          <cell r="J153" t="str">
            <v>Low</v>
          </cell>
          <cell r="O153">
            <v>41542</v>
          </cell>
        </row>
        <row r="154">
          <cell r="A154" t="str">
            <v>5247-1</v>
          </cell>
          <cell r="J154" t="str">
            <v>High</v>
          </cell>
          <cell r="O154">
            <v>41538</v>
          </cell>
        </row>
        <row r="155">
          <cell r="A155" t="str">
            <v>5248-1</v>
          </cell>
          <cell r="J155" t="str">
            <v>Critical</v>
          </cell>
          <cell r="O155">
            <v>41541</v>
          </cell>
        </row>
        <row r="156">
          <cell r="A156" t="str">
            <v>5250-1</v>
          </cell>
          <cell r="J156" t="str">
            <v>Low</v>
          </cell>
          <cell r="O156">
            <v>41547</v>
          </cell>
        </row>
        <row r="157">
          <cell r="A157" t="str">
            <v>5251-1</v>
          </cell>
          <cell r="J157" t="str">
            <v>Medium</v>
          </cell>
          <cell r="O157">
            <v>41545</v>
          </cell>
        </row>
        <row r="158">
          <cell r="A158" t="str">
            <v>5253-1</v>
          </cell>
          <cell r="J158" t="str">
            <v>High</v>
          </cell>
          <cell r="O158">
            <v>41545</v>
          </cell>
        </row>
        <row r="159">
          <cell r="A159" t="str">
            <v>5254-1</v>
          </cell>
          <cell r="J159" t="str">
            <v>Low</v>
          </cell>
          <cell r="O159">
            <v>41549</v>
          </cell>
        </row>
        <row r="160">
          <cell r="A160" t="str">
            <v>5256-1</v>
          </cell>
          <cell r="J160" t="str">
            <v>Not Specified</v>
          </cell>
          <cell r="O160">
            <v>41549</v>
          </cell>
        </row>
        <row r="161">
          <cell r="A161" t="str">
            <v>5257-1</v>
          </cell>
          <cell r="J161" t="str">
            <v>Medium</v>
          </cell>
          <cell r="O161">
            <v>41549</v>
          </cell>
        </row>
        <row r="162">
          <cell r="A162" t="str">
            <v>5259-1</v>
          </cell>
          <cell r="J162" t="str">
            <v>High</v>
          </cell>
          <cell r="O162">
            <v>41551</v>
          </cell>
        </row>
        <row r="163">
          <cell r="A163" t="str">
            <v>5260-1</v>
          </cell>
          <cell r="J163" t="str">
            <v>High</v>
          </cell>
          <cell r="O163">
            <v>41552</v>
          </cell>
        </row>
        <row r="164">
          <cell r="A164" t="str">
            <v>5261-1</v>
          </cell>
          <cell r="J164" t="str">
            <v>Low</v>
          </cell>
          <cell r="O164">
            <v>41559</v>
          </cell>
        </row>
        <row r="165">
          <cell r="A165" t="str">
            <v>5263-1</v>
          </cell>
          <cell r="J165" t="str">
            <v>Medium</v>
          </cell>
          <cell r="O165">
            <v>41554</v>
          </cell>
        </row>
        <row r="166">
          <cell r="A166" t="str">
            <v>5265-1</v>
          </cell>
          <cell r="J166" t="str">
            <v>Medium</v>
          </cell>
          <cell r="O166">
            <v>41554</v>
          </cell>
        </row>
        <row r="167">
          <cell r="A167" t="str">
            <v>5267-1</v>
          </cell>
          <cell r="J167" t="str">
            <v>Medium</v>
          </cell>
          <cell r="O167">
            <v>41558</v>
          </cell>
        </row>
        <row r="168">
          <cell r="A168" t="str">
            <v>5268-1</v>
          </cell>
          <cell r="J168" t="str">
            <v>Not Specified</v>
          </cell>
          <cell r="O168">
            <v>41560</v>
          </cell>
        </row>
        <row r="169">
          <cell r="A169" t="str">
            <v>5268-2</v>
          </cell>
          <cell r="J169" t="str">
            <v>Not Specified</v>
          </cell>
          <cell r="O169">
            <v>41559</v>
          </cell>
        </row>
        <row r="170">
          <cell r="A170" t="str">
            <v>5272-1</v>
          </cell>
          <cell r="J170" t="str">
            <v>Critical</v>
          </cell>
          <cell r="O170">
            <v>41559</v>
          </cell>
        </row>
        <row r="171">
          <cell r="A171" t="str">
            <v>5274-1</v>
          </cell>
          <cell r="J171" t="str">
            <v>Critical</v>
          </cell>
          <cell r="O171">
            <v>41561</v>
          </cell>
        </row>
        <row r="172">
          <cell r="A172" t="str">
            <v>5274-2</v>
          </cell>
          <cell r="J172" t="str">
            <v>Critical</v>
          </cell>
          <cell r="O172">
            <v>41560</v>
          </cell>
        </row>
        <row r="173">
          <cell r="A173" t="str">
            <v>5277-1</v>
          </cell>
          <cell r="J173" t="str">
            <v>Critical</v>
          </cell>
          <cell r="O173">
            <v>41569</v>
          </cell>
        </row>
        <row r="174">
          <cell r="A174" t="str">
            <v>5278-1</v>
          </cell>
          <cell r="J174" t="str">
            <v>Critical</v>
          </cell>
          <cell r="O174">
            <v>41567</v>
          </cell>
        </row>
        <row r="175">
          <cell r="A175" t="str">
            <v>5279-1</v>
          </cell>
          <cell r="J175" t="str">
            <v>Medium</v>
          </cell>
          <cell r="O175">
            <v>41568</v>
          </cell>
        </row>
        <row r="176">
          <cell r="A176" t="str">
            <v>5280-1</v>
          </cell>
          <cell r="J176" t="str">
            <v>Not Specified</v>
          </cell>
          <cell r="O176">
            <v>41570</v>
          </cell>
        </row>
        <row r="177">
          <cell r="A177" t="str">
            <v>5282-1</v>
          </cell>
          <cell r="J177" t="str">
            <v>Not Specified</v>
          </cell>
          <cell r="O177">
            <v>41570</v>
          </cell>
        </row>
        <row r="178">
          <cell r="A178" t="str">
            <v>5284-1</v>
          </cell>
          <cell r="J178" t="str">
            <v>High</v>
          </cell>
          <cell r="O178">
            <v>41574</v>
          </cell>
        </row>
        <row r="179">
          <cell r="A179" t="str">
            <v>5286-1</v>
          </cell>
          <cell r="J179" t="str">
            <v>High</v>
          </cell>
          <cell r="O179">
            <v>41574</v>
          </cell>
        </row>
        <row r="180">
          <cell r="A180" t="str">
            <v>5288-1</v>
          </cell>
          <cell r="J180" t="str">
            <v>Not Specified</v>
          </cell>
          <cell r="O180">
            <v>41575</v>
          </cell>
        </row>
        <row r="181">
          <cell r="A181" t="str">
            <v>5290-1</v>
          </cell>
          <cell r="J181" t="str">
            <v>High</v>
          </cell>
          <cell r="O181">
            <v>41576</v>
          </cell>
        </row>
        <row r="182">
          <cell r="A182" t="str">
            <v>5291-1</v>
          </cell>
          <cell r="J182" t="str">
            <v>High</v>
          </cell>
          <cell r="O182">
            <v>41576</v>
          </cell>
        </row>
        <row r="183">
          <cell r="A183" t="str">
            <v>5292-1</v>
          </cell>
          <cell r="J183" t="str">
            <v>Critical</v>
          </cell>
          <cell r="O183">
            <v>41577</v>
          </cell>
        </row>
        <row r="184">
          <cell r="A184" t="str">
            <v>5294-1</v>
          </cell>
          <cell r="J184" t="str">
            <v>Critical</v>
          </cell>
          <cell r="O184">
            <v>41580</v>
          </cell>
        </row>
        <row r="185">
          <cell r="A185" t="str">
            <v>5296-1</v>
          </cell>
          <cell r="J185" t="str">
            <v>Medium</v>
          </cell>
          <cell r="O185">
            <v>41581</v>
          </cell>
        </row>
        <row r="186">
          <cell r="A186" t="str">
            <v>5298-1</v>
          </cell>
          <cell r="J186" t="str">
            <v>Critical</v>
          </cell>
          <cell r="O186">
            <v>41581</v>
          </cell>
        </row>
        <row r="187">
          <cell r="A187" t="str">
            <v>5299-1</v>
          </cell>
          <cell r="J187" t="str">
            <v>Not Specified</v>
          </cell>
          <cell r="O187">
            <v>41585</v>
          </cell>
        </row>
        <row r="188">
          <cell r="A188" t="str">
            <v>5300-1</v>
          </cell>
          <cell r="J188" t="str">
            <v>Critical</v>
          </cell>
          <cell r="O188">
            <v>41584</v>
          </cell>
        </row>
        <row r="189">
          <cell r="A189" t="str">
            <v>5302-1</v>
          </cell>
          <cell r="J189" t="str">
            <v>Medium</v>
          </cell>
          <cell r="O189">
            <v>41586</v>
          </cell>
        </row>
        <row r="190">
          <cell r="A190" t="str">
            <v>5303-1</v>
          </cell>
          <cell r="J190" t="str">
            <v>Low</v>
          </cell>
          <cell r="O190">
            <v>41587</v>
          </cell>
        </row>
        <row r="191">
          <cell r="A191" t="str">
            <v>5304-1</v>
          </cell>
          <cell r="J191" t="str">
            <v>Medium</v>
          </cell>
          <cell r="O191">
            <v>41592</v>
          </cell>
        </row>
        <row r="192">
          <cell r="A192" t="str">
            <v>5305-1</v>
          </cell>
          <cell r="J192" t="str">
            <v>Not Specified</v>
          </cell>
          <cell r="O192">
            <v>41595</v>
          </cell>
        </row>
        <row r="193">
          <cell r="A193" t="str">
            <v>5307-1</v>
          </cell>
          <cell r="J193" t="str">
            <v>Not Specified</v>
          </cell>
          <cell r="O193">
            <v>41594</v>
          </cell>
        </row>
        <row r="194">
          <cell r="A194" t="str">
            <v>5309-1</v>
          </cell>
          <cell r="J194" t="str">
            <v>Critical</v>
          </cell>
          <cell r="O194">
            <v>41595</v>
          </cell>
        </row>
        <row r="195">
          <cell r="A195" t="str">
            <v>5310-1</v>
          </cell>
          <cell r="J195" t="str">
            <v>Critical</v>
          </cell>
          <cell r="O195">
            <v>41597</v>
          </cell>
        </row>
        <row r="196">
          <cell r="A196" t="str">
            <v>5311-1</v>
          </cell>
          <cell r="J196" t="str">
            <v>Critical</v>
          </cell>
          <cell r="O196">
            <v>41596</v>
          </cell>
        </row>
        <row r="197">
          <cell r="A197" t="str">
            <v>5312-1</v>
          </cell>
          <cell r="J197" t="str">
            <v>High</v>
          </cell>
          <cell r="O197">
            <v>41595</v>
          </cell>
        </row>
        <row r="198">
          <cell r="A198" t="str">
            <v>5313-1</v>
          </cell>
          <cell r="J198" t="str">
            <v>Low</v>
          </cell>
          <cell r="O198">
            <v>41598</v>
          </cell>
        </row>
        <row r="199">
          <cell r="A199" t="str">
            <v>5314-1</v>
          </cell>
          <cell r="J199" t="str">
            <v>High</v>
          </cell>
          <cell r="O199">
            <v>41598</v>
          </cell>
        </row>
        <row r="200">
          <cell r="A200" t="str">
            <v>5315-1</v>
          </cell>
          <cell r="J200" t="str">
            <v>Medium</v>
          </cell>
          <cell r="O200">
            <v>41599</v>
          </cell>
        </row>
        <row r="201">
          <cell r="A201" t="str">
            <v>5316-1</v>
          </cell>
          <cell r="J201" t="str">
            <v>Low</v>
          </cell>
          <cell r="O201">
            <v>41605</v>
          </cell>
        </row>
        <row r="202">
          <cell r="A202" t="str">
            <v>5318-1</v>
          </cell>
          <cell r="J202" t="str">
            <v>Not Specified</v>
          </cell>
          <cell r="O202">
            <v>41599</v>
          </cell>
        </row>
        <row r="203">
          <cell r="A203" t="str">
            <v>5319-1</v>
          </cell>
          <cell r="J203" t="str">
            <v>Not Specified</v>
          </cell>
          <cell r="O203">
            <v>41602</v>
          </cell>
        </row>
        <row r="204">
          <cell r="A204" t="str">
            <v>5321-1</v>
          </cell>
          <cell r="J204" t="str">
            <v>Medium</v>
          </cell>
          <cell r="O204">
            <v>41603</v>
          </cell>
        </row>
        <row r="205">
          <cell r="A205" t="str">
            <v>5323-1</v>
          </cell>
          <cell r="J205" t="str">
            <v>Critical</v>
          </cell>
          <cell r="O205">
            <v>41607</v>
          </cell>
        </row>
        <row r="206">
          <cell r="A206" t="str">
            <v>5324-1</v>
          </cell>
          <cell r="J206" t="str">
            <v>High</v>
          </cell>
          <cell r="O206">
            <v>41609</v>
          </cell>
        </row>
        <row r="207">
          <cell r="A207" t="str">
            <v>5326-1</v>
          </cell>
          <cell r="J207" t="str">
            <v>Not Specified</v>
          </cell>
          <cell r="O207">
            <v>41615</v>
          </cell>
        </row>
        <row r="208">
          <cell r="A208" t="str">
            <v>5328-1</v>
          </cell>
          <cell r="J208" t="str">
            <v>Low</v>
          </cell>
          <cell r="O208">
            <v>41623</v>
          </cell>
        </row>
        <row r="209">
          <cell r="A209" t="str">
            <v>5330-1</v>
          </cell>
          <cell r="J209" t="str">
            <v>Medium</v>
          </cell>
          <cell r="O209">
            <v>41616</v>
          </cell>
        </row>
        <row r="210">
          <cell r="A210" t="str">
            <v>5332-1</v>
          </cell>
          <cell r="J210" t="str">
            <v>Critical</v>
          </cell>
          <cell r="O210">
            <v>41617</v>
          </cell>
        </row>
        <row r="211">
          <cell r="A211" t="str">
            <v>5334-1</v>
          </cell>
          <cell r="J211" t="str">
            <v>Not Specified</v>
          </cell>
          <cell r="O211">
            <v>41620</v>
          </cell>
        </row>
        <row r="212">
          <cell r="A212" t="str">
            <v>5335-1</v>
          </cell>
          <cell r="J212" t="str">
            <v>Low</v>
          </cell>
          <cell r="O212">
            <v>41621</v>
          </cell>
        </row>
        <row r="213">
          <cell r="A213" t="str">
            <v>5335-2</v>
          </cell>
          <cell r="J213" t="str">
            <v>Low</v>
          </cell>
          <cell r="O213">
            <v>41623</v>
          </cell>
        </row>
        <row r="214">
          <cell r="A214" t="str">
            <v>5336-1</v>
          </cell>
          <cell r="J214" t="str">
            <v>Low</v>
          </cell>
          <cell r="O214">
            <v>41623</v>
          </cell>
        </row>
        <row r="215">
          <cell r="A215" t="str">
            <v>5340-1</v>
          </cell>
          <cell r="J215" t="str">
            <v>Not Specified</v>
          </cell>
          <cell r="O215">
            <v>41622</v>
          </cell>
        </row>
        <row r="216">
          <cell r="A216" t="str">
            <v>5342-1</v>
          </cell>
          <cell r="J216" t="str">
            <v>Critical</v>
          </cell>
          <cell r="O216">
            <v>41623</v>
          </cell>
        </row>
        <row r="217">
          <cell r="A217" t="str">
            <v>5343-1</v>
          </cell>
          <cell r="J217" t="str">
            <v>Critical</v>
          </cell>
          <cell r="O217">
            <v>41627</v>
          </cell>
        </row>
        <row r="218">
          <cell r="A218" t="str">
            <v>5345-1</v>
          </cell>
          <cell r="J218" t="str">
            <v>Critical</v>
          </cell>
          <cell r="O218">
            <v>41627</v>
          </cell>
        </row>
        <row r="219">
          <cell r="A219" t="str">
            <v>5346-1</v>
          </cell>
          <cell r="J219" t="str">
            <v>High</v>
          </cell>
          <cell r="O219">
            <v>41629</v>
          </cell>
        </row>
        <row r="220">
          <cell r="A220" t="str">
            <v>5347-1</v>
          </cell>
          <cell r="J220" t="str">
            <v>Critical</v>
          </cell>
          <cell r="O220">
            <v>41633</v>
          </cell>
        </row>
        <row r="221">
          <cell r="A221" t="str">
            <v>5349-1</v>
          </cell>
          <cell r="J221" t="str">
            <v>Medium</v>
          </cell>
          <cell r="O221">
            <v>41631</v>
          </cell>
        </row>
        <row r="222">
          <cell r="A222" t="str">
            <v>5350-1</v>
          </cell>
          <cell r="J222" t="str">
            <v>Low</v>
          </cell>
          <cell r="O222">
            <v>41637</v>
          </cell>
        </row>
        <row r="223">
          <cell r="A223" t="str">
            <v>5352-1</v>
          </cell>
          <cell r="J223" t="str">
            <v>Medium</v>
          </cell>
          <cell r="O223">
            <v>41638</v>
          </cell>
        </row>
        <row r="224">
          <cell r="A224" t="str">
            <v>5354-1</v>
          </cell>
          <cell r="J224" t="str">
            <v>Not Specified</v>
          </cell>
          <cell r="O224">
            <v>41638</v>
          </cell>
        </row>
        <row r="225">
          <cell r="A225" t="str">
            <v>5355-1</v>
          </cell>
          <cell r="J225" t="str">
            <v>High</v>
          </cell>
          <cell r="O225">
            <v>41639</v>
          </cell>
        </row>
        <row r="226">
          <cell r="A226" t="str">
            <v>5357-1</v>
          </cell>
          <cell r="J226" t="str">
            <v>Low</v>
          </cell>
          <cell r="O226">
            <v>41638</v>
          </cell>
        </row>
        <row r="227">
          <cell r="A227" t="str">
            <v>5358-1</v>
          </cell>
          <cell r="J227" t="str">
            <v>Critical</v>
          </cell>
          <cell r="O227">
            <v>41645</v>
          </cell>
        </row>
        <row r="228">
          <cell r="A228" t="str">
            <v>5358-2</v>
          </cell>
          <cell r="J228" t="str">
            <v>Critical</v>
          </cell>
          <cell r="O228">
            <v>41644</v>
          </cell>
        </row>
        <row r="229">
          <cell r="A229" t="str">
            <v>5360-1</v>
          </cell>
          <cell r="J229" t="str">
            <v>High</v>
          </cell>
          <cell r="O229">
            <v>41646</v>
          </cell>
        </row>
        <row r="230">
          <cell r="A230" t="str">
            <v>5362-1</v>
          </cell>
          <cell r="J230" t="str">
            <v>Medium</v>
          </cell>
          <cell r="O230">
            <v>41647</v>
          </cell>
        </row>
        <row r="231">
          <cell r="A231" t="str">
            <v>5364-1</v>
          </cell>
          <cell r="J231" t="str">
            <v>Low</v>
          </cell>
          <cell r="O231">
            <v>41654</v>
          </cell>
        </row>
        <row r="232">
          <cell r="A232" t="str">
            <v>5365-1</v>
          </cell>
          <cell r="J232" t="str">
            <v>Low</v>
          </cell>
          <cell r="O232">
            <v>41651</v>
          </cell>
        </row>
        <row r="233">
          <cell r="A233" t="str">
            <v>5367-1</v>
          </cell>
          <cell r="J233" t="str">
            <v>Medium</v>
          </cell>
          <cell r="O233">
            <v>41649</v>
          </cell>
        </row>
        <row r="234">
          <cell r="A234" t="str">
            <v>5367-2</v>
          </cell>
          <cell r="J234" t="str">
            <v>Medium</v>
          </cell>
          <cell r="O234">
            <v>41650</v>
          </cell>
        </row>
        <row r="235">
          <cell r="A235" t="str">
            <v>5369-1</v>
          </cell>
          <cell r="J235" t="str">
            <v>Not Specified</v>
          </cell>
          <cell r="O235">
            <v>41650</v>
          </cell>
        </row>
        <row r="236">
          <cell r="A236" t="str">
            <v>5373-1</v>
          </cell>
          <cell r="J236" t="str">
            <v>Low</v>
          </cell>
          <cell r="O236">
            <v>41657</v>
          </cell>
        </row>
        <row r="237">
          <cell r="A237" t="str">
            <v>5375-1</v>
          </cell>
          <cell r="J237" t="str">
            <v>Not Specified</v>
          </cell>
          <cell r="O237">
            <v>41655</v>
          </cell>
        </row>
        <row r="238">
          <cell r="A238" t="str">
            <v>5377-1</v>
          </cell>
          <cell r="J238" t="str">
            <v>Not Specified</v>
          </cell>
          <cell r="O238">
            <v>41656</v>
          </cell>
        </row>
        <row r="239">
          <cell r="A239" t="str">
            <v>5379-1</v>
          </cell>
          <cell r="J239" t="str">
            <v>Medium</v>
          </cell>
          <cell r="O239">
            <v>41656</v>
          </cell>
        </row>
        <row r="240">
          <cell r="A240" t="str">
            <v>5381-1</v>
          </cell>
          <cell r="J240" t="str">
            <v>Medium</v>
          </cell>
          <cell r="O240">
            <v>41656</v>
          </cell>
        </row>
        <row r="241">
          <cell r="A241" t="str">
            <v>5383-1</v>
          </cell>
          <cell r="J241" t="str">
            <v>Critical</v>
          </cell>
          <cell r="O241">
            <v>41658</v>
          </cell>
        </row>
        <row r="242">
          <cell r="A242" t="str">
            <v>5384-1</v>
          </cell>
          <cell r="J242" t="str">
            <v>Not Specified</v>
          </cell>
          <cell r="O242">
            <v>41664</v>
          </cell>
        </row>
        <row r="243">
          <cell r="A243" t="str">
            <v>5386-1</v>
          </cell>
          <cell r="J243" t="str">
            <v>High</v>
          </cell>
          <cell r="O243">
            <v>41665</v>
          </cell>
        </row>
        <row r="244">
          <cell r="A244" t="str">
            <v>5388-1</v>
          </cell>
          <cell r="J244" t="str">
            <v>Medium</v>
          </cell>
          <cell r="O244">
            <v>41666</v>
          </cell>
        </row>
        <row r="245">
          <cell r="A245" t="str">
            <v>5389-1</v>
          </cell>
          <cell r="J245" t="str">
            <v>Low</v>
          </cell>
          <cell r="O245">
            <v>41672</v>
          </cell>
        </row>
        <row r="246">
          <cell r="A246" t="str">
            <v>5391-1</v>
          </cell>
          <cell r="J246" t="str">
            <v>Critical</v>
          </cell>
          <cell r="O246">
            <v>41666</v>
          </cell>
        </row>
        <row r="247">
          <cell r="A247" t="str">
            <v>5392-1</v>
          </cell>
          <cell r="J247" t="str">
            <v>High</v>
          </cell>
          <cell r="O247">
            <v>41666</v>
          </cell>
        </row>
        <row r="248">
          <cell r="A248" t="str">
            <v>5393-1</v>
          </cell>
          <cell r="J248" t="str">
            <v>High</v>
          </cell>
          <cell r="O248">
            <v>41671</v>
          </cell>
        </row>
        <row r="249">
          <cell r="A249" t="str">
            <v>5394-1</v>
          </cell>
          <cell r="J249" t="str">
            <v>Critical</v>
          </cell>
          <cell r="O249">
            <v>41671</v>
          </cell>
        </row>
        <row r="250">
          <cell r="A250" t="str">
            <v>5395-1</v>
          </cell>
          <cell r="J250" t="str">
            <v>Medium</v>
          </cell>
          <cell r="O250">
            <v>41671</v>
          </cell>
        </row>
        <row r="251">
          <cell r="A251" t="str">
            <v>5396-1</v>
          </cell>
          <cell r="J251" t="str">
            <v>Low</v>
          </cell>
          <cell r="O251">
            <v>41677</v>
          </cell>
        </row>
        <row r="252">
          <cell r="A252" t="str">
            <v>5398-1</v>
          </cell>
          <cell r="J252" t="str">
            <v>Critical</v>
          </cell>
          <cell r="O252">
            <v>41674</v>
          </cell>
        </row>
        <row r="253">
          <cell r="A253" t="str">
            <v>5400-1</v>
          </cell>
          <cell r="J253" t="str">
            <v>Medium</v>
          </cell>
          <cell r="O253">
            <v>41676</v>
          </cell>
        </row>
        <row r="254">
          <cell r="A254" t="str">
            <v>5402-1</v>
          </cell>
          <cell r="J254" t="str">
            <v>Low</v>
          </cell>
          <cell r="O254">
            <v>41686</v>
          </cell>
        </row>
        <row r="255">
          <cell r="A255" t="str">
            <v>5402-2</v>
          </cell>
          <cell r="J255" t="str">
            <v>Low</v>
          </cell>
          <cell r="O255">
            <v>41682</v>
          </cell>
        </row>
        <row r="256">
          <cell r="A256" t="str">
            <v>5404-1</v>
          </cell>
          <cell r="J256" t="str">
            <v>Low</v>
          </cell>
          <cell r="O256">
            <v>41683</v>
          </cell>
        </row>
        <row r="257">
          <cell r="A257" t="str">
            <v>5405-1</v>
          </cell>
          <cell r="J257" t="str">
            <v>Critical</v>
          </cell>
          <cell r="O257">
            <v>41681</v>
          </cell>
        </row>
        <row r="258">
          <cell r="A258" t="str">
            <v>5407-1</v>
          </cell>
          <cell r="J258" t="str">
            <v>Low</v>
          </cell>
          <cell r="O258">
            <v>41682</v>
          </cell>
        </row>
        <row r="259">
          <cell r="A259" t="str">
            <v>5409-1</v>
          </cell>
          <cell r="J259" t="str">
            <v>High</v>
          </cell>
          <cell r="O259">
            <v>41683</v>
          </cell>
        </row>
        <row r="260">
          <cell r="A260" t="str">
            <v>5411-1</v>
          </cell>
          <cell r="J260" t="str">
            <v>High</v>
          </cell>
          <cell r="O260">
            <v>41683</v>
          </cell>
        </row>
        <row r="261">
          <cell r="A261" t="str">
            <v>5413-1</v>
          </cell>
          <cell r="J261" t="str">
            <v>Medium</v>
          </cell>
          <cell r="O261">
            <v>41686</v>
          </cell>
        </row>
        <row r="262">
          <cell r="A262" t="str">
            <v>5415-1</v>
          </cell>
          <cell r="J262" t="str">
            <v>Low</v>
          </cell>
          <cell r="O262">
            <v>41690</v>
          </cell>
        </row>
        <row r="263">
          <cell r="A263" t="str">
            <v>5416-1</v>
          </cell>
          <cell r="J263" t="str">
            <v>High</v>
          </cell>
          <cell r="O263">
            <v>41688</v>
          </cell>
        </row>
        <row r="264">
          <cell r="A264" t="str">
            <v>5418-1</v>
          </cell>
          <cell r="J264" t="str">
            <v>Critical</v>
          </cell>
          <cell r="O264">
            <v>41693</v>
          </cell>
        </row>
        <row r="265">
          <cell r="A265" t="str">
            <v>5420-1</v>
          </cell>
          <cell r="J265" t="str">
            <v>High</v>
          </cell>
          <cell r="O265">
            <v>41693</v>
          </cell>
        </row>
        <row r="266">
          <cell r="A266" t="str">
            <v>5421-1</v>
          </cell>
          <cell r="J266" t="str">
            <v>High</v>
          </cell>
          <cell r="O266">
            <v>41693</v>
          </cell>
        </row>
        <row r="267">
          <cell r="A267" t="str">
            <v>5423-1</v>
          </cell>
          <cell r="J267" t="str">
            <v>Medium</v>
          </cell>
          <cell r="O267">
            <v>41696</v>
          </cell>
        </row>
        <row r="268">
          <cell r="A268" t="str">
            <v>5424-1</v>
          </cell>
          <cell r="J268" t="str">
            <v>Critical</v>
          </cell>
          <cell r="O268">
            <v>41695</v>
          </cell>
        </row>
        <row r="269">
          <cell r="A269" t="str">
            <v>5426-1</v>
          </cell>
          <cell r="J269" t="str">
            <v>Not Specified</v>
          </cell>
          <cell r="O269">
            <v>41696</v>
          </cell>
        </row>
        <row r="270">
          <cell r="A270" t="str">
            <v>5428-1</v>
          </cell>
          <cell r="J270" t="str">
            <v>Not Specified</v>
          </cell>
          <cell r="O270">
            <v>41696</v>
          </cell>
        </row>
        <row r="271">
          <cell r="A271" t="str">
            <v>5430-1</v>
          </cell>
          <cell r="J271" t="str">
            <v>Critical</v>
          </cell>
          <cell r="O271">
            <v>41697</v>
          </cell>
        </row>
        <row r="272">
          <cell r="A272" t="str">
            <v>5432-1</v>
          </cell>
          <cell r="J272" t="str">
            <v>Medium</v>
          </cell>
          <cell r="O272">
            <v>41699</v>
          </cell>
        </row>
        <row r="273">
          <cell r="A273" t="str">
            <v>5433-1</v>
          </cell>
          <cell r="J273" t="str">
            <v>Medium</v>
          </cell>
          <cell r="O273">
            <v>41701</v>
          </cell>
        </row>
        <row r="274">
          <cell r="A274" t="str">
            <v>5434-1</v>
          </cell>
          <cell r="J274" t="str">
            <v>Critical</v>
          </cell>
          <cell r="O274">
            <v>41705</v>
          </cell>
        </row>
        <row r="275">
          <cell r="A275" t="str">
            <v>5435-1</v>
          </cell>
          <cell r="J275" t="str">
            <v>Not Specified</v>
          </cell>
          <cell r="O275">
            <v>41709</v>
          </cell>
        </row>
        <row r="276">
          <cell r="A276" t="str">
            <v>5436-1</v>
          </cell>
          <cell r="J276" t="str">
            <v>Medium</v>
          </cell>
          <cell r="O276">
            <v>41710</v>
          </cell>
        </row>
        <row r="277">
          <cell r="A277" t="str">
            <v>5438-1</v>
          </cell>
          <cell r="J277" t="str">
            <v>High</v>
          </cell>
          <cell r="O277">
            <v>41711</v>
          </cell>
        </row>
        <row r="278">
          <cell r="A278" t="str">
            <v>5439-1</v>
          </cell>
          <cell r="J278" t="str">
            <v>Low</v>
          </cell>
          <cell r="O278">
            <v>41711</v>
          </cell>
        </row>
        <row r="279">
          <cell r="A279" t="str">
            <v>5440-1</v>
          </cell>
          <cell r="J279" t="str">
            <v>Critical</v>
          </cell>
          <cell r="O279">
            <v>41713</v>
          </cell>
        </row>
        <row r="280">
          <cell r="A280" t="str">
            <v>5442-1</v>
          </cell>
          <cell r="J280" t="str">
            <v>Critical</v>
          </cell>
          <cell r="O280">
            <v>41716</v>
          </cell>
        </row>
        <row r="281">
          <cell r="A281" t="str">
            <v>5444-1</v>
          </cell>
          <cell r="J281" t="str">
            <v>Not Specified</v>
          </cell>
          <cell r="O281">
            <v>41716</v>
          </cell>
        </row>
        <row r="282">
          <cell r="A282" t="str">
            <v>5445-1</v>
          </cell>
          <cell r="J282" t="str">
            <v>Not Specified</v>
          </cell>
          <cell r="O282">
            <v>41716</v>
          </cell>
        </row>
        <row r="283">
          <cell r="A283" t="str">
            <v>5446-1</v>
          </cell>
          <cell r="J283" t="str">
            <v>Critical</v>
          </cell>
          <cell r="O283">
            <v>41719</v>
          </cell>
        </row>
        <row r="284">
          <cell r="A284" t="str">
            <v>5448-1</v>
          </cell>
          <cell r="J284" t="str">
            <v>Low</v>
          </cell>
          <cell r="O284">
            <v>41724</v>
          </cell>
        </row>
        <row r="285">
          <cell r="A285" t="str">
            <v>5449-1</v>
          </cell>
          <cell r="J285" t="str">
            <v>High</v>
          </cell>
          <cell r="O285">
            <v>41726</v>
          </cell>
        </row>
        <row r="286">
          <cell r="A286" t="str">
            <v>5450-1</v>
          </cell>
          <cell r="J286" t="str">
            <v>Not Specified</v>
          </cell>
          <cell r="O286">
            <v>41728</v>
          </cell>
        </row>
        <row r="287">
          <cell r="A287" t="str">
            <v>5451-1</v>
          </cell>
          <cell r="J287" t="str">
            <v>Not Specified</v>
          </cell>
          <cell r="O287">
            <v>41729</v>
          </cell>
        </row>
        <row r="288">
          <cell r="A288" t="str">
            <v>5453-1</v>
          </cell>
          <cell r="J288" t="str">
            <v>Critical</v>
          </cell>
          <cell r="O288">
            <v>41731</v>
          </cell>
        </row>
        <row r="289">
          <cell r="A289" t="str">
            <v>5455-1</v>
          </cell>
          <cell r="J289" t="str">
            <v>Medium</v>
          </cell>
          <cell r="O289">
            <v>41733</v>
          </cell>
        </row>
        <row r="290">
          <cell r="A290" t="str">
            <v>5456-1</v>
          </cell>
          <cell r="J290" t="str">
            <v>Critical</v>
          </cell>
          <cell r="O290">
            <v>41733</v>
          </cell>
        </row>
        <row r="291">
          <cell r="A291" t="str">
            <v>5457-1</v>
          </cell>
          <cell r="J291" t="str">
            <v>Medium</v>
          </cell>
          <cell r="O291">
            <v>41734</v>
          </cell>
        </row>
        <row r="292">
          <cell r="A292" t="str">
            <v>5458-1</v>
          </cell>
          <cell r="J292" t="str">
            <v>Not Specified</v>
          </cell>
          <cell r="O292">
            <v>41734</v>
          </cell>
        </row>
        <row r="293">
          <cell r="A293" t="str">
            <v>5460-1</v>
          </cell>
          <cell r="J293" t="str">
            <v>Low</v>
          </cell>
          <cell r="O293">
            <v>41740</v>
          </cell>
        </row>
        <row r="294">
          <cell r="A294" t="str">
            <v>5461-1</v>
          </cell>
          <cell r="J294" t="str">
            <v>Critical</v>
          </cell>
          <cell r="O294">
            <v>41736</v>
          </cell>
        </row>
        <row r="295">
          <cell r="A295" t="str">
            <v>5463-1</v>
          </cell>
          <cell r="J295" t="str">
            <v>Not Specified</v>
          </cell>
          <cell r="O295">
            <v>41736</v>
          </cell>
        </row>
        <row r="296">
          <cell r="A296" t="str">
            <v>5465-1</v>
          </cell>
          <cell r="J296" t="str">
            <v>Medium</v>
          </cell>
          <cell r="O296">
            <v>41738</v>
          </cell>
        </row>
        <row r="297">
          <cell r="A297" t="str">
            <v>5467-1</v>
          </cell>
          <cell r="J297" t="str">
            <v>Medium</v>
          </cell>
          <cell r="O297">
            <v>41741</v>
          </cell>
        </row>
        <row r="298">
          <cell r="A298" t="str">
            <v>5469-1</v>
          </cell>
          <cell r="J298" t="str">
            <v>High</v>
          </cell>
          <cell r="O298">
            <v>41745</v>
          </cell>
        </row>
        <row r="299">
          <cell r="A299" t="str">
            <v>5470-1</v>
          </cell>
          <cell r="J299" t="str">
            <v>High</v>
          </cell>
          <cell r="O299">
            <v>41748</v>
          </cell>
        </row>
        <row r="300">
          <cell r="A300" t="str">
            <v>5471-1</v>
          </cell>
          <cell r="J300" t="str">
            <v>Medium</v>
          </cell>
          <cell r="O300">
            <v>41747</v>
          </cell>
        </row>
        <row r="301">
          <cell r="A301" t="str">
            <v>5473-1</v>
          </cell>
          <cell r="J301" t="str">
            <v>Critical</v>
          </cell>
          <cell r="O301">
            <v>41747</v>
          </cell>
        </row>
        <row r="302">
          <cell r="A302" t="str">
            <v>5475-1</v>
          </cell>
          <cell r="J302" t="str">
            <v>Low</v>
          </cell>
          <cell r="O302">
            <v>41763</v>
          </cell>
        </row>
        <row r="303">
          <cell r="A303" t="str">
            <v>5476-1</v>
          </cell>
          <cell r="J303" t="str">
            <v>Not Specified</v>
          </cell>
          <cell r="O303">
            <v>41762</v>
          </cell>
        </row>
        <row r="304">
          <cell r="A304" t="str">
            <v>5477-1</v>
          </cell>
          <cell r="J304" t="str">
            <v>Critical</v>
          </cell>
          <cell r="O304">
            <v>41762</v>
          </cell>
        </row>
        <row r="305">
          <cell r="A305" t="str">
            <v>5478-1</v>
          </cell>
          <cell r="J305" t="str">
            <v>Low</v>
          </cell>
          <cell r="O305">
            <v>41766</v>
          </cell>
        </row>
        <row r="306">
          <cell r="A306" t="str">
            <v>5479-1</v>
          </cell>
          <cell r="J306" t="str">
            <v>Not Specified</v>
          </cell>
          <cell r="O306">
            <v>41767</v>
          </cell>
        </row>
        <row r="307">
          <cell r="A307" t="str">
            <v>5479-2</v>
          </cell>
          <cell r="J307" t="str">
            <v>Not Specified</v>
          </cell>
          <cell r="O307">
            <v>41767</v>
          </cell>
        </row>
        <row r="308">
          <cell r="A308" t="str">
            <v>5483-1</v>
          </cell>
          <cell r="J308" t="str">
            <v>Low</v>
          </cell>
          <cell r="O308">
            <v>41772</v>
          </cell>
        </row>
        <row r="309">
          <cell r="A309" t="str">
            <v>5485-1</v>
          </cell>
          <cell r="J309" t="str">
            <v>Low</v>
          </cell>
          <cell r="O309">
            <v>41771</v>
          </cell>
        </row>
        <row r="310">
          <cell r="A310" t="str">
            <v>5487-1</v>
          </cell>
          <cell r="J310" t="str">
            <v>Critical</v>
          </cell>
          <cell r="O310">
            <v>41769</v>
          </cell>
        </row>
        <row r="311">
          <cell r="A311" t="str">
            <v>5489-1</v>
          </cell>
          <cell r="J311" t="str">
            <v>Medium</v>
          </cell>
          <cell r="O311">
            <v>41771</v>
          </cell>
        </row>
        <row r="312">
          <cell r="A312" t="str">
            <v>5491-1</v>
          </cell>
          <cell r="J312" t="str">
            <v>Not Specified</v>
          </cell>
          <cell r="O312">
            <v>41773</v>
          </cell>
        </row>
        <row r="313">
          <cell r="A313" t="str">
            <v>5493-1</v>
          </cell>
          <cell r="J313" t="str">
            <v>Medium</v>
          </cell>
          <cell r="O313">
            <v>41775</v>
          </cell>
        </row>
        <row r="314">
          <cell r="A314" t="str">
            <v>5494-1</v>
          </cell>
          <cell r="J314" t="str">
            <v>Not Specified</v>
          </cell>
          <cell r="O314">
            <v>41777</v>
          </cell>
        </row>
        <row r="315">
          <cell r="A315" t="str">
            <v>5496-1</v>
          </cell>
          <cell r="J315" t="str">
            <v>Medium</v>
          </cell>
          <cell r="O315">
            <v>41779</v>
          </cell>
        </row>
        <row r="316">
          <cell r="A316" t="str">
            <v>5497-1</v>
          </cell>
          <cell r="J316" t="str">
            <v>Low</v>
          </cell>
          <cell r="O316">
            <v>41783</v>
          </cell>
        </row>
        <row r="317">
          <cell r="A317" t="str">
            <v>5498-1</v>
          </cell>
          <cell r="J317" t="str">
            <v>Low</v>
          </cell>
          <cell r="O317">
            <v>41788</v>
          </cell>
        </row>
        <row r="318">
          <cell r="A318" t="str">
            <v>5500-1</v>
          </cell>
          <cell r="J318" t="str">
            <v>Low</v>
          </cell>
          <cell r="O318">
            <v>41792</v>
          </cell>
        </row>
        <row r="319">
          <cell r="A319" t="str">
            <v>5502-1</v>
          </cell>
          <cell r="J319" t="str">
            <v>High</v>
          </cell>
          <cell r="O319">
            <v>41788</v>
          </cell>
        </row>
        <row r="320">
          <cell r="A320" t="str">
            <v>5504-1</v>
          </cell>
          <cell r="J320" t="str">
            <v>Medium</v>
          </cell>
          <cell r="O320">
            <v>41788</v>
          </cell>
        </row>
        <row r="321">
          <cell r="A321" t="str">
            <v>5505-1</v>
          </cell>
          <cell r="J321" t="str">
            <v>Critical</v>
          </cell>
          <cell r="O321">
            <v>41794</v>
          </cell>
        </row>
        <row r="322">
          <cell r="A322" t="str">
            <v>5506-1</v>
          </cell>
          <cell r="J322" t="str">
            <v>Not Specified</v>
          </cell>
          <cell r="O322">
            <v>41794</v>
          </cell>
        </row>
        <row r="323">
          <cell r="A323" t="str">
            <v>5507-1</v>
          </cell>
          <cell r="J323" t="str">
            <v>High</v>
          </cell>
          <cell r="O323">
            <v>41795</v>
          </cell>
        </row>
        <row r="324">
          <cell r="A324" t="str">
            <v>5508-1</v>
          </cell>
          <cell r="J324" t="str">
            <v>High</v>
          </cell>
          <cell r="O324">
            <v>41795</v>
          </cell>
        </row>
        <row r="325">
          <cell r="A325" t="str">
            <v>5510-1</v>
          </cell>
          <cell r="J325" t="str">
            <v>Not Specified</v>
          </cell>
          <cell r="O325">
            <v>41795</v>
          </cell>
        </row>
        <row r="326">
          <cell r="A326" t="str">
            <v>5512-1</v>
          </cell>
          <cell r="J326" t="str">
            <v>Medium</v>
          </cell>
          <cell r="O326">
            <v>41797</v>
          </cell>
        </row>
        <row r="327">
          <cell r="A327" t="str">
            <v>5513-1</v>
          </cell>
          <cell r="J327" t="str">
            <v>Medium</v>
          </cell>
          <cell r="O327">
            <v>41798</v>
          </cell>
        </row>
        <row r="328">
          <cell r="A328" t="str">
            <v>5514-1</v>
          </cell>
          <cell r="J328" t="str">
            <v>Not Specified</v>
          </cell>
          <cell r="O328">
            <v>41800</v>
          </cell>
        </row>
        <row r="329">
          <cell r="A329" t="str">
            <v>5516-1</v>
          </cell>
          <cell r="J329" t="str">
            <v>High</v>
          </cell>
          <cell r="O329">
            <v>41799</v>
          </cell>
        </row>
        <row r="330">
          <cell r="A330" t="str">
            <v>5518-1</v>
          </cell>
          <cell r="J330" t="str">
            <v>Low</v>
          </cell>
          <cell r="O330">
            <v>41812</v>
          </cell>
        </row>
        <row r="331">
          <cell r="A331" t="str">
            <v>5520-1</v>
          </cell>
          <cell r="J331" t="str">
            <v>Low</v>
          </cell>
          <cell r="O331">
            <v>41811</v>
          </cell>
        </row>
        <row r="332">
          <cell r="A332" t="str">
            <v>5521-1</v>
          </cell>
          <cell r="J332" t="str">
            <v>Medium</v>
          </cell>
          <cell r="O332">
            <v>41808</v>
          </cell>
        </row>
        <row r="333">
          <cell r="A333" t="str">
            <v>5523-1</v>
          </cell>
          <cell r="J333" t="str">
            <v>High</v>
          </cell>
          <cell r="O333">
            <v>41808</v>
          </cell>
        </row>
        <row r="334">
          <cell r="A334" t="str">
            <v>5525-1</v>
          </cell>
          <cell r="J334" t="str">
            <v>Critical</v>
          </cell>
          <cell r="O334">
            <v>41808</v>
          </cell>
        </row>
        <row r="335">
          <cell r="A335" t="str">
            <v>5526-1</v>
          </cell>
          <cell r="J335" t="str">
            <v>Medium</v>
          </cell>
          <cell r="O335">
            <v>41811</v>
          </cell>
        </row>
        <row r="336">
          <cell r="A336" t="str">
            <v>5527-1</v>
          </cell>
          <cell r="J336" t="str">
            <v>Not Specified</v>
          </cell>
          <cell r="O336">
            <v>41811</v>
          </cell>
        </row>
        <row r="337">
          <cell r="A337" t="str">
            <v>5529-1</v>
          </cell>
          <cell r="J337" t="str">
            <v>High</v>
          </cell>
          <cell r="O337">
            <v>41811</v>
          </cell>
        </row>
        <row r="338">
          <cell r="A338" t="str">
            <v>5531-1</v>
          </cell>
          <cell r="J338" t="str">
            <v>Not Specified</v>
          </cell>
          <cell r="O338">
            <v>41814</v>
          </cell>
        </row>
        <row r="339">
          <cell r="A339" t="str">
            <v>5533-1</v>
          </cell>
          <cell r="J339" t="str">
            <v>Medium</v>
          </cell>
          <cell r="O339">
            <v>41814</v>
          </cell>
        </row>
        <row r="340">
          <cell r="A340" t="str">
            <v>5534-1</v>
          </cell>
          <cell r="J340" t="str">
            <v>Medium</v>
          </cell>
          <cell r="O340">
            <v>41813</v>
          </cell>
        </row>
        <row r="341">
          <cell r="A341" t="str">
            <v>5536-1</v>
          </cell>
          <cell r="J341" t="str">
            <v>Not Specified</v>
          </cell>
          <cell r="O341">
            <v>41815</v>
          </cell>
        </row>
        <row r="342">
          <cell r="A342" t="str">
            <v>5537-1</v>
          </cell>
          <cell r="J342" t="str">
            <v>High</v>
          </cell>
          <cell r="O342">
            <v>41818</v>
          </cell>
        </row>
        <row r="343">
          <cell r="A343" t="str">
            <v>5539-1</v>
          </cell>
          <cell r="J343" t="str">
            <v>Not Specified</v>
          </cell>
          <cell r="O343">
            <v>41820</v>
          </cell>
        </row>
        <row r="344">
          <cell r="A344" t="str">
            <v>5539-2</v>
          </cell>
          <cell r="J344" t="str">
            <v>Not Specified</v>
          </cell>
          <cell r="O344">
            <v>41820</v>
          </cell>
        </row>
        <row r="345">
          <cell r="A345" t="str">
            <v>5541-1</v>
          </cell>
          <cell r="J345" t="str">
            <v>Medium</v>
          </cell>
          <cell r="O345">
            <v>41819</v>
          </cell>
        </row>
        <row r="346">
          <cell r="A346" t="str">
            <v>5544-1</v>
          </cell>
          <cell r="J346" t="str">
            <v>Not Specified</v>
          </cell>
          <cell r="O346">
            <v>41820</v>
          </cell>
        </row>
        <row r="347">
          <cell r="A347" t="str">
            <v>5546-1</v>
          </cell>
          <cell r="J347" t="str">
            <v>Medium</v>
          </cell>
          <cell r="O347">
            <v>41823</v>
          </cell>
        </row>
        <row r="348">
          <cell r="A348" t="str">
            <v>5547-1</v>
          </cell>
          <cell r="J348" t="str">
            <v>High</v>
          </cell>
          <cell r="O348">
            <v>41826</v>
          </cell>
        </row>
        <row r="349">
          <cell r="A349" t="str">
            <v>5548-1</v>
          </cell>
          <cell r="J349" t="str">
            <v>Critical</v>
          </cell>
          <cell r="O349">
            <v>41828</v>
          </cell>
        </row>
        <row r="350">
          <cell r="A350" t="str">
            <v>5549-1</v>
          </cell>
          <cell r="J350" t="str">
            <v>High</v>
          </cell>
          <cell r="O350">
            <v>41833</v>
          </cell>
        </row>
        <row r="351">
          <cell r="A351" t="str">
            <v>5551-1</v>
          </cell>
          <cell r="J351" t="str">
            <v>Medium</v>
          </cell>
          <cell r="O351">
            <v>41834</v>
          </cell>
        </row>
        <row r="352">
          <cell r="A352" t="str">
            <v>5552-1</v>
          </cell>
          <cell r="J352" t="str">
            <v>Not Specified</v>
          </cell>
          <cell r="O352">
            <v>41837</v>
          </cell>
        </row>
        <row r="353">
          <cell r="A353" t="str">
            <v>5554-1</v>
          </cell>
          <cell r="J353" t="str">
            <v>High</v>
          </cell>
          <cell r="O353">
            <v>41838</v>
          </cell>
        </row>
        <row r="354">
          <cell r="A354" t="str">
            <v>5556-1</v>
          </cell>
          <cell r="J354" t="str">
            <v>Medium</v>
          </cell>
          <cell r="O354">
            <v>41839</v>
          </cell>
        </row>
        <row r="355">
          <cell r="A355" t="str">
            <v>5558-1</v>
          </cell>
          <cell r="J355" t="str">
            <v>Low</v>
          </cell>
          <cell r="O355">
            <v>41840</v>
          </cell>
        </row>
        <row r="356">
          <cell r="A356" t="str">
            <v>5558-2</v>
          </cell>
          <cell r="J356" t="str">
            <v>Low</v>
          </cell>
          <cell r="O356">
            <v>41845</v>
          </cell>
        </row>
        <row r="357">
          <cell r="A357" t="str">
            <v>5560-1</v>
          </cell>
          <cell r="J357" t="str">
            <v>Low</v>
          </cell>
          <cell r="O357">
            <v>41844</v>
          </cell>
        </row>
        <row r="358">
          <cell r="A358" t="str">
            <v>5562-1</v>
          </cell>
          <cell r="J358" t="str">
            <v>Critical</v>
          </cell>
          <cell r="O358">
            <v>41846</v>
          </cell>
        </row>
        <row r="359">
          <cell r="A359" t="str">
            <v>5564-1</v>
          </cell>
          <cell r="J359" t="str">
            <v>Low</v>
          </cell>
          <cell r="O359">
            <v>41847</v>
          </cell>
        </row>
        <row r="360">
          <cell r="A360" t="str">
            <v>5566-1</v>
          </cell>
          <cell r="J360" t="str">
            <v>Low</v>
          </cell>
          <cell r="O360">
            <v>41855</v>
          </cell>
        </row>
        <row r="361">
          <cell r="A361" t="str">
            <v>5566-2</v>
          </cell>
          <cell r="J361" t="str">
            <v>Low</v>
          </cell>
          <cell r="O361">
            <v>41853</v>
          </cell>
        </row>
        <row r="362">
          <cell r="A362" t="str">
            <v>5569-1</v>
          </cell>
          <cell r="J362" t="str">
            <v>Medium</v>
          </cell>
          <cell r="O362">
            <v>41850</v>
          </cell>
        </row>
        <row r="363">
          <cell r="A363" t="str">
            <v>5570-1</v>
          </cell>
          <cell r="J363" t="str">
            <v>High</v>
          </cell>
          <cell r="O363">
            <v>41851</v>
          </cell>
        </row>
        <row r="364">
          <cell r="A364" t="str">
            <v>5572-1</v>
          </cell>
          <cell r="J364" t="str">
            <v>High</v>
          </cell>
          <cell r="O364">
            <v>41852</v>
          </cell>
        </row>
        <row r="365">
          <cell r="A365" t="str">
            <v>5574-1</v>
          </cell>
          <cell r="J365" t="str">
            <v>Medium</v>
          </cell>
          <cell r="O365">
            <v>41852</v>
          </cell>
        </row>
        <row r="366">
          <cell r="A366" t="str">
            <v>5576-1</v>
          </cell>
          <cell r="J366" t="str">
            <v>Medium</v>
          </cell>
          <cell r="O366">
            <v>41855</v>
          </cell>
        </row>
        <row r="367">
          <cell r="A367" t="str">
            <v>5578-1</v>
          </cell>
          <cell r="J367" t="str">
            <v>High</v>
          </cell>
          <cell r="O367">
            <v>41858</v>
          </cell>
        </row>
        <row r="368">
          <cell r="A368" t="str">
            <v>5579-1</v>
          </cell>
          <cell r="J368" t="str">
            <v>Low</v>
          </cell>
          <cell r="O368">
            <v>41857</v>
          </cell>
        </row>
        <row r="369">
          <cell r="A369" t="str">
            <v>5581-1</v>
          </cell>
          <cell r="J369" t="str">
            <v>Critical</v>
          </cell>
          <cell r="O369">
            <v>41860</v>
          </cell>
        </row>
        <row r="370">
          <cell r="A370" t="str">
            <v>5583-1</v>
          </cell>
          <cell r="J370" t="str">
            <v>Critical</v>
          </cell>
          <cell r="O370">
            <v>41863</v>
          </cell>
        </row>
        <row r="371">
          <cell r="A371" t="str">
            <v>5584-1</v>
          </cell>
          <cell r="J371" t="str">
            <v>Critical</v>
          </cell>
          <cell r="O371">
            <v>41865</v>
          </cell>
        </row>
        <row r="372">
          <cell r="A372" t="str">
            <v>5586-1</v>
          </cell>
          <cell r="J372" t="str">
            <v>Medium</v>
          </cell>
          <cell r="O372">
            <v>41864</v>
          </cell>
        </row>
        <row r="373">
          <cell r="A373" t="str">
            <v>5588-1</v>
          </cell>
          <cell r="J373" t="str">
            <v>High</v>
          </cell>
          <cell r="O373">
            <v>41864</v>
          </cell>
        </row>
        <row r="374">
          <cell r="A374" t="str">
            <v>5589-1</v>
          </cell>
          <cell r="J374" t="str">
            <v>Low</v>
          </cell>
          <cell r="O374">
            <v>41870</v>
          </cell>
        </row>
        <row r="375">
          <cell r="A375" t="str">
            <v>5591-1</v>
          </cell>
          <cell r="J375" t="str">
            <v>Not Specified</v>
          </cell>
          <cell r="O375">
            <v>41874</v>
          </cell>
        </row>
        <row r="376">
          <cell r="A376" t="str">
            <v>5593-1</v>
          </cell>
          <cell r="J376" t="str">
            <v>High</v>
          </cell>
          <cell r="O376">
            <v>41878</v>
          </cell>
        </row>
        <row r="377">
          <cell r="A377" t="str">
            <v>5594-1</v>
          </cell>
          <cell r="J377" t="str">
            <v>High</v>
          </cell>
          <cell r="O377">
            <v>41878</v>
          </cell>
        </row>
        <row r="378">
          <cell r="A378" t="str">
            <v>5596-1</v>
          </cell>
          <cell r="J378" t="str">
            <v>Medium</v>
          </cell>
          <cell r="O378">
            <v>41877</v>
          </cell>
        </row>
        <row r="379">
          <cell r="A379" t="str">
            <v>5597-1</v>
          </cell>
          <cell r="J379" t="str">
            <v>Not Specified</v>
          </cell>
          <cell r="O379">
            <v>41879</v>
          </cell>
        </row>
        <row r="380">
          <cell r="A380" t="str">
            <v>5599-1</v>
          </cell>
          <cell r="J380" t="str">
            <v>High</v>
          </cell>
          <cell r="O380">
            <v>41879</v>
          </cell>
        </row>
        <row r="381">
          <cell r="A381" t="str">
            <v>5599-2</v>
          </cell>
          <cell r="J381" t="str">
            <v>High</v>
          </cell>
          <cell r="O381">
            <v>41880</v>
          </cell>
        </row>
        <row r="382">
          <cell r="A382" t="str">
            <v>5603-1</v>
          </cell>
          <cell r="J382" t="str">
            <v>Low</v>
          </cell>
          <cell r="O382">
            <v>41883</v>
          </cell>
        </row>
        <row r="383">
          <cell r="A383" t="str">
            <v>5604-1</v>
          </cell>
          <cell r="J383" t="str">
            <v>Low</v>
          </cell>
          <cell r="O383">
            <v>41886</v>
          </cell>
        </row>
        <row r="384">
          <cell r="A384" t="str">
            <v>5605-1</v>
          </cell>
          <cell r="J384" t="str">
            <v>Medium</v>
          </cell>
          <cell r="O384">
            <v>41887</v>
          </cell>
        </row>
        <row r="385">
          <cell r="A385" t="str">
            <v>5606-1</v>
          </cell>
          <cell r="J385" t="str">
            <v>Low</v>
          </cell>
          <cell r="O385">
            <v>41892</v>
          </cell>
        </row>
        <row r="386">
          <cell r="A386" t="str">
            <v>5607-1</v>
          </cell>
          <cell r="J386" t="str">
            <v>Not Specified</v>
          </cell>
          <cell r="O386">
            <v>41887</v>
          </cell>
        </row>
        <row r="387">
          <cell r="A387" t="str">
            <v>5609-1</v>
          </cell>
          <cell r="J387" t="str">
            <v>Not Specified</v>
          </cell>
          <cell r="O387">
            <v>41889</v>
          </cell>
        </row>
        <row r="388">
          <cell r="A388" t="str">
            <v>5609-2</v>
          </cell>
          <cell r="J388" t="str">
            <v>Not Specified</v>
          </cell>
          <cell r="O388">
            <v>41891</v>
          </cell>
        </row>
        <row r="389">
          <cell r="A389" t="str">
            <v>5612-1</v>
          </cell>
          <cell r="J389" t="str">
            <v>Not Specified</v>
          </cell>
          <cell r="O389">
            <v>41894</v>
          </cell>
        </row>
        <row r="390">
          <cell r="A390" t="str">
            <v>5613-1</v>
          </cell>
          <cell r="J390" t="str">
            <v>Critical</v>
          </cell>
          <cell r="O390">
            <v>41895</v>
          </cell>
        </row>
        <row r="391">
          <cell r="A391" t="str">
            <v>5615-1</v>
          </cell>
          <cell r="J391" t="str">
            <v>Critical</v>
          </cell>
          <cell r="O391">
            <v>41895</v>
          </cell>
        </row>
        <row r="392">
          <cell r="A392" t="str">
            <v>5616-1</v>
          </cell>
          <cell r="J392" t="str">
            <v>Low</v>
          </cell>
          <cell r="O392">
            <v>41901</v>
          </cell>
        </row>
        <row r="393">
          <cell r="A393" t="str">
            <v>5618-1</v>
          </cell>
          <cell r="J393" t="str">
            <v>Low</v>
          </cell>
          <cell r="O393">
            <v>41899</v>
          </cell>
        </row>
        <row r="394">
          <cell r="A394" t="str">
            <v>5619-1</v>
          </cell>
          <cell r="J394" t="str">
            <v>Critical</v>
          </cell>
          <cell r="O394">
            <v>41900</v>
          </cell>
        </row>
        <row r="395">
          <cell r="A395" t="str">
            <v>5621-1</v>
          </cell>
          <cell r="J395" t="str">
            <v>Medium</v>
          </cell>
          <cell r="O395">
            <v>41905</v>
          </cell>
        </row>
        <row r="396">
          <cell r="A396" t="str">
            <v>5621-2</v>
          </cell>
          <cell r="J396" t="str">
            <v>Medium</v>
          </cell>
          <cell r="O396">
            <v>41904</v>
          </cell>
        </row>
        <row r="397">
          <cell r="A397" t="str">
            <v>5625-1</v>
          </cell>
          <cell r="J397" t="str">
            <v>High</v>
          </cell>
          <cell r="O397">
            <v>41907</v>
          </cell>
        </row>
        <row r="398">
          <cell r="A398" t="str">
            <v>5627-1</v>
          </cell>
          <cell r="J398" t="str">
            <v>Low</v>
          </cell>
          <cell r="O398">
            <v>41914</v>
          </cell>
        </row>
        <row r="399">
          <cell r="A399" t="str">
            <v>5629-1</v>
          </cell>
          <cell r="J399" t="str">
            <v>High</v>
          </cell>
          <cell r="O399">
            <v>41911</v>
          </cell>
        </row>
        <row r="400">
          <cell r="A400" t="str">
            <v>5630-1</v>
          </cell>
          <cell r="J400" t="str">
            <v>High</v>
          </cell>
          <cell r="O400">
            <v>41911</v>
          </cell>
        </row>
        <row r="401">
          <cell r="A401" t="str">
            <v>5631-1</v>
          </cell>
          <cell r="J401" t="str">
            <v>Low</v>
          </cell>
          <cell r="O401">
            <v>41911</v>
          </cell>
        </row>
        <row r="402">
          <cell r="A402" t="str">
            <v>5633-1</v>
          </cell>
          <cell r="J402" t="str">
            <v>High</v>
          </cell>
          <cell r="O402">
            <v>41915</v>
          </cell>
        </row>
        <row r="403">
          <cell r="A403" t="str">
            <v>5635-1</v>
          </cell>
          <cell r="J403" t="str">
            <v>Not Specified</v>
          </cell>
          <cell r="O403">
            <v>41914</v>
          </cell>
        </row>
        <row r="404">
          <cell r="A404" t="str">
            <v>5637-1</v>
          </cell>
          <cell r="J404" t="str">
            <v>High</v>
          </cell>
          <cell r="O404">
            <v>41916</v>
          </cell>
        </row>
        <row r="405">
          <cell r="A405" t="str">
            <v>5639-1</v>
          </cell>
          <cell r="J405" t="str">
            <v>High</v>
          </cell>
          <cell r="O405">
            <v>41916</v>
          </cell>
        </row>
        <row r="406">
          <cell r="A406" t="str">
            <v>5641-1</v>
          </cell>
          <cell r="J406" t="str">
            <v>Not Specified</v>
          </cell>
          <cell r="O406">
            <v>41917</v>
          </cell>
        </row>
        <row r="407">
          <cell r="A407" t="str">
            <v>5643-1</v>
          </cell>
          <cell r="J407" t="str">
            <v>Low</v>
          </cell>
          <cell r="O407">
            <v>41923</v>
          </cell>
        </row>
        <row r="408">
          <cell r="A408" t="str">
            <v>5644-1</v>
          </cell>
          <cell r="J408" t="str">
            <v>Low</v>
          </cell>
          <cell r="O408">
            <v>41918</v>
          </cell>
        </row>
        <row r="409">
          <cell r="A409" t="str">
            <v>5645-1</v>
          </cell>
          <cell r="J409" t="str">
            <v>Critical</v>
          </cell>
          <cell r="O409">
            <v>41919</v>
          </cell>
        </row>
        <row r="410">
          <cell r="A410" t="str">
            <v>5646-1</v>
          </cell>
          <cell r="J410" t="str">
            <v>High</v>
          </cell>
          <cell r="O410">
            <v>41922</v>
          </cell>
        </row>
        <row r="411">
          <cell r="A411" t="str">
            <v>5647-1</v>
          </cell>
          <cell r="J411" t="str">
            <v>High</v>
          </cell>
          <cell r="O411">
            <v>41921</v>
          </cell>
        </row>
        <row r="412">
          <cell r="A412" t="str">
            <v>5648-1</v>
          </cell>
          <cell r="J412" t="str">
            <v>Low</v>
          </cell>
          <cell r="O412">
            <v>41929</v>
          </cell>
        </row>
        <row r="413">
          <cell r="A413" t="str">
            <v>5650-1</v>
          </cell>
          <cell r="J413" t="str">
            <v>Medium</v>
          </cell>
          <cell r="O413">
            <v>41923</v>
          </cell>
        </row>
        <row r="414">
          <cell r="A414" t="str">
            <v>5651-1</v>
          </cell>
          <cell r="J414" t="str">
            <v>Low</v>
          </cell>
          <cell r="O414">
            <v>41931</v>
          </cell>
        </row>
        <row r="415">
          <cell r="A415" t="str">
            <v>5653-1</v>
          </cell>
          <cell r="J415" t="str">
            <v>Critical</v>
          </cell>
          <cell r="O415">
            <v>41929</v>
          </cell>
        </row>
        <row r="416">
          <cell r="A416" t="str">
            <v>5655-1</v>
          </cell>
          <cell r="J416" t="str">
            <v>Medium</v>
          </cell>
          <cell r="O416">
            <v>41929</v>
          </cell>
        </row>
        <row r="417">
          <cell r="A417" t="str">
            <v>5655-2</v>
          </cell>
          <cell r="J417" t="str">
            <v>Medium</v>
          </cell>
          <cell r="O417">
            <v>41931</v>
          </cell>
        </row>
        <row r="418">
          <cell r="A418" t="str">
            <v>5658-1</v>
          </cell>
          <cell r="J418" t="str">
            <v>Not Specified</v>
          </cell>
          <cell r="O418">
            <v>41932</v>
          </cell>
        </row>
        <row r="419">
          <cell r="A419" t="str">
            <v>5659-1</v>
          </cell>
          <cell r="J419" t="str">
            <v>High</v>
          </cell>
          <cell r="O419">
            <v>41932</v>
          </cell>
        </row>
        <row r="420">
          <cell r="A420" t="str">
            <v>5661-1</v>
          </cell>
          <cell r="J420" t="str">
            <v>Not Specified</v>
          </cell>
          <cell r="O420">
            <v>41934</v>
          </cell>
        </row>
        <row r="421">
          <cell r="A421" t="str">
            <v>5663-1</v>
          </cell>
          <cell r="J421" t="str">
            <v>Not Specified</v>
          </cell>
          <cell r="O421">
            <v>41934</v>
          </cell>
        </row>
        <row r="422">
          <cell r="A422" t="str">
            <v>5665-1</v>
          </cell>
          <cell r="J422" t="str">
            <v>Medium</v>
          </cell>
          <cell r="O422">
            <v>41933</v>
          </cell>
        </row>
        <row r="423">
          <cell r="A423" t="str">
            <v>5667-1</v>
          </cell>
          <cell r="J423" t="str">
            <v>High</v>
          </cell>
          <cell r="O423">
            <v>41935</v>
          </cell>
        </row>
        <row r="424">
          <cell r="A424" t="str">
            <v>5669-1</v>
          </cell>
          <cell r="J424" t="str">
            <v>Not Specified</v>
          </cell>
          <cell r="O424">
            <v>41937</v>
          </cell>
        </row>
        <row r="425">
          <cell r="A425" t="str">
            <v>5670-1</v>
          </cell>
          <cell r="J425" t="str">
            <v>Medium</v>
          </cell>
          <cell r="O425">
            <v>41939</v>
          </cell>
        </row>
        <row r="426">
          <cell r="A426" t="str">
            <v>5671-1</v>
          </cell>
          <cell r="J426" t="str">
            <v>Low</v>
          </cell>
          <cell r="O426">
            <v>41943</v>
          </cell>
        </row>
        <row r="427">
          <cell r="A427" t="str">
            <v>5672-1</v>
          </cell>
          <cell r="J427" t="str">
            <v>Medium</v>
          </cell>
          <cell r="O427">
            <v>41941</v>
          </cell>
        </row>
        <row r="428">
          <cell r="A428" t="str">
            <v>5674-1</v>
          </cell>
          <cell r="J428" t="str">
            <v>High</v>
          </cell>
          <cell r="O428">
            <v>41943</v>
          </cell>
        </row>
        <row r="429">
          <cell r="A429" t="str">
            <v>5676-1</v>
          </cell>
          <cell r="J429" t="str">
            <v>Not Specified</v>
          </cell>
          <cell r="O429">
            <v>41946</v>
          </cell>
        </row>
        <row r="430">
          <cell r="A430" t="str">
            <v>5677-1</v>
          </cell>
          <cell r="J430" t="str">
            <v>High</v>
          </cell>
          <cell r="O430">
            <v>41947</v>
          </cell>
        </row>
        <row r="431">
          <cell r="A431" t="str">
            <v>5679-1</v>
          </cell>
          <cell r="J431" t="str">
            <v>Low</v>
          </cell>
          <cell r="O431">
            <v>41950</v>
          </cell>
        </row>
        <row r="432">
          <cell r="A432" t="str">
            <v>5680-1</v>
          </cell>
          <cell r="J432" t="str">
            <v>Medium</v>
          </cell>
          <cell r="O432">
            <v>41947</v>
          </cell>
        </row>
        <row r="433">
          <cell r="A433" t="str">
            <v>5681-1</v>
          </cell>
          <cell r="J433" t="str">
            <v>Medium</v>
          </cell>
          <cell r="O433">
            <v>41952</v>
          </cell>
        </row>
        <row r="434">
          <cell r="A434" t="str">
            <v>5682-1</v>
          </cell>
          <cell r="J434" t="str">
            <v>High</v>
          </cell>
          <cell r="O434">
            <v>41955</v>
          </cell>
        </row>
        <row r="435">
          <cell r="A435" t="str">
            <v>5684-1</v>
          </cell>
          <cell r="J435" t="str">
            <v>Critical</v>
          </cell>
          <cell r="O435">
            <v>41955</v>
          </cell>
        </row>
        <row r="436">
          <cell r="A436" t="str">
            <v>5685-1</v>
          </cell>
          <cell r="J436" t="str">
            <v>Not Specified</v>
          </cell>
          <cell r="O436">
            <v>41961</v>
          </cell>
        </row>
        <row r="437">
          <cell r="A437" t="str">
            <v>5686-1</v>
          </cell>
          <cell r="J437" t="str">
            <v>Low</v>
          </cell>
          <cell r="O437">
            <v>41964</v>
          </cell>
        </row>
        <row r="438">
          <cell r="A438" t="str">
            <v>5687-1</v>
          </cell>
          <cell r="J438" t="str">
            <v>High</v>
          </cell>
          <cell r="O438">
            <v>41962</v>
          </cell>
        </row>
        <row r="439">
          <cell r="A439" t="str">
            <v>5689-1</v>
          </cell>
          <cell r="J439" t="str">
            <v>Critical</v>
          </cell>
          <cell r="O439">
            <v>41963</v>
          </cell>
        </row>
        <row r="440">
          <cell r="A440" t="str">
            <v>5690-1</v>
          </cell>
          <cell r="J440" t="str">
            <v>Medium</v>
          </cell>
          <cell r="O440">
            <v>41964</v>
          </cell>
        </row>
        <row r="441">
          <cell r="A441" t="str">
            <v>5692-1</v>
          </cell>
          <cell r="J441" t="str">
            <v>Medium</v>
          </cell>
          <cell r="O441">
            <v>41966</v>
          </cell>
        </row>
        <row r="442">
          <cell r="A442" t="str">
            <v>5693-1</v>
          </cell>
          <cell r="J442" t="str">
            <v>High</v>
          </cell>
          <cell r="O442">
            <v>41965</v>
          </cell>
        </row>
        <row r="443">
          <cell r="A443" t="str">
            <v>5695-1</v>
          </cell>
          <cell r="J443" t="str">
            <v>Critical</v>
          </cell>
          <cell r="O443">
            <v>41967</v>
          </cell>
        </row>
        <row r="444">
          <cell r="A444" t="str">
            <v>5696-1</v>
          </cell>
          <cell r="J444" t="str">
            <v>Critical</v>
          </cell>
          <cell r="O444">
            <v>41969</v>
          </cell>
        </row>
        <row r="445">
          <cell r="A445" t="str">
            <v>5698-1</v>
          </cell>
          <cell r="J445" t="str">
            <v>Low</v>
          </cell>
          <cell r="O445">
            <v>41970</v>
          </cell>
        </row>
        <row r="446">
          <cell r="A446" t="str">
            <v>5699-1</v>
          </cell>
          <cell r="J446" t="str">
            <v>High</v>
          </cell>
          <cell r="O446">
            <v>41971</v>
          </cell>
        </row>
        <row r="447">
          <cell r="A447" t="str">
            <v>5701-1</v>
          </cell>
          <cell r="J447" t="str">
            <v>High</v>
          </cell>
          <cell r="O447">
            <v>41975</v>
          </cell>
        </row>
        <row r="448">
          <cell r="A448" t="str">
            <v>5702-1</v>
          </cell>
          <cell r="J448" t="str">
            <v>Low</v>
          </cell>
          <cell r="O448">
            <v>41978</v>
          </cell>
        </row>
        <row r="449">
          <cell r="A449" t="str">
            <v>5703-1</v>
          </cell>
          <cell r="J449" t="str">
            <v>Low</v>
          </cell>
          <cell r="O449">
            <v>41981</v>
          </cell>
        </row>
        <row r="450">
          <cell r="A450" t="str">
            <v>5705-1</v>
          </cell>
          <cell r="J450" t="str">
            <v>Medium</v>
          </cell>
          <cell r="O450">
            <v>41978</v>
          </cell>
        </row>
        <row r="451">
          <cell r="A451" t="str">
            <v>5706-1</v>
          </cell>
          <cell r="J451" t="str">
            <v>Medium</v>
          </cell>
          <cell r="O451">
            <v>41979</v>
          </cell>
        </row>
        <row r="452">
          <cell r="A452" t="str">
            <v>5708-1</v>
          </cell>
          <cell r="J452" t="str">
            <v>Not Specified</v>
          </cell>
          <cell r="O452">
            <v>41981</v>
          </cell>
        </row>
        <row r="453">
          <cell r="A453" t="str">
            <v>5710-1</v>
          </cell>
          <cell r="J453" t="str">
            <v>High</v>
          </cell>
          <cell r="O453">
            <v>41983</v>
          </cell>
        </row>
        <row r="454">
          <cell r="A454" t="str">
            <v>5711-1</v>
          </cell>
          <cell r="J454" t="str">
            <v>Medium</v>
          </cell>
          <cell r="O454">
            <v>41984</v>
          </cell>
        </row>
        <row r="455">
          <cell r="A455" t="str">
            <v>5712-1</v>
          </cell>
          <cell r="J455" t="str">
            <v>Not Specified</v>
          </cell>
          <cell r="O455">
            <v>41984</v>
          </cell>
        </row>
        <row r="456">
          <cell r="A456" t="str">
            <v>5713-1</v>
          </cell>
          <cell r="J456" t="str">
            <v>Low</v>
          </cell>
          <cell r="O456">
            <v>41985</v>
          </cell>
        </row>
        <row r="457">
          <cell r="A457" t="str">
            <v>5715-1</v>
          </cell>
          <cell r="J457" t="str">
            <v>High</v>
          </cell>
          <cell r="O457">
            <v>41988</v>
          </cell>
        </row>
        <row r="458">
          <cell r="A458" t="str">
            <v>5717-1</v>
          </cell>
          <cell r="J458" t="str">
            <v>Medium</v>
          </cell>
          <cell r="O458">
            <v>41991</v>
          </cell>
        </row>
        <row r="459">
          <cell r="A459" t="str">
            <v>5718-1</v>
          </cell>
          <cell r="J459" t="str">
            <v>Medium</v>
          </cell>
          <cell r="O459">
            <v>41996</v>
          </cell>
        </row>
        <row r="460">
          <cell r="A460" t="str">
            <v>5719-1</v>
          </cell>
          <cell r="J460" t="str">
            <v>Medium</v>
          </cell>
          <cell r="O460">
            <v>42000</v>
          </cell>
        </row>
        <row r="461">
          <cell r="A461" t="str">
            <v>5720-1</v>
          </cell>
          <cell r="J461" t="str">
            <v>High</v>
          </cell>
          <cell r="O461">
            <v>42002</v>
          </cell>
        </row>
        <row r="462">
          <cell r="A462" t="str">
            <v>5721-1</v>
          </cell>
          <cell r="J462" t="str">
            <v>High</v>
          </cell>
          <cell r="O462">
            <v>42002</v>
          </cell>
        </row>
        <row r="463">
          <cell r="A463" t="str">
            <v>5722-1</v>
          </cell>
          <cell r="J463" t="str">
            <v>Critical</v>
          </cell>
          <cell r="O463">
            <v>42001</v>
          </cell>
        </row>
        <row r="464">
          <cell r="A464" t="str">
            <v>5724-1</v>
          </cell>
          <cell r="J464" t="str">
            <v>High</v>
          </cell>
          <cell r="O464">
            <v>42000</v>
          </cell>
        </row>
        <row r="465">
          <cell r="A465" t="str">
            <v>5724-2</v>
          </cell>
          <cell r="J465" t="str">
            <v>High</v>
          </cell>
          <cell r="O465">
            <v>42002</v>
          </cell>
        </row>
        <row r="466">
          <cell r="A466" t="str">
            <v>5728-1</v>
          </cell>
          <cell r="J466" t="str">
            <v>High</v>
          </cell>
          <cell r="O466">
            <v>42003</v>
          </cell>
        </row>
        <row r="467">
          <cell r="A467" t="str">
            <v>5730-1</v>
          </cell>
          <cell r="J467" t="str">
            <v>Not Specified</v>
          </cell>
          <cell r="O467">
            <v>42001</v>
          </cell>
        </row>
        <row r="468">
          <cell r="A468" t="str">
            <v>5731-1</v>
          </cell>
          <cell r="J468" t="str">
            <v>Not Specified</v>
          </cell>
          <cell r="O468">
            <v>42004</v>
          </cell>
        </row>
        <row r="469">
          <cell r="A469" t="str">
            <v>5732-1</v>
          </cell>
          <cell r="J469" t="str">
            <v>Not Specified</v>
          </cell>
          <cell r="O469">
            <v>42007</v>
          </cell>
        </row>
        <row r="470">
          <cell r="A470" t="str">
            <v>5734-1</v>
          </cell>
          <cell r="J470" t="str">
            <v>Low</v>
          </cell>
          <cell r="O470">
            <v>42008</v>
          </cell>
        </row>
        <row r="471">
          <cell r="A471" t="str">
            <v>5736-1</v>
          </cell>
          <cell r="J471" t="str">
            <v>Medium</v>
          </cell>
          <cell r="O471">
            <v>42008</v>
          </cell>
        </row>
        <row r="472">
          <cell r="A472" t="str">
            <v>5737-1</v>
          </cell>
          <cell r="J472" t="str">
            <v>Medium</v>
          </cell>
          <cell r="O472">
            <v>42013</v>
          </cell>
        </row>
        <row r="473">
          <cell r="A473" t="str">
            <v>5738-1</v>
          </cell>
          <cell r="J473" t="str">
            <v>Not Specified</v>
          </cell>
          <cell r="O473">
            <v>42013</v>
          </cell>
        </row>
        <row r="474">
          <cell r="A474" t="str">
            <v>5740-1</v>
          </cell>
          <cell r="J474" t="str">
            <v>High</v>
          </cell>
          <cell r="O474">
            <v>42015</v>
          </cell>
        </row>
        <row r="475">
          <cell r="A475" t="str">
            <v>5741-1</v>
          </cell>
          <cell r="J475" t="str">
            <v>Medium</v>
          </cell>
          <cell r="O475">
            <v>42016</v>
          </cell>
        </row>
        <row r="476">
          <cell r="A476" t="str">
            <v>5742-1</v>
          </cell>
          <cell r="J476" t="str">
            <v>Low</v>
          </cell>
          <cell r="O476">
            <v>42014</v>
          </cell>
        </row>
        <row r="477">
          <cell r="A477" t="str">
            <v>5743-1</v>
          </cell>
          <cell r="J477" t="str">
            <v>Not Specified</v>
          </cell>
          <cell r="O477">
            <v>42016</v>
          </cell>
        </row>
        <row r="478">
          <cell r="A478" t="str">
            <v>5745-1</v>
          </cell>
          <cell r="J478" t="str">
            <v>Not Specified</v>
          </cell>
          <cell r="O478">
            <v>42017</v>
          </cell>
        </row>
        <row r="479">
          <cell r="A479" t="str">
            <v>5747-1</v>
          </cell>
          <cell r="J479" t="str">
            <v>Not Specified</v>
          </cell>
          <cell r="O479">
            <v>42018</v>
          </cell>
        </row>
        <row r="480">
          <cell r="A480" t="str">
            <v>5749-1</v>
          </cell>
          <cell r="J480" t="str">
            <v>Critical</v>
          </cell>
          <cell r="O480">
            <v>42017</v>
          </cell>
        </row>
        <row r="481">
          <cell r="A481" t="str">
            <v>5750-1</v>
          </cell>
          <cell r="J481" t="str">
            <v>High</v>
          </cell>
          <cell r="O481">
            <v>42018</v>
          </cell>
        </row>
        <row r="482">
          <cell r="A482" t="str">
            <v>5752-1</v>
          </cell>
          <cell r="J482" t="str">
            <v>Not Specified</v>
          </cell>
          <cell r="O482">
            <v>42019</v>
          </cell>
        </row>
        <row r="483">
          <cell r="A483" t="str">
            <v>5754-1</v>
          </cell>
          <cell r="J483" t="str">
            <v>Critical</v>
          </cell>
          <cell r="O483">
            <v>42019</v>
          </cell>
        </row>
        <row r="484">
          <cell r="A484" t="str">
            <v>5755-1</v>
          </cell>
          <cell r="J484" t="str">
            <v>Critical</v>
          </cell>
          <cell r="O484">
            <v>42021</v>
          </cell>
        </row>
        <row r="485">
          <cell r="A485" t="str">
            <v>5757-1</v>
          </cell>
          <cell r="J485" t="str">
            <v>High</v>
          </cell>
          <cell r="O485">
            <v>42021</v>
          </cell>
        </row>
        <row r="486">
          <cell r="A486" t="str">
            <v>5760-1</v>
          </cell>
          <cell r="J486" t="str">
            <v>Medium</v>
          </cell>
          <cell r="O486">
            <v>42023</v>
          </cell>
        </row>
        <row r="487">
          <cell r="A487" t="str">
            <v>5762-1</v>
          </cell>
          <cell r="J487" t="str">
            <v>Not Specified</v>
          </cell>
          <cell r="O487">
            <v>42025</v>
          </cell>
        </row>
        <row r="488">
          <cell r="A488" t="str">
            <v>5762-2</v>
          </cell>
          <cell r="J488" t="str">
            <v>Not Specified</v>
          </cell>
          <cell r="O488">
            <v>42025</v>
          </cell>
        </row>
        <row r="489">
          <cell r="A489" t="str">
            <v>5766-1</v>
          </cell>
          <cell r="J489" t="str">
            <v>High</v>
          </cell>
          <cell r="O489">
            <v>42027</v>
          </cell>
        </row>
        <row r="490">
          <cell r="A490" t="str">
            <v>5768-1</v>
          </cell>
          <cell r="J490" t="str">
            <v>Critical</v>
          </cell>
          <cell r="O490">
            <v>42027</v>
          </cell>
        </row>
        <row r="491">
          <cell r="A491" t="str">
            <v>5768-2</v>
          </cell>
          <cell r="J491" t="str">
            <v>Critical</v>
          </cell>
          <cell r="O491">
            <v>42026</v>
          </cell>
        </row>
        <row r="492">
          <cell r="A492" t="str">
            <v>5768-2</v>
          </cell>
          <cell r="J492" t="str">
            <v>Critical</v>
          </cell>
          <cell r="O492">
            <v>42028</v>
          </cell>
        </row>
        <row r="493">
          <cell r="A493" t="str">
            <v>5773-1</v>
          </cell>
          <cell r="J493" t="str">
            <v>Not Specified</v>
          </cell>
          <cell r="O493">
            <v>42029</v>
          </cell>
        </row>
        <row r="494">
          <cell r="A494" t="str">
            <v>5775-1</v>
          </cell>
          <cell r="J494" t="str">
            <v>Not Specified</v>
          </cell>
          <cell r="O494">
            <v>42032</v>
          </cell>
        </row>
        <row r="495">
          <cell r="A495" t="str">
            <v>5777-1</v>
          </cell>
          <cell r="J495" t="str">
            <v>Medium</v>
          </cell>
          <cell r="O495">
            <v>42033</v>
          </cell>
        </row>
        <row r="496">
          <cell r="A496" t="str">
            <v>5778-1</v>
          </cell>
          <cell r="J496" t="str">
            <v>Not Specified</v>
          </cell>
          <cell r="O496">
            <v>42035</v>
          </cell>
        </row>
        <row r="497">
          <cell r="A497" t="str">
            <v>5779-1</v>
          </cell>
          <cell r="J497" t="str">
            <v>High</v>
          </cell>
          <cell r="O497">
            <v>42037</v>
          </cell>
        </row>
        <row r="498">
          <cell r="A498" t="str">
            <v>5781-1</v>
          </cell>
          <cell r="J498" t="str">
            <v>High</v>
          </cell>
          <cell r="O498">
            <v>42038</v>
          </cell>
        </row>
        <row r="499">
          <cell r="A499" t="str">
            <v>5782-1</v>
          </cell>
          <cell r="J499" t="str">
            <v>Critical</v>
          </cell>
          <cell r="O499">
            <v>42038</v>
          </cell>
        </row>
        <row r="500">
          <cell r="A500" t="str">
            <v>5784-1</v>
          </cell>
          <cell r="J500" t="str">
            <v>High</v>
          </cell>
          <cell r="O500">
            <v>42041</v>
          </cell>
        </row>
        <row r="501">
          <cell r="A501" t="str">
            <v>5786-1</v>
          </cell>
          <cell r="J501" t="str">
            <v>Medium</v>
          </cell>
          <cell r="O501">
            <v>42038</v>
          </cell>
        </row>
        <row r="502">
          <cell r="A502" t="str">
            <v>5787-1</v>
          </cell>
          <cell r="J502" t="str">
            <v>Low</v>
          </cell>
          <cell r="O502">
            <v>42065</v>
          </cell>
        </row>
        <row r="503">
          <cell r="A503" t="str">
            <v>5788-1</v>
          </cell>
          <cell r="J503" t="str">
            <v>Medium</v>
          </cell>
          <cell r="O503">
            <v>42041</v>
          </cell>
        </row>
        <row r="504">
          <cell r="A504" t="str">
            <v>5790-1</v>
          </cell>
          <cell r="J504" t="str">
            <v>Critical</v>
          </cell>
          <cell r="O504">
            <v>42041</v>
          </cell>
        </row>
        <row r="505">
          <cell r="A505" t="str">
            <v>5791-1</v>
          </cell>
          <cell r="J505" t="str">
            <v>Medium</v>
          </cell>
          <cell r="O505">
            <v>42053</v>
          </cell>
        </row>
        <row r="506">
          <cell r="A506" t="str">
            <v>5793-1</v>
          </cell>
          <cell r="J506" t="str">
            <v>Medium</v>
          </cell>
          <cell r="O506">
            <v>42045</v>
          </cell>
        </row>
        <row r="507">
          <cell r="A507" t="str">
            <v>5795-1</v>
          </cell>
          <cell r="J507" t="str">
            <v>Low</v>
          </cell>
          <cell r="O507">
            <v>42051</v>
          </cell>
        </row>
        <row r="508">
          <cell r="A508" t="str">
            <v>5797-1</v>
          </cell>
          <cell r="J508" t="str">
            <v>Low</v>
          </cell>
          <cell r="O508">
            <v>42047</v>
          </cell>
        </row>
        <row r="509">
          <cell r="A509" t="str">
            <v>5799-1</v>
          </cell>
          <cell r="J509" t="str">
            <v>Not Specified</v>
          </cell>
          <cell r="O509">
            <v>42048</v>
          </cell>
        </row>
        <row r="510">
          <cell r="A510" t="str">
            <v>5800-1</v>
          </cell>
          <cell r="J510" t="str">
            <v>Medium</v>
          </cell>
          <cell r="O510">
            <v>42050</v>
          </cell>
        </row>
        <row r="511">
          <cell r="A511" t="str">
            <v>5801-1</v>
          </cell>
          <cell r="J511" t="str">
            <v>Medium</v>
          </cell>
          <cell r="O511">
            <v>42051</v>
          </cell>
        </row>
        <row r="512">
          <cell r="A512" t="str">
            <v>5802-1</v>
          </cell>
          <cell r="J512" t="str">
            <v>Medium</v>
          </cell>
          <cell r="O512">
            <v>42054</v>
          </cell>
        </row>
        <row r="513">
          <cell r="A513" t="str">
            <v>5803-1</v>
          </cell>
          <cell r="J513" t="str">
            <v>High</v>
          </cell>
          <cell r="O513">
            <v>42055</v>
          </cell>
        </row>
        <row r="514">
          <cell r="A514" t="str">
            <v>5804-1</v>
          </cell>
          <cell r="J514" t="str">
            <v>High</v>
          </cell>
          <cell r="O514">
            <v>42056</v>
          </cell>
        </row>
        <row r="515">
          <cell r="A515" t="str">
            <v>5804-2</v>
          </cell>
          <cell r="J515" t="str">
            <v>High</v>
          </cell>
          <cell r="O515">
            <v>42054</v>
          </cell>
        </row>
        <row r="516">
          <cell r="A516" t="str">
            <v>5805-1</v>
          </cell>
          <cell r="J516" t="str">
            <v>Critical</v>
          </cell>
          <cell r="O516">
            <v>42061</v>
          </cell>
        </row>
        <row r="517">
          <cell r="A517" t="str">
            <v>5806-1</v>
          </cell>
          <cell r="J517" t="str">
            <v>Medium</v>
          </cell>
          <cell r="O517">
            <v>42060</v>
          </cell>
        </row>
        <row r="518">
          <cell r="A518" t="str">
            <v>5807-1</v>
          </cell>
          <cell r="J518" t="str">
            <v>Critical</v>
          </cell>
          <cell r="O518">
            <v>42059</v>
          </cell>
        </row>
        <row r="519">
          <cell r="A519" t="str">
            <v>5809-1</v>
          </cell>
          <cell r="J519" t="str">
            <v>High</v>
          </cell>
          <cell r="O519">
            <v>42063</v>
          </cell>
        </row>
        <row r="520">
          <cell r="A520" t="str">
            <v>5811-1</v>
          </cell>
          <cell r="J520" t="str">
            <v>Low</v>
          </cell>
          <cell r="O520">
            <v>42064</v>
          </cell>
        </row>
        <row r="521">
          <cell r="A521" t="str">
            <v>5813-1</v>
          </cell>
          <cell r="J521" t="str">
            <v>Medium</v>
          </cell>
          <cell r="O521">
            <v>42066</v>
          </cell>
        </row>
        <row r="522">
          <cell r="A522" t="str">
            <v>5814-1</v>
          </cell>
          <cell r="J522" t="str">
            <v>Critical</v>
          </cell>
          <cell r="O522">
            <v>42067</v>
          </cell>
        </row>
        <row r="523">
          <cell r="A523" t="str">
            <v>5815-1</v>
          </cell>
          <cell r="J523" t="str">
            <v>High</v>
          </cell>
          <cell r="O523">
            <v>42067</v>
          </cell>
        </row>
        <row r="524">
          <cell r="A524" t="str">
            <v>5816-1</v>
          </cell>
          <cell r="J524" t="str">
            <v>High</v>
          </cell>
          <cell r="O524">
            <v>42069</v>
          </cell>
        </row>
        <row r="525">
          <cell r="A525" t="str">
            <v>5818-1</v>
          </cell>
          <cell r="J525" t="str">
            <v>High</v>
          </cell>
          <cell r="O525">
            <v>42070</v>
          </cell>
        </row>
        <row r="526">
          <cell r="A526" t="str">
            <v>5819-1</v>
          </cell>
          <cell r="J526" t="str">
            <v>High</v>
          </cell>
          <cell r="O526">
            <v>42075</v>
          </cell>
        </row>
        <row r="527">
          <cell r="A527" t="str">
            <v>5821-1</v>
          </cell>
          <cell r="J527" t="str">
            <v>Critical</v>
          </cell>
          <cell r="O527">
            <v>42076</v>
          </cell>
        </row>
        <row r="528">
          <cell r="A528" t="str">
            <v>5822-1</v>
          </cell>
          <cell r="J528" t="str">
            <v>High</v>
          </cell>
          <cell r="O528">
            <v>42080</v>
          </cell>
        </row>
        <row r="529">
          <cell r="A529" t="str">
            <v>5824-1</v>
          </cell>
          <cell r="J529" t="str">
            <v>Not Specified</v>
          </cell>
          <cell r="O529">
            <v>42080</v>
          </cell>
        </row>
        <row r="530">
          <cell r="A530" t="str">
            <v>5826-1</v>
          </cell>
          <cell r="J530" t="str">
            <v>High</v>
          </cell>
          <cell r="O530">
            <v>42079</v>
          </cell>
        </row>
        <row r="531">
          <cell r="A531" t="str">
            <v>5829-1</v>
          </cell>
          <cell r="J531" t="str">
            <v>Medium</v>
          </cell>
          <cell r="O531">
            <v>42080</v>
          </cell>
        </row>
        <row r="532">
          <cell r="A532" t="str">
            <v>5831-1</v>
          </cell>
          <cell r="J532" t="str">
            <v>Critical</v>
          </cell>
          <cell r="O532">
            <v>42084</v>
          </cell>
        </row>
        <row r="533">
          <cell r="A533" t="str">
            <v>5832-1</v>
          </cell>
          <cell r="J533" t="str">
            <v>Critical</v>
          </cell>
          <cell r="O533">
            <v>42084</v>
          </cell>
        </row>
        <row r="534">
          <cell r="A534" t="str">
            <v>5833-1</v>
          </cell>
          <cell r="J534" t="str">
            <v>Low</v>
          </cell>
          <cell r="O534">
            <v>42091</v>
          </cell>
        </row>
        <row r="535">
          <cell r="A535" t="str">
            <v>5834-1</v>
          </cell>
          <cell r="J535" t="str">
            <v>Critical</v>
          </cell>
          <cell r="O535">
            <v>42085</v>
          </cell>
        </row>
        <row r="536">
          <cell r="A536" t="str">
            <v>5835-1</v>
          </cell>
          <cell r="J536" t="str">
            <v>High</v>
          </cell>
          <cell r="O536">
            <v>42086</v>
          </cell>
        </row>
        <row r="537">
          <cell r="A537" t="str">
            <v>5837-1</v>
          </cell>
          <cell r="J537" t="str">
            <v>Medium</v>
          </cell>
          <cell r="O537">
            <v>42089</v>
          </cell>
        </row>
        <row r="538">
          <cell r="A538" t="str">
            <v>5838-1</v>
          </cell>
          <cell r="J538" t="str">
            <v>Critical</v>
          </cell>
          <cell r="O538">
            <v>42088</v>
          </cell>
        </row>
        <row r="539">
          <cell r="A539" t="str">
            <v>5840-1</v>
          </cell>
          <cell r="J539" t="str">
            <v>Not Specified</v>
          </cell>
          <cell r="O539">
            <v>42090</v>
          </cell>
        </row>
        <row r="540">
          <cell r="A540" t="str">
            <v>5841-1</v>
          </cell>
          <cell r="J540" t="str">
            <v>Not Specified</v>
          </cell>
          <cell r="O540">
            <v>42090</v>
          </cell>
        </row>
        <row r="541">
          <cell r="A541" t="str">
            <v>5842-1</v>
          </cell>
          <cell r="J541" t="str">
            <v>Medium</v>
          </cell>
          <cell r="O541">
            <v>42095</v>
          </cell>
        </row>
        <row r="542">
          <cell r="A542" t="str">
            <v>5843-1</v>
          </cell>
          <cell r="J542" t="str">
            <v>Medium</v>
          </cell>
          <cell r="O542">
            <v>42099</v>
          </cell>
        </row>
        <row r="543">
          <cell r="A543" t="str">
            <v>5845-1</v>
          </cell>
          <cell r="J543" t="str">
            <v>High</v>
          </cell>
          <cell r="O543">
            <v>42099</v>
          </cell>
        </row>
        <row r="544">
          <cell r="A544" t="str">
            <v>5847-1</v>
          </cell>
          <cell r="J544" t="str">
            <v>Critical</v>
          </cell>
          <cell r="O544">
            <v>42103</v>
          </cell>
        </row>
        <row r="545">
          <cell r="A545" t="str">
            <v>5848-1</v>
          </cell>
          <cell r="J545" t="str">
            <v>Not Specified</v>
          </cell>
          <cell r="O545">
            <v>42103</v>
          </cell>
        </row>
        <row r="546">
          <cell r="A546" t="str">
            <v>5850-1</v>
          </cell>
          <cell r="J546" t="str">
            <v>High</v>
          </cell>
          <cell r="O546">
            <v>42107</v>
          </cell>
        </row>
        <row r="547">
          <cell r="A547" t="str">
            <v>5852-1</v>
          </cell>
          <cell r="J547" t="str">
            <v>Critical</v>
          </cell>
          <cell r="O547">
            <v>42105</v>
          </cell>
        </row>
        <row r="548">
          <cell r="A548" t="str">
            <v>5854-1</v>
          </cell>
          <cell r="J548" t="str">
            <v>Medium</v>
          </cell>
          <cell r="O548">
            <v>42106</v>
          </cell>
        </row>
        <row r="549">
          <cell r="A549" t="str">
            <v>5856-1</v>
          </cell>
          <cell r="J549" t="str">
            <v>High</v>
          </cell>
          <cell r="O549">
            <v>42108</v>
          </cell>
        </row>
        <row r="550">
          <cell r="A550" t="str">
            <v>5857-1</v>
          </cell>
          <cell r="J550" t="str">
            <v>Medium</v>
          </cell>
          <cell r="O550">
            <v>42113</v>
          </cell>
        </row>
        <row r="551">
          <cell r="A551" t="str">
            <v>5859-1</v>
          </cell>
          <cell r="J551" t="str">
            <v>Medium</v>
          </cell>
          <cell r="O551">
            <v>42113</v>
          </cell>
        </row>
        <row r="552">
          <cell r="A552" t="str">
            <v>5861-1</v>
          </cell>
          <cell r="J552" t="str">
            <v>Medium</v>
          </cell>
          <cell r="O552">
            <v>42112</v>
          </cell>
        </row>
        <row r="553">
          <cell r="A553" t="str">
            <v>5863-1</v>
          </cell>
          <cell r="J553" t="str">
            <v>Not Specified</v>
          </cell>
          <cell r="O553">
            <v>42113</v>
          </cell>
        </row>
        <row r="554">
          <cell r="A554" t="str">
            <v>5865-1</v>
          </cell>
          <cell r="J554" t="str">
            <v>High</v>
          </cell>
          <cell r="O554">
            <v>42116</v>
          </cell>
        </row>
        <row r="555">
          <cell r="A555" t="str">
            <v>5867-1</v>
          </cell>
          <cell r="J555" t="str">
            <v>High</v>
          </cell>
          <cell r="O555">
            <v>42117</v>
          </cell>
        </row>
        <row r="556">
          <cell r="A556" t="str">
            <v>5868-1</v>
          </cell>
          <cell r="J556" t="str">
            <v>Low</v>
          </cell>
          <cell r="O556">
            <v>42118</v>
          </cell>
        </row>
        <row r="557">
          <cell r="A557" t="str">
            <v>5869-1</v>
          </cell>
          <cell r="J557" t="str">
            <v>Critical</v>
          </cell>
          <cell r="O557">
            <v>42120</v>
          </cell>
        </row>
        <row r="558">
          <cell r="A558" t="str">
            <v>5869-2</v>
          </cell>
          <cell r="J558" t="str">
            <v>Critical</v>
          </cell>
          <cell r="O558">
            <v>42121</v>
          </cell>
        </row>
        <row r="559">
          <cell r="A559" t="str">
            <v>5870-1</v>
          </cell>
          <cell r="J559" t="str">
            <v>Critical</v>
          </cell>
          <cell r="O559">
            <v>42121</v>
          </cell>
        </row>
        <row r="560">
          <cell r="A560" t="str">
            <v>5871-1</v>
          </cell>
          <cell r="J560" t="str">
            <v>Critical</v>
          </cell>
          <cell r="O560">
            <v>42120</v>
          </cell>
        </row>
        <row r="561">
          <cell r="A561" t="str">
            <v>5872-1</v>
          </cell>
          <cell r="J561" t="str">
            <v>Critical</v>
          </cell>
          <cell r="O561">
            <v>42122</v>
          </cell>
        </row>
        <row r="562">
          <cell r="A562" t="str">
            <v>5873-1</v>
          </cell>
          <cell r="J562" t="str">
            <v>Low</v>
          </cell>
          <cell r="O562">
            <v>42124</v>
          </cell>
        </row>
        <row r="563">
          <cell r="A563" t="str">
            <v>5875-1</v>
          </cell>
          <cell r="J563" t="str">
            <v>Not Specified</v>
          </cell>
          <cell r="O563">
            <v>42125</v>
          </cell>
        </row>
        <row r="564">
          <cell r="A564" t="str">
            <v>5877-1</v>
          </cell>
          <cell r="J564" t="str">
            <v>Low</v>
          </cell>
          <cell r="O564">
            <v>42128</v>
          </cell>
        </row>
        <row r="565">
          <cell r="A565" t="str">
            <v>5879-1</v>
          </cell>
          <cell r="J565" t="str">
            <v>High</v>
          </cell>
          <cell r="O565">
            <v>42126</v>
          </cell>
        </row>
        <row r="566">
          <cell r="A566" t="str">
            <v>5881-1</v>
          </cell>
          <cell r="J566" t="str">
            <v>Not Specified</v>
          </cell>
          <cell r="O566">
            <v>42126</v>
          </cell>
        </row>
        <row r="567">
          <cell r="A567" t="str">
            <v>5882-1</v>
          </cell>
          <cell r="J567" t="str">
            <v>Critical</v>
          </cell>
          <cell r="O567">
            <v>42127</v>
          </cell>
        </row>
        <row r="568">
          <cell r="A568" t="str">
            <v>5884-1</v>
          </cell>
          <cell r="J568" t="str">
            <v>Critical</v>
          </cell>
          <cell r="O568">
            <v>42129</v>
          </cell>
        </row>
        <row r="569">
          <cell r="A569" t="str">
            <v>5885-1</v>
          </cell>
          <cell r="J569" t="str">
            <v>High</v>
          </cell>
          <cell r="O569">
            <v>42129</v>
          </cell>
        </row>
        <row r="570">
          <cell r="A570" t="str">
            <v>5886-1</v>
          </cell>
          <cell r="J570" t="str">
            <v>Low</v>
          </cell>
          <cell r="O570">
            <v>42132</v>
          </cell>
        </row>
        <row r="571">
          <cell r="A571" t="str">
            <v>5887-1</v>
          </cell>
          <cell r="J571" t="str">
            <v>Not Specified</v>
          </cell>
          <cell r="O571">
            <v>42135</v>
          </cell>
        </row>
        <row r="572">
          <cell r="A572" t="str">
            <v>5888-1</v>
          </cell>
          <cell r="J572" t="str">
            <v>Medium</v>
          </cell>
          <cell r="O572">
            <v>42137</v>
          </cell>
        </row>
        <row r="573">
          <cell r="A573" t="str">
            <v>5888-2</v>
          </cell>
          <cell r="J573" t="str">
            <v>Medium</v>
          </cell>
          <cell r="O573">
            <v>42137</v>
          </cell>
        </row>
        <row r="574">
          <cell r="A574" t="str">
            <v>5891-1</v>
          </cell>
          <cell r="J574" t="str">
            <v>High</v>
          </cell>
          <cell r="O574">
            <v>42138</v>
          </cell>
        </row>
        <row r="575">
          <cell r="A575" t="str">
            <v>5893-1</v>
          </cell>
          <cell r="J575" t="str">
            <v>Medium</v>
          </cell>
          <cell r="O575">
            <v>42138</v>
          </cell>
        </row>
        <row r="576">
          <cell r="A576" t="str">
            <v>5894-1</v>
          </cell>
          <cell r="J576" t="str">
            <v>High</v>
          </cell>
          <cell r="O576">
            <v>42140</v>
          </cell>
        </row>
        <row r="577">
          <cell r="A577" t="str">
            <v>5896-1</v>
          </cell>
          <cell r="J577" t="str">
            <v>High</v>
          </cell>
          <cell r="O577">
            <v>42141</v>
          </cell>
        </row>
        <row r="578">
          <cell r="A578" t="str">
            <v>5898-1</v>
          </cell>
          <cell r="J578" t="str">
            <v>Not Specified</v>
          </cell>
          <cell r="O578">
            <v>42144</v>
          </cell>
        </row>
        <row r="579">
          <cell r="A579" t="str">
            <v>5899-1</v>
          </cell>
          <cell r="J579" t="str">
            <v>Not Specified</v>
          </cell>
          <cell r="O579">
            <v>42144</v>
          </cell>
        </row>
        <row r="580">
          <cell r="A580" t="str">
            <v>5900-1</v>
          </cell>
          <cell r="J580" t="str">
            <v>Not Specified</v>
          </cell>
          <cell r="O580">
            <v>42142</v>
          </cell>
        </row>
        <row r="581">
          <cell r="A581" t="str">
            <v>5902-1</v>
          </cell>
          <cell r="J581" t="str">
            <v>Low</v>
          </cell>
          <cell r="O581">
            <v>42149</v>
          </cell>
        </row>
        <row r="582">
          <cell r="A582" t="str">
            <v>5904-1</v>
          </cell>
          <cell r="J582" t="str">
            <v>Critical</v>
          </cell>
          <cell r="O582">
            <v>42144</v>
          </cell>
        </row>
        <row r="583">
          <cell r="A583" t="str">
            <v>5906-1</v>
          </cell>
          <cell r="J583" t="str">
            <v>High</v>
          </cell>
          <cell r="O583">
            <v>42147</v>
          </cell>
        </row>
        <row r="584">
          <cell r="A584" t="str">
            <v>5907-1</v>
          </cell>
          <cell r="J584" t="str">
            <v>Critical</v>
          </cell>
          <cell r="O584">
            <v>42146</v>
          </cell>
        </row>
        <row r="585">
          <cell r="A585" t="str">
            <v>5908-1</v>
          </cell>
          <cell r="J585" t="str">
            <v>Critical</v>
          </cell>
          <cell r="O585">
            <v>42145</v>
          </cell>
        </row>
        <row r="586">
          <cell r="A586" t="str">
            <v>5909-1</v>
          </cell>
          <cell r="J586" t="str">
            <v>Critical</v>
          </cell>
          <cell r="O586">
            <v>42148</v>
          </cell>
        </row>
        <row r="587">
          <cell r="A587" t="str">
            <v>5911-1</v>
          </cell>
          <cell r="J587" t="str">
            <v>Medium</v>
          </cell>
          <cell r="O587">
            <v>42149</v>
          </cell>
        </row>
        <row r="588">
          <cell r="A588" t="str">
            <v>5913-1</v>
          </cell>
          <cell r="J588" t="str">
            <v>Low</v>
          </cell>
          <cell r="O588">
            <v>42152</v>
          </cell>
        </row>
        <row r="589">
          <cell r="A589" t="str">
            <v>5914-1</v>
          </cell>
          <cell r="J589" t="str">
            <v>Critical</v>
          </cell>
          <cell r="O589">
            <v>42152</v>
          </cell>
        </row>
        <row r="590">
          <cell r="A590" t="str">
            <v>5916-1</v>
          </cell>
          <cell r="J590" t="str">
            <v>Not Specified</v>
          </cell>
          <cell r="O590">
            <v>42153</v>
          </cell>
        </row>
        <row r="591">
          <cell r="A591" t="str">
            <v>5917-1</v>
          </cell>
          <cell r="J591" t="str">
            <v>Not Specified</v>
          </cell>
          <cell r="O591">
            <v>42153</v>
          </cell>
        </row>
        <row r="592">
          <cell r="A592" t="str">
            <v>5919-1</v>
          </cell>
          <cell r="J592" t="str">
            <v>High</v>
          </cell>
          <cell r="O592">
            <v>42155</v>
          </cell>
        </row>
        <row r="593">
          <cell r="A593" t="str">
            <v>5921-1</v>
          </cell>
          <cell r="J593" t="str">
            <v>Not Specified</v>
          </cell>
          <cell r="O593">
            <v>42157</v>
          </cell>
        </row>
        <row r="594">
          <cell r="A594" t="str">
            <v>5923-1</v>
          </cell>
          <cell r="J594" t="str">
            <v>Medium</v>
          </cell>
          <cell r="O594">
            <v>42156</v>
          </cell>
        </row>
        <row r="595">
          <cell r="A595" t="str">
            <v>5925-1</v>
          </cell>
          <cell r="J595" t="str">
            <v>Low</v>
          </cell>
          <cell r="O595">
            <v>42160</v>
          </cell>
        </row>
        <row r="596">
          <cell r="A596" t="str">
            <v>5927-1</v>
          </cell>
          <cell r="J596" t="str">
            <v>Low</v>
          </cell>
          <cell r="O596">
            <v>42161</v>
          </cell>
        </row>
        <row r="597">
          <cell r="A597" t="str">
            <v>5928-1</v>
          </cell>
          <cell r="J597" t="str">
            <v>Critical</v>
          </cell>
          <cell r="O597">
            <v>42165</v>
          </cell>
        </row>
        <row r="598">
          <cell r="A598" t="str">
            <v>5930-1</v>
          </cell>
          <cell r="J598" t="str">
            <v>Not Specified</v>
          </cell>
          <cell r="O598">
            <v>42164</v>
          </cell>
        </row>
        <row r="599">
          <cell r="A599" t="str">
            <v>5931-1</v>
          </cell>
          <cell r="J599" t="str">
            <v>Critical</v>
          </cell>
          <cell r="O599">
            <v>42167</v>
          </cell>
        </row>
        <row r="600">
          <cell r="A600" t="str">
            <v>5932-1</v>
          </cell>
          <cell r="J600" t="str">
            <v>Low</v>
          </cell>
          <cell r="O600">
            <v>42169</v>
          </cell>
        </row>
        <row r="601">
          <cell r="A601" t="str">
            <v>5933-1</v>
          </cell>
          <cell r="J601" t="str">
            <v>Low</v>
          </cell>
          <cell r="O601">
            <v>42166</v>
          </cell>
        </row>
        <row r="602">
          <cell r="A602" t="str">
            <v>5935-1</v>
          </cell>
          <cell r="J602" t="str">
            <v>High</v>
          </cell>
          <cell r="O602">
            <v>42168</v>
          </cell>
        </row>
        <row r="603">
          <cell r="A603" t="str">
            <v>5937-1</v>
          </cell>
          <cell r="J603" t="str">
            <v>Not Specified</v>
          </cell>
          <cell r="O603">
            <v>42171</v>
          </cell>
        </row>
        <row r="604">
          <cell r="A604" t="str">
            <v>5938-1</v>
          </cell>
          <cell r="J604" t="str">
            <v>High</v>
          </cell>
          <cell r="O604">
            <v>42170</v>
          </cell>
        </row>
        <row r="605">
          <cell r="A605" t="str">
            <v>5939-1</v>
          </cell>
          <cell r="J605" t="str">
            <v>Not Specified</v>
          </cell>
          <cell r="O605">
            <v>42177</v>
          </cell>
        </row>
        <row r="606">
          <cell r="A606" t="str">
            <v>5941-1</v>
          </cell>
          <cell r="J606" t="str">
            <v>Medium</v>
          </cell>
          <cell r="O606">
            <v>42178</v>
          </cell>
        </row>
        <row r="607">
          <cell r="A607" t="str">
            <v>5943-1</v>
          </cell>
          <cell r="J607" t="str">
            <v>Medium</v>
          </cell>
          <cell r="O607">
            <v>42180</v>
          </cell>
        </row>
        <row r="608">
          <cell r="A608" t="str">
            <v>5943-2</v>
          </cell>
          <cell r="J608" t="str">
            <v>Medium</v>
          </cell>
          <cell r="O608">
            <v>42182</v>
          </cell>
        </row>
        <row r="609">
          <cell r="A609" t="str">
            <v>5944-1</v>
          </cell>
          <cell r="J609" t="str">
            <v>High</v>
          </cell>
          <cell r="O609">
            <v>42181</v>
          </cell>
        </row>
        <row r="610">
          <cell r="A610" t="str">
            <v>5947-1</v>
          </cell>
          <cell r="J610" t="str">
            <v>Medium</v>
          </cell>
          <cell r="O610">
            <v>42184</v>
          </cell>
        </row>
        <row r="611">
          <cell r="A611" t="str">
            <v>5949-1</v>
          </cell>
          <cell r="J611" t="str">
            <v>High</v>
          </cell>
          <cell r="O611">
            <v>42182</v>
          </cell>
        </row>
        <row r="612">
          <cell r="A612" t="str">
            <v>5951-1</v>
          </cell>
          <cell r="J612" t="str">
            <v>Not Specified</v>
          </cell>
          <cell r="O612">
            <v>42184</v>
          </cell>
        </row>
        <row r="613">
          <cell r="A613" t="str">
            <v>5952-1</v>
          </cell>
          <cell r="J613" t="str">
            <v>Medium</v>
          </cell>
          <cell r="O613">
            <v>42185</v>
          </cell>
        </row>
        <row r="614">
          <cell r="A614" t="str">
            <v>5955-1</v>
          </cell>
          <cell r="J614" t="str">
            <v>Not Specified</v>
          </cell>
          <cell r="O614">
            <v>42184</v>
          </cell>
        </row>
        <row r="615">
          <cell r="A615" t="str">
            <v>5956-1</v>
          </cell>
          <cell r="J615" t="str">
            <v>Low</v>
          </cell>
          <cell r="O615">
            <v>42188</v>
          </cell>
        </row>
        <row r="616">
          <cell r="A616" t="str">
            <v>5960-1</v>
          </cell>
          <cell r="J616" t="str">
            <v>Critical</v>
          </cell>
          <cell r="O616">
            <v>42189</v>
          </cell>
        </row>
        <row r="617">
          <cell r="A617" t="str">
            <v>5962-1</v>
          </cell>
          <cell r="J617" t="str">
            <v>Not Specified</v>
          </cell>
          <cell r="O617">
            <v>42189</v>
          </cell>
        </row>
        <row r="618">
          <cell r="A618" t="str">
            <v>5964-1</v>
          </cell>
          <cell r="J618" t="str">
            <v>High</v>
          </cell>
          <cell r="O618">
            <v>42190</v>
          </cell>
        </row>
        <row r="619">
          <cell r="A619" t="str">
            <v>5965-1</v>
          </cell>
          <cell r="J619" t="str">
            <v>Critical</v>
          </cell>
          <cell r="O619">
            <v>42192</v>
          </cell>
        </row>
        <row r="620">
          <cell r="A620" t="str">
            <v>5967-1</v>
          </cell>
          <cell r="J620" t="str">
            <v>Not Specified</v>
          </cell>
          <cell r="O620">
            <v>42195</v>
          </cell>
        </row>
        <row r="621">
          <cell r="A621" t="str">
            <v>5968-1</v>
          </cell>
          <cell r="J621" t="str">
            <v>Medium</v>
          </cell>
          <cell r="O621">
            <v>42198</v>
          </cell>
        </row>
        <row r="622">
          <cell r="A622" t="str">
            <v>5969-1</v>
          </cell>
          <cell r="J622" t="str">
            <v>Low</v>
          </cell>
          <cell r="O622">
            <v>42199</v>
          </cell>
        </row>
        <row r="623">
          <cell r="A623" t="str">
            <v>5971-1</v>
          </cell>
          <cell r="J623" t="str">
            <v>Low</v>
          </cell>
          <cell r="O623">
            <v>42204</v>
          </cell>
        </row>
        <row r="624">
          <cell r="A624" t="str">
            <v>5973-1</v>
          </cell>
          <cell r="J624" t="str">
            <v>Low</v>
          </cell>
          <cell r="O624">
            <v>42204</v>
          </cell>
        </row>
        <row r="625">
          <cell r="A625" t="str">
            <v>5974-1</v>
          </cell>
          <cell r="J625" t="str">
            <v>Low</v>
          </cell>
          <cell r="O625">
            <v>42205</v>
          </cell>
        </row>
        <row r="626">
          <cell r="A626" t="str">
            <v>5976-1</v>
          </cell>
          <cell r="J626" t="str">
            <v>High</v>
          </cell>
          <cell r="O626">
            <v>42202</v>
          </cell>
        </row>
        <row r="627">
          <cell r="A627" t="str">
            <v>5977-1</v>
          </cell>
          <cell r="J627" t="str">
            <v>High</v>
          </cell>
          <cell r="O627">
            <v>42205</v>
          </cell>
        </row>
        <row r="628">
          <cell r="A628" t="str">
            <v>5978-1</v>
          </cell>
          <cell r="J628" t="str">
            <v>High</v>
          </cell>
          <cell r="O628">
            <v>42205</v>
          </cell>
        </row>
        <row r="629">
          <cell r="A629" t="str">
            <v>5980-1</v>
          </cell>
          <cell r="J629" t="str">
            <v>Medium</v>
          </cell>
          <cell r="O629">
            <v>42205</v>
          </cell>
        </row>
        <row r="630">
          <cell r="A630" t="str">
            <v>5982-1</v>
          </cell>
          <cell r="J630" t="str">
            <v>Critical</v>
          </cell>
          <cell r="O630">
            <v>42208</v>
          </cell>
        </row>
        <row r="631">
          <cell r="A631" t="str">
            <v>5983-1</v>
          </cell>
          <cell r="J631" t="str">
            <v>Low</v>
          </cell>
          <cell r="O631">
            <v>42215</v>
          </cell>
        </row>
        <row r="632">
          <cell r="A632" t="str">
            <v>5984-1</v>
          </cell>
          <cell r="J632" t="str">
            <v>Not Specified</v>
          </cell>
          <cell r="O632">
            <v>42209</v>
          </cell>
        </row>
        <row r="633">
          <cell r="A633" t="str">
            <v>5985-1</v>
          </cell>
          <cell r="J633" t="str">
            <v>Critical</v>
          </cell>
          <cell r="O633">
            <v>42209</v>
          </cell>
        </row>
        <row r="634">
          <cell r="A634" t="str">
            <v>5987-1</v>
          </cell>
          <cell r="J634" t="str">
            <v>High</v>
          </cell>
          <cell r="O634">
            <v>42211</v>
          </cell>
        </row>
        <row r="635">
          <cell r="A635" t="str">
            <v>5988-1</v>
          </cell>
          <cell r="J635" t="str">
            <v>High</v>
          </cell>
          <cell r="O635">
            <v>42211</v>
          </cell>
        </row>
        <row r="636">
          <cell r="A636" t="str">
            <v>5990-1</v>
          </cell>
          <cell r="J636" t="str">
            <v>High</v>
          </cell>
          <cell r="O636">
            <v>42211</v>
          </cell>
        </row>
        <row r="637">
          <cell r="A637" t="str">
            <v>5990-2</v>
          </cell>
          <cell r="J637" t="str">
            <v>High</v>
          </cell>
          <cell r="O637">
            <v>42212</v>
          </cell>
        </row>
        <row r="638">
          <cell r="A638" t="str">
            <v>5993-1</v>
          </cell>
          <cell r="J638" t="str">
            <v>Critical</v>
          </cell>
          <cell r="O638">
            <v>42213</v>
          </cell>
        </row>
        <row r="639">
          <cell r="A639" t="str">
            <v>5994-1</v>
          </cell>
          <cell r="J639" t="str">
            <v>Medium</v>
          </cell>
          <cell r="O639">
            <v>42212</v>
          </cell>
        </row>
        <row r="640">
          <cell r="A640" t="str">
            <v>5996-1</v>
          </cell>
          <cell r="J640" t="str">
            <v>High</v>
          </cell>
          <cell r="O640">
            <v>42211</v>
          </cell>
        </row>
        <row r="641">
          <cell r="A641" t="str">
            <v>5997-1</v>
          </cell>
          <cell r="J641" t="str">
            <v>Low</v>
          </cell>
          <cell r="O641">
            <v>42216</v>
          </cell>
        </row>
        <row r="642">
          <cell r="A642" t="str">
            <v>5997-2</v>
          </cell>
          <cell r="J642" t="str">
            <v>Low</v>
          </cell>
          <cell r="O642">
            <v>42217</v>
          </cell>
        </row>
        <row r="643">
          <cell r="A643" t="str">
            <v>6000-1</v>
          </cell>
          <cell r="J643" t="str">
            <v>High</v>
          </cell>
          <cell r="O643">
            <v>42216</v>
          </cell>
        </row>
        <row r="644">
          <cell r="A644" t="str">
            <v>6001-1</v>
          </cell>
          <cell r="J644" t="str">
            <v>Not Specified</v>
          </cell>
          <cell r="O644">
            <v>42215</v>
          </cell>
        </row>
        <row r="645">
          <cell r="A645" t="str">
            <v>6002-1</v>
          </cell>
          <cell r="J645" t="str">
            <v>High</v>
          </cell>
          <cell r="O645">
            <v>42216</v>
          </cell>
        </row>
        <row r="646">
          <cell r="A646" t="str">
            <v>6003-1</v>
          </cell>
          <cell r="J646" t="str">
            <v>Medium</v>
          </cell>
          <cell r="O646">
            <v>42216</v>
          </cell>
        </row>
        <row r="647">
          <cell r="A647" t="str">
            <v>6005-1</v>
          </cell>
          <cell r="J647" t="str">
            <v>Critical</v>
          </cell>
          <cell r="O647">
            <v>42219</v>
          </cell>
        </row>
        <row r="648">
          <cell r="A648" t="str">
            <v>6006-1</v>
          </cell>
          <cell r="J648" t="str">
            <v>Not Specified</v>
          </cell>
          <cell r="O648">
            <v>42220</v>
          </cell>
        </row>
        <row r="649">
          <cell r="A649" t="str">
            <v>6007-1</v>
          </cell>
          <cell r="J649" t="str">
            <v>Not Specified</v>
          </cell>
          <cell r="O649">
            <v>42220</v>
          </cell>
        </row>
        <row r="650">
          <cell r="A650" t="str">
            <v>6009-1</v>
          </cell>
          <cell r="J650" t="str">
            <v>Low</v>
          </cell>
          <cell r="O650">
            <v>42224</v>
          </cell>
        </row>
        <row r="651">
          <cell r="A651" t="str">
            <v>6011-1</v>
          </cell>
          <cell r="J651" t="str">
            <v>Critical</v>
          </cell>
          <cell r="O651">
            <v>42224</v>
          </cell>
        </row>
        <row r="652">
          <cell r="A652" t="str">
            <v>6012-1</v>
          </cell>
          <cell r="J652" t="str">
            <v>High</v>
          </cell>
          <cell r="O652">
            <v>42225</v>
          </cell>
        </row>
        <row r="653">
          <cell r="A653" t="str">
            <v>6014-1</v>
          </cell>
          <cell r="J653" t="str">
            <v>Not Specified</v>
          </cell>
          <cell r="O653">
            <v>42227</v>
          </cell>
        </row>
        <row r="654">
          <cell r="A654" t="str">
            <v>6014-2</v>
          </cell>
          <cell r="J654" t="str">
            <v>Not Specified</v>
          </cell>
          <cell r="O654">
            <v>42229</v>
          </cell>
        </row>
        <row r="655">
          <cell r="A655" t="str">
            <v>6017-1</v>
          </cell>
          <cell r="J655" t="str">
            <v>High</v>
          </cell>
          <cell r="O655">
            <v>42228</v>
          </cell>
        </row>
        <row r="656">
          <cell r="A656" t="str">
            <v>6019-1</v>
          </cell>
          <cell r="J656" t="str">
            <v>High</v>
          </cell>
          <cell r="O656">
            <v>42230</v>
          </cell>
        </row>
        <row r="657">
          <cell r="A657" t="str">
            <v>6021-1</v>
          </cell>
          <cell r="J657" t="str">
            <v>High</v>
          </cell>
          <cell r="O657">
            <v>42228</v>
          </cell>
        </row>
        <row r="658">
          <cell r="A658" t="str">
            <v>6023-1</v>
          </cell>
          <cell r="J658" t="str">
            <v>Not Specified</v>
          </cell>
          <cell r="O658">
            <v>42231</v>
          </cell>
        </row>
        <row r="659">
          <cell r="A659" t="str">
            <v>6025-1</v>
          </cell>
          <cell r="J659" t="str">
            <v>Medium</v>
          </cell>
          <cell r="O659">
            <v>42232</v>
          </cell>
        </row>
        <row r="660">
          <cell r="A660" t="str">
            <v>6027-1</v>
          </cell>
          <cell r="J660" t="str">
            <v>High</v>
          </cell>
          <cell r="O660">
            <v>42233</v>
          </cell>
        </row>
        <row r="661">
          <cell r="A661" t="str">
            <v>6029-1</v>
          </cell>
          <cell r="J661" t="str">
            <v>Not Specified</v>
          </cell>
          <cell r="O661">
            <v>42239</v>
          </cell>
        </row>
        <row r="662">
          <cell r="A662" t="str">
            <v>6030-1</v>
          </cell>
          <cell r="J662" t="str">
            <v>Low</v>
          </cell>
          <cell r="O662">
            <v>42243</v>
          </cell>
        </row>
        <row r="663">
          <cell r="A663" t="str">
            <v>6032-1</v>
          </cell>
          <cell r="J663" t="str">
            <v>Low</v>
          </cell>
          <cell r="O663">
            <v>42246</v>
          </cell>
        </row>
        <row r="664">
          <cell r="A664" t="str">
            <v>6034-1</v>
          </cell>
          <cell r="J664" t="str">
            <v>High</v>
          </cell>
          <cell r="O664">
            <v>42241</v>
          </cell>
        </row>
        <row r="665">
          <cell r="A665" t="str">
            <v>6036-1</v>
          </cell>
          <cell r="J665" t="str">
            <v>Low</v>
          </cell>
          <cell r="O665">
            <v>42244</v>
          </cell>
        </row>
        <row r="666">
          <cell r="A666" t="str">
            <v>6037-1</v>
          </cell>
          <cell r="J666" t="str">
            <v>Critical</v>
          </cell>
          <cell r="O666">
            <v>42242</v>
          </cell>
        </row>
        <row r="667">
          <cell r="A667" t="str">
            <v>6038-1</v>
          </cell>
          <cell r="J667" t="str">
            <v>Medium</v>
          </cell>
          <cell r="O667">
            <v>42244</v>
          </cell>
        </row>
        <row r="668">
          <cell r="A668" t="str">
            <v>6039-1</v>
          </cell>
          <cell r="J668" t="str">
            <v>Not Specified</v>
          </cell>
          <cell r="O668">
            <v>42243</v>
          </cell>
        </row>
        <row r="669">
          <cell r="A669" t="str">
            <v>6042-1</v>
          </cell>
          <cell r="J669" t="str">
            <v>Critical</v>
          </cell>
          <cell r="O669">
            <v>42246</v>
          </cell>
        </row>
        <row r="670">
          <cell r="A670" t="str">
            <v>6044-1</v>
          </cell>
          <cell r="J670" t="str">
            <v>Medium</v>
          </cell>
          <cell r="O670">
            <v>42248</v>
          </cell>
        </row>
        <row r="671">
          <cell r="A671" t="str">
            <v>6046-1</v>
          </cell>
          <cell r="J671" t="str">
            <v>Low</v>
          </cell>
          <cell r="O671">
            <v>42247</v>
          </cell>
        </row>
        <row r="672">
          <cell r="A672" t="str">
            <v>6048-1</v>
          </cell>
          <cell r="J672" t="str">
            <v>Critical</v>
          </cell>
          <cell r="O672">
            <v>42248</v>
          </cell>
        </row>
        <row r="673">
          <cell r="A673" t="str">
            <v>6050-1</v>
          </cell>
          <cell r="J673" t="str">
            <v>Medium</v>
          </cell>
          <cell r="O673">
            <v>42252</v>
          </cell>
        </row>
        <row r="674">
          <cell r="A674" t="str">
            <v>6052-1</v>
          </cell>
          <cell r="J674" t="str">
            <v>Medium</v>
          </cell>
          <cell r="O674">
            <v>42251</v>
          </cell>
        </row>
        <row r="675">
          <cell r="A675" t="str">
            <v>6054-1</v>
          </cell>
          <cell r="J675" t="str">
            <v>Low</v>
          </cell>
          <cell r="O675">
            <v>42254</v>
          </cell>
        </row>
        <row r="676">
          <cell r="A676" t="str">
            <v>6056-1</v>
          </cell>
          <cell r="J676" t="str">
            <v>Medium</v>
          </cell>
          <cell r="O676">
            <v>42253</v>
          </cell>
        </row>
        <row r="677">
          <cell r="A677" t="str">
            <v>6057-1</v>
          </cell>
          <cell r="J677" t="str">
            <v>Critical</v>
          </cell>
          <cell r="O677">
            <v>42254</v>
          </cell>
        </row>
        <row r="678">
          <cell r="A678" t="str">
            <v>6058-1</v>
          </cell>
          <cell r="J678" t="str">
            <v>High</v>
          </cell>
          <cell r="O678">
            <v>42256</v>
          </cell>
        </row>
        <row r="679">
          <cell r="A679" t="str">
            <v>6059-1</v>
          </cell>
          <cell r="J679" t="str">
            <v>High</v>
          </cell>
          <cell r="O679">
            <v>42257</v>
          </cell>
        </row>
        <row r="680">
          <cell r="A680" t="str">
            <v>6061-1</v>
          </cell>
          <cell r="J680" t="str">
            <v>High</v>
          </cell>
          <cell r="O680">
            <v>42257</v>
          </cell>
        </row>
        <row r="681">
          <cell r="A681" t="str">
            <v>6063-1</v>
          </cell>
          <cell r="J681" t="str">
            <v>Critical</v>
          </cell>
          <cell r="O681">
            <v>42258</v>
          </cell>
        </row>
        <row r="682">
          <cell r="A682" t="str">
            <v>6065-1</v>
          </cell>
          <cell r="J682" t="str">
            <v>Not Specified</v>
          </cell>
          <cell r="O682">
            <v>42258</v>
          </cell>
        </row>
        <row r="683">
          <cell r="A683" t="str">
            <v>6066-1</v>
          </cell>
          <cell r="J683" t="str">
            <v>Not Specified</v>
          </cell>
          <cell r="O683">
            <v>42260</v>
          </cell>
        </row>
        <row r="684">
          <cell r="A684" t="str">
            <v>6067-1</v>
          </cell>
          <cell r="J684" t="str">
            <v>Critical</v>
          </cell>
          <cell r="O684">
            <v>42264</v>
          </cell>
        </row>
        <row r="685">
          <cell r="A685" t="str">
            <v>6068-1</v>
          </cell>
          <cell r="J685" t="str">
            <v>Low</v>
          </cell>
          <cell r="O685">
            <v>42268</v>
          </cell>
        </row>
        <row r="686">
          <cell r="A686" t="str">
            <v>6070-1</v>
          </cell>
          <cell r="J686" t="str">
            <v>Not Specified</v>
          </cell>
          <cell r="O686">
            <v>42264</v>
          </cell>
        </row>
        <row r="687">
          <cell r="A687" t="str">
            <v>6071-1</v>
          </cell>
          <cell r="J687" t="str">
            <v>Not Specified</v>
          </cell>
          <cell r="O687">
            <v>42273</v>
          </cell>
        </row>
        <row r="688">
          <cell r="A688" t="str">
            <v>6072-1</v>
          </cell>
          <cell r="J688" t="str">
            <v>Critical</v>
          </cell>
          <cell r="O688">
            <v>42274</v>
          </cell>
        </row>
        <row r="689">
          <cell r="A689" t="str">
            <v>6074-1</v>
          </cell>
          <cell r="J689" t="str">
            <v>High</v>
          </cell>
          <cell r="O689">
            <v>42275</v>
          </cell>
        </row>
        <row r="690">
          <cell r="A690" t="str">
            <v>6076-1</v>
          </cell>
          <cell r="J690" t="str">
            <v>Not Specified</v>
          </cell>
          <cell r="O690">
            <v>42276</v>
          </cell>
        </row>
        <row r="691">
          <cell r="A691" t="str">
            <v>6077-1</v>
          </cell>
          <cell r="J691" t="str">
            <v>Low</v>
          </cell>
          <cell r="O691">
            <v>42274</v>
          </cell>
        </row>
        <row r="692">
          <cell r="A692" t="str">
            <v>6079-1</v>
          </cell>
          <cell r="J692" t="str">
            <v>Not Specified</v>
          </cell>
          <cell r="O692">
            <v>42277</v>
          </cell>
        </row>
        <row r="693">
          <cell r="A693" t="str">
            <v>6081-1</v>
          </cell>
          <cell r="J693" t="str">
            <v>Medium</v>
          </cell>
          <cell r="O693">
            <v>42277</v>
          </cell>
        </row>
        <row r="694">
          <cell r="A694" t="str">
            <v>6083-1</v>
          </cell>
          <cell r="J694" t="str">
            <v>Low</v>
          </cell>
          <cell r="O694">
            <v>42287</v>
          </cell>
        </row>
        <row r="695">
          <cell r="A695" t="str">
            <v>6085-1</v>
          </cell>
          <cell r="J695" t="str">
            <v>High</v>
          </cell>
          <cell r="O695">
            <v>42288</v>
          </cell>
        </row>
        <row r="696">
          <cell r="A696" t="str">
            <v>6086-1</v>
          </cell>
          <cell r="J696" t="str">
            <v>High</v>
          </cell>
          <cell r="O696">
            <v>42291</v>
          </cell>
        </row>
        <row r="697">
          <cell r="A697" t="str">
            <v>6088-1</v>
          </cell>
          <cell r="J697" t="str">
            <v>Low</v>
          </cell>
          <cell r="O697">
            <v>42292</v>
          </cell>
        </row>
        <row r="698">
          <cell r="A698" t="str">
            <v>6090-1</v>
          </cell>
          <cell r="J698" t="str">
            <v>Critical</v>
          </cell>
          <cell r="O698">
            <v>42293</v>
          </cell>
        </row>
        <row r="699">
          <cell r="A699" t="str">
            <v>6094-1</v>
          </cell>
          <cell r="J699" t="str">
            <v>Low</v>
          </cell>
          <cell r="O699">
            <v>42301</v>
          </cell>
        </row>
        <row r="700">
          <cell r="A700" t="str">
            <v>6095-1</v>
          </cell>
          <cell r="J700" t="str">
            <v>Medium</v>
          </cell>
          <cell r="O700">
            <v>42300</v>
          </cell>
        </row>
        <row r="701">
          <cell r="A701" t="str">
            <v>6096-1</v>
          </cell>
          <cell r="J701" t="str">
            <v>High</v>
          </cell>
          <cell r="O701">
            <v>42300</v>
          </cell>
        </row>
        <row r="702">
          <cell r="A702" t="str">
            <v>6098-1</v>
          </cell>
          <cell r="J702" t="str">
            <v>Critical</v>
          </cell>
          <cell r="O702">
            <v>42303</v>
          </cell>
        </row>
        <row r="703">
          <cell r="A703" t="str">
            <v>6099-1</v>
          </cell>
          <cell r="J703" t="str">
            <v>High</v>
          </cell>
          <cell r="O703">
            <v>42303</v>
          </cell>
        </row>
        <row r="704">
          <cell r="A704" t="str">
            <v>6100-1</v>
          </cell>
          <cell r="J704" t="str">
            <v>Not Specified</v>
          </cell>
          <cell r="O704">
            <v>42307</v>
          </cell>
        </row>
        <row r="705">
          <cell r="A705" t="str">
            <v>6102-1</v>
          </cell>
          <cell r="J705" t="str">
            <v>High</v>
          </cell>
          <cell r="O705">
            <v>42308</v>
          </cell>
        </row>
        <row r="706">
          <cell r="A706" t="str">
            <v>6103-1</v>
          </cell>
          <cell r="J706" t="str">
            <v>High</v>
          </cell>
          <cell r="O706">
            <v>42309</v>
          </cell>
        </row>
        <row r="707">
          <cell r="A707" t="str">
            <v>6104-1</v>
          </cell>
          <cell r="J707" t="str">
            <v>Low</v>
          </cell>
          <cell r="O707">
            <v>42311</v>
          </cell>
        </row>
        <row r="708">
          <cell r="A708" t="str">
            <v>6104-2</v>
          </cell>
          <cell r="J708" t="str">
            <v>Low</v>
          </cell>
          <cell r="O708">
            <v>42314</v>
          </cell>
        </row>
        <row r="709">
          <cell r="A709" t="str">
            <v>6108-1</v>
          </cell>
          <cell r="J709" t="str">
            <v>High</v>
          </cell>
          <cell r="O709">
            <v>42314</v>
          </cell>
        </row>
        <row r="710">
          <cell r="A710" t="str">
            <v>6109-1</v>
          </cell>
          <cell r="J710" t="str">
            <v>Low</v>
          </cell>
          <cell r="O710">
            <v>42321</v>
          </cell>
        </row>
        <row r="711">
          <cell r="A711" t="str">
            <v>6110-1</v>
          </cell>
          <cell r="J711" t="str">
            <v>Critical</v>
          </cell>
          <cell r="O711">
            <v>42316</v>
          </cell>
        </row>
        <row r="712">
          <cell r="A712" t="str">
            <v>6112-1</v>
          </cell>
          <cell r="J712" t="str">
            <v>Low</v>
          </cell>
          <cell r="O712">
            <v>42322</v>
          </cell>
        </row>
        <row r="713">
          <cell r="A713" t="str">
            <v>6113-1</v>
          </cell>
          <cell r="J713" t="str">
            <v>Medium</v>
          </cell>
          <cell r="O713">
            <v>42318</v>
          </cell>
        </row>
        <row r="714">
          <cell r="A714" t="str">
            <v>6114-1</v>
          </cell>
          <cell r="J714" t="str">
            <v>High</v>
          </cell>
          <cell r="O714">
            <v>42321</v>
          </cell>
        </row>
        <row r="715">
          <cell r="A715" t="str">
            <v>6116-1</v>
          </cell>
          <cell r="J715" t="str">
            <v>Not Specified</v>
          </cell>
          <cell r="O715">
            <v>42322</v>
          </cell>
        </row>
        <row r="716">
          <cell r="A716" t="str">
            <v>6118-1</v>
          </cell>
          <cell r="J716" t="str">
            <v>Low</v>
          </cell>
          <cell r="O716">
            <v>42332</v>
          </cell>
        </row>
        <row r="717">
          <cell r="A717" t="str">
            <v>6119-1</v>
          </cell>
          <cell r="J717" t="str">
            <v>Critical</v>
          </cell>
          <cell r="O717">
            <v>42325</v>
          </cell>
        </row>
        <row r="718">
          <cell r="A718" t="str">
            <v>6121-1</v>
          </cell>
          <cell r="J718" t="str">
            <v>Critical</v>
          </cell>
          <cell r="O718">
            <v>42327</v>
          </cell>
        </row>
        <row r="719">
          <cell r="A719" t="str">
            <v>6123-1</v>
          </cell>
          <cell r="J719" t="str">
            <v>Low</v>
          </cell>
          <cell r="O719">
            <v>42332</v>
          </cell>
        </row>
        <row r="720">
          <cell r="A720" t="str">
            <v>6124-1</v>
          </cell>
          <cell r="J720" t="str">
            <v>High</v>
          </cell>
          <cell r="O720">
            <v>42330</v>
          </cell>
        </row>
        <row r="721">
          <cell r="A721" t="str">
            <v>6125-1</v>
          </cell>
          <cell r="J721" t="str">
            <v>Medium</v>
          </cell>
          <cell r="O721">
            <v>42331</v>
          </cell>
        </row>
        <row r="722">
          <cell r="A722" t="str">
            <v>6127-1</v>
          </cell>
          <cell r="J722" t="str">
            <v>Low</v>
          </cell>
          <cell r="O722">
            <v>42332</v>
          </cell>
        </row>
        <row r="723">
          <cell r="A723" t="str">
            <v>6128-1</v>
          </cell>
          <cell r="J723" t="str">
            <v>Critical</v>
          </cell>
          <cell r="O723">
            <v>42338</v>
          </cell>
        </row>
        <row r="724">
          <cell r="A724" t="str">
            <v>6130-1</v>
          </cell>
          <cell r="J724" t="str">
            <v>High</v>
          </cell>
          <cell r="O724">
            <v>42339</v>
          </cell>
        </row>
        <row r="725">
          <cell r="A725" t="str">
            <v>6132-1</v>
          </cell>
          <cell r="J725" t="str">
            <v>Not Specified</v>
          </cell>
          <cell r="O725">
            <v>42339</v>
          </cell>
        </row>
        <row r="726">
          <cell r="A726" t="str">
            <v>6134-1</v>
          </cell>
          <cell r="J726" t="str">
            <v>High</v>
          </cell>
          <cell r="O726">
            <v>42343</v>
          </cell>
        </row>
        <row r="727">
          <cell r="A727" t="str">
            <v>6135-1</v>
          </cell>
          <cell r="J727" t="str">
            <v>Low</v>
          </cell>
          <cell r="O727">
            <v>42346</v>
          </cell>
        </row>
        <row r="728">
          <cell r="A728" t="str">
            <v>6136-1</v>
          </cell>
          <cell r="J728" t="str">
            <v>Not Specified</v>
          </cell>
          <cell r="O728">
            <v>42345</v>
          </cell>
        </row>
        <row r="729">
          <cell r="A729" t="str">
            <v>6138-1</v>
          </cell>
          <cell r="J729" t="str">
            <v>Low</v>
          </cell>
          <cell r="O729">
            <v>42350</v>
          </cell>
        </row>
        <row r="730">
          <cell r="A730" t="str">
            <v>6140-1</v>
          </cell>
          <cell r="J730" t="str">
            <v>High</v>
          </cell>
          <cell r="O730">
            <v>42347</v>
          </cell>
        </row>
        <row r="731">
          <cell r="A731" t="str">
            <v>6141-1</v>
          </cell>
          <cell r="J731" t="str">
            <v>Medium</v>
          </cell>
          <cell r="O731">
            <v>42348</v>
          </cell>
        </row>
        <row r="732">
          <cell r="A732" t="str">
            <v>6143-1</v>
          </cell>
          <cell r="J732" t="str">
            <v>Critical</v>
          </cell>
          <cell r="O732">
            <v>42356</v>
          </cell>
        </row>
        <row r="733">
          <cell r="A733" t="str">
            <v>6143-2</v>
          </cell>
          <cell r="J733" t="str">
            <v>Critical</v>
          </cell>
          <cell r="O733">
            <v>42356</v>
          </cell>
        </row>
        <row r="734">
          <cell r="A734" t="str">
            <v>6144-1</v>
          </cell>
          <cell r="J734" t="str">
            <v>Medium</v>
          </cell>
          <cell r="O734">
            <v>42355</v>
          </cell>
        </row>
        <row r="735">
          <cell r="A735" t="str">
            <v>6146-1</v>
          </cell>
          <cell r="J735" t="str">
            <v>Not Specified</v>
          </cell>
          <cell r="O735">
            <v>42359</v>
          </cell>
        </row>
        <row r="736">
          <cell r="A736" t="str">
            <v>6148-1</v>
          </cell>
          <cell r="J736" t="str">
            <v>Critical</v>
          </cell>
          <cell r="O736">
            <v>42359</v>
          </cell>
        </row>
        <row r="737">
          <cell r="A737" t="str">
            <v>6150-1</v>
          </cell>
          <cell r="J737" t="str">
            <v>Not Specified</v>
          </cell>
          <cell r="O737">
            <v>42362</v>
          </cell>
        </row>
        <row r="738">
          <cell r="A738" t="str">
            <v>6151-1</v>
          </cell>
          <cell r="J738" t="str">
            <v>Critical</v>
          </cell>
          <cell r="O738">
            <v>42364</v>
          </cell>
        </row>
        <row r="739">
          <cell r="A739" t="str">
            <v>6152-1</v>
          </cell>
          <cell r="J739" t="str">
            <v>Low</v>
          </cell>
          <cell r="O739">
            <v>42370</v>
          </cell>
        </row>
        <row r="740">
          <cell r="A740" t="str">
            <v>6154-1</v>
          </cell>
          <cell r="J740" t="str">
            <v>High</v>
          </cell>
          <cell r="O740">
            <v>42364</v>
          </cell>
        </row>
        <row r="741">
          <cell r="A741" t="str">
            <v>6155-1</v>
          </cell>
          <cell r="J741" t="str">
            <v>High</v>
          </cell>
          <cell r="O741">
            <v>42367</v>
          </cell>
        </row>
        <row r="742">
          <cell r="A742" t="str">
            <v>6157-1</v>
          </cell>
          <cell r="J742" t="str">
            <v>Critical</v>
          </cell>
          <cell r="O742">
            <v>42368</v>
          </cell>
        </row>
        <row r="743">
          <cell r="A743" t="str">
            <v>6158-1</v>
          </cell>
          <cell r="J743" t="str">
            <v>Low</v>
          </cell>
          <cell r="O743">
            <v>42373</v>
          </cell>
        </row>
        <row r="744">
          <cell r="A744" t="str">
            <v>6159-1</v>
          </cell>
          <cell r="J744" t="str">
            <v>High</v>
          </cell>
          <cell r="O744">
            <v>42370</v>
          </cell>
        </row>
        <row r="745">
          <cell r="A745" t="str">
            <v>6159-2</v>
          </cell>
          <cell r="J745" t="str">
            <v>Medium</v>
          </cell>
          <cell r="O745">
            <v>42370</v>
          </cell>
        </row>
        <row r="746">
          <cell r="A746" t="str">
            <v>6159-2</v>
          </cell>
          <cell r="J746" t="str">
            <v>High</v>
          </cell>
          <cell r="O746">
            <v>42370</v>
          </cell>
        </row>
        <row r="747">
          <cell r="A747" t="str">
            <v>6165-1</v>
          </cell>
          <cell r="J747" t="str">
            <v>Not Specified</v>
          </cell>
          <cell r="O747">
            <v>42372</v>
          </cell>
        </row>
        <row r="748">
          <cell r="A748" t="str">
            <v>6166-1</v>
          </cell>
          <cell r="J748" t="str">
            <v>High</v>
          </cell>
          <cell r="O748">
            <v>42380</v>
          </cell>
        </row>
        <row r="749">
          <cell r="A749" t="str">
            <v>6167-1</v>
          </cell>
          <cell r="J749" t="str">
            <v>High</v>
          </cell>
          <cell r="O749">
            <v>42383</v>
          </cell>
        </row>
        <row r="750">
          <cell r="A750" t="str">
            <v>6168-1</v>
          </cell>
          <cell r="J750" t="str">
            <v>High</v>
          </cell>
          <cell r="O750">
            <v>42387</v>
          </cell>
        </row>
        <row r="751">
          <cell r="A751" t="str">
            <v>6169-1</v>
          </cell>
          <cell r="J751" t="str">
            <v>Medium</v>
          </cell>
          <cell r="O751">
            <v>42386</v>
          </cell>
        </row>
        <row r="752">
          <cell r="A752" t="str">
            <v>6170-1</v>
          </cell>
          <cell r="J752" t="str">
            <v>Medium</v>
          </cell>
          <cell r="O752">
            <v>42388</v>
          </cell>
        </row>
        <row r="753">
          <cell r="A753" t="str">
            <v>6172-1</v>
          </cell>
          <cell r="J753" t="str">
            <v>Not Specified</v>
          </cell>
          <cell r="O753">
            <v>42389</v>
          </cell>
        </row>
        <row r="754">
          <cell r="A754" t="str">
            <v>6174-1</v>
          </cell>
          <cell r="J754" t="str">
            <v>High</v>
          </cell>
          <cell r="O754">
            <v>42388</v>
          </cell>
        </row>
        <row r="755">
          <cell r="A755" t="str">
            <v>6175-1</v>
          </cell>
          <cell r="J755" t="str">
            <v>Critical</v>
          </cell>
          <cell r="O755">
            <v>42388</v>
          </cell>
        </row>
        <row r="756">
          <cell r="A756" t="str">
            <v>6176-1</v>
          </cell>
          <cell r="J756" t="str">
            <v>Critical</v>
          </cell>
          <cell r="O756">
            <v>42388</v>
          </cell>
        </row>
        <row r="757">
          <cell r="A757" t="str">
            <v>6177-1</v>
          </cell>
          <cell r="J757" t="str">
            <v>Critical</v>
          </cell>
          <cell r="O757">
            <v>42394</v>
          </cell>
        </row>
        <row r="758">
          <cell r="A758" t="str">
            <v>6179-1</v>
          </cell>
          <cell r="J758" t="str">
            <v>High</v>
          </cell>
          <cell r="O758">
            <v>42397</v>
          </cell>
        </row>
        <row r="759">
          <cell r="A759" t="str">
            <v>6181-1</v>
          </cell>
          <cell r="J759" t="str">
            <v>Medium</v>
          </cell>
          <cell r="O759">
            <v>42398</v>
          </cell>
        </row>
        <row r="760">
          <cell r="A760" t="str">
            <v>6183-1</v>
          </cell>
          <cell r="J760" t="str">
            <v>Critical</v>
          </cell>
          <cell r="O760">
            <v>42399</v>
          </cell>
        </row>
        <row r="761">
          <cell r="A761" t="str">
            <v>6184-1</v>
          </cell>
          <cell r="J761" t="str">
            <v>Not Specified</v>
          </cell>
          <cell r="O761">
            <v>42400</v>
          </cell>
        </row>
        <row r="762">
          <cell r="A762" t="str">
            <v>6185-1</v>
          </cell>
          <cell r="J762" t="str">
            <v>High</v>
          </cell>
          <cell r="O762">
            <v>42402</v>
          </cell>
        </row>
        <row r="763">
          <cell r="A763" t="str">
            <v>6186-1</v>
          </cell>
          <cell r="J763" t="str">
            <v>Critical</v>
          </cell>
          <cell r="O763">
            <v>42403</v>
          </cell>
        </row>
        <row r="764">
          <cell r="A764" t="str">
            <v>6187-1</v>
          </cell>
          <cell r="J764" t="str">
            <v>Low</v>
          </cell>
          <cell r="O764">
            <v>42405</v>
          </cell>
        </row>
        <row r="765">
          <cell r="A765" t="str">
            <v>6189-1</v>
          </cell>
          <cell r="J765" t="str">
            <v>Not Specified</v>
          </cell>
          <cell r="O765">
            <v>42405</v>
          </cell>
        </row>
        <row r="766">
          <cell r="A766" t="str">
            <v>6190-1</v>
          </cell>
          <cell r="J766" t="str">
            <v>Medium</v>
          </cell>
          <cell r="O766">
            <v>42409</v>
          </cell>
        </row>
        <row r="767">
          <cell r="A767" t="str">
            <v>6191-1</v>
          </cell>
          <cell r="J767" t="str">
            <v>Low</v>
          </cell>
          <cell r="O767">
            <v>42414</v>
          </cell>
        </row>
        <row r="768">
          <cell r="A768" t="str">
            <v>6193-1</v>
          </cell>
          <cell r="J768" t="str">
            <v>Medium</v>
          </cell>
          <cell r="O768">
            <v>42411</v>
          </cell>
        </row>
        <row r="769">
          <cell r="A769" t="str">
            <v>6194-1</v>
          </cell>
          <cell r="J769" t="str">
            <v>Medium</v>
          </cell>
          <cell r="O769">
            <v>42413</v>
          </cell>
        </row>
        <row r="770">
          <cell r="A770" t="str">
            <v>6196-1</v>
          </cell>
          <cell r="J770" t="str">
            <v>Low</v>
          </cell>
          <cell r="O770">
            <v>42420</v>
          </cell>
        </row>
        <row r="771">
          <cell r="A771" t="str">
            <v>6197-1</v>
          </cell>
          <cell r="J771" t="str">
            <v>Critical</v>
          </cell>
          <cell r="O771">
            <v>42413</v>
          </cell>
        </row>
        <row r="772">
          <cell r="A772" t="str">
            <v>6197-2</v>
          </cell>
          <cell r="J772" t="str">
            <v>Critical</v>
          </cell>
          <cell r="O772">
            <v>42413</v>
          </cell>
        </row>
        <row r="773">
          <cell r="A773" t="str">
            <v>6201-1</v>
          </cell>
          <cell r="J773" t="str">
            <v>High</v>
          </cell>
          <cell r="O773">
            <v>42414</v>
          </cell>
        </row>
        <row r="774">
          <cell r="A774" t="str">
            <v>6203-1</v>
          </cell>
          <cell r="J774" t="str">
            <v>High</v>
          </cell>
          <cell r="O774">
            <v>42416</v>
          </cell>
        </row>
        <row r="775">
          <cell r="A775" t="str">
            <v>6204-1</v>
          </cell>
          <cell r="J775" t="str">
            <v>High</v>
          </cell>
          <cell r="O775">
            <v>42416</v>
          </cell>
        </row>
        <row r="776">
          <cell r="A776" t="str">
            <v>6206-1</v>
          </cell>
          <cell r="J776" t="str">
            <v>Not Specified</v>
          </cell>
          <cell r="O776">
            <v>42417</v>
          </cell>
        </row>
        <row r="777">
          <cell r="A777" t="str">
            <v>6208-1</v>
          </cell>
          <cell r="J777" t="str">
            <v>Low</v>
          </cell>
          <cell r="O777">
            <v>42421</v>
          </cell>
        </row>
        <row r="778">
          <cell r="A778" t="str">
            <v>6209-1</v>
          </cell>
          <cell r="J778" t="str">
            <v>Not Specified</v>
          </cell>
          <cell r="O778">
            <v>42418</v>
          </cell>
        </row>
        <row r="779">
          <cell r="A779" t="str">
            <v>6211-1</v>
          </cell>
          <cell r="J779" t="str">
            <v>Critical</v>
          </cell>
          <cell r="O779">
            <v>42422</v>
          </cell>
        </row>
        <row r="780">
          <cell r="A780" t="str">
            <v>6213-1</v>
          </cell>
          <cell r="J780" t="str">
            <v>Not Specified</v>
          </cell>
          <cell r="O780">
            <v>42423</v>
          </cell>
        </row>
        <row r="781">
          <cell r="A781" t="str">
            <v>6214-1</v>
          </cell>
          <cell r="J781" t="str">
            <v>Medium</v>
          </cell>
          <cell r="O781">
            <v>42424</v>
          </cell>
        </row>
        <row r="782">
          <cell r="A782" t="str">
            <v>6215-1</v>
          </cell>
          <cell r="J782" t="str">
            <v>Low</v>
          </cell>
          <cell r="O782">
            <v>42433</v>
          </cell>
        </row>
        <row r="783">
          <cell r="A783" t="str">
            <v>6217-1</v>
          </cell>
          <cell r="J783" t="str">
            <v>Medium</v>
          </cell>
          <cell r="O783">
            <v>42429</v>
          </cell>
        </row>
        <row r="784">
          <cell r="A784" t="str">
            <v>6219-1</v>
          </cell>
          <cell r="J784" t="str">
            <v>Low</v>
          </cell>
          <cell r="O784">
            <v>42438</v>
          </cell>
        </row>
        <row r="785">
          <cell r="A785" t="str">
            <v>6220-1</v>
          </cell>
          <cell r="J785" t="str">
            <v>Low</v>
          </cell>
          <cell r="O785">
            <v>42440</v>
          </cell>
        </row>
        <row r="786">
          <cell r="A786" t="str">
            <v>6221-1</v>
          </cell>
          <cell r="J786" t="str">
            <v>Not Specified</v>
          </cell>
          <cell r="O786">
            <v>42436</v>
          </cell>
        </row>
        <row r="787">
          <cell r="A787" t="str">
            <v>6222-1</v>
          </cell>
          <cell r="J787" t="str">
            <v>Medium</v>
          </cell>
          <cell r="O787">
            <v>42437</v>
          </cell>
        </row>
        <row r="788">
          <cell r="A788" t="str">
            <v>6223-1</v>
          </cell>
          <cell r="J788" t="str">
            <v>Medium</v>
          </cell>
          <cell r="O788">
            <v>42439</v>
          </cell>
        </row>
        <row r="789">
          <cell r="A789" t="str">
            <v>6224-1</v>
          </cell>
          <cell r="J789" t="str">
            <v>Medium</v>
          </cell>
          <cell r="O789">
            <v>42442</v>
          </cell>
        </row>
        <row r="790">
          <cell r="A790" t="str">
            <v>6225-1</v>
          </cell>
          <cell r="J790" t="str">
            <v>Medium</v>
          </cell>
          <cell r="O790">
            <v>42441</v>
          </cell>
        </row>
        <row r="791">
          <cell r="A791" t="str">
            <v>6226-1</v>
          </cell>
          <cell r="J791" t="str">
            <v>Low</v>
          </cell>
          <cell r="O791">
            <v>42446</v>
          </cell>
        </row>
        <row r="792">
          <cell r="A792" t="str">
            <v>6227-1</v>
          </cell>
          <cell r="J792" t="str">
            <v>Low</v>
          </cell>
          <cell r="O792">
            <v>42447</v>
          </cell>
        </row>
        <row r="793">
          <cell r="A793" t="str">
            <v>6228-1</v>
          </cell>
          <cell r="J793" t="str">
            <v>Critical</v>
          </cell>
          <cell r="O793">
            <v>42448</v>
          </cell>
        </row>
        <row r="794">
          <cell r="A794" t="str">
            <v>6228-1</v>
          </cell>
          <cell r="J794" t="str">
            <v>Critical</v>
          </cell>
          <cell r="O794">
            <v>42449</v>
          </cell>
        </row>
        <row r="795">
          <cell r="A795" t="str">
            <v>6230-1</v>
          </cell>
          <cell r="J795" t="str">
            <v>Medium</v>
          </cell>
          <cell r="O795">
            <v>42447</v>
          </cell>
        </row>
        <row r="796">
          <cell r="A796" t="str">
            <v>6231-1</v>
          </cell>
          <cell r="J796" t="str">
            <v>Low</v>
          </cell>
          <cell r="O796">
            <v>42452</v>
          </cell>
        </row>
        <row r="797">
          <cell r="A797" t="str">
            <v>6232-1</v>
          </cell>
          <cell r="J797" t="str">
            <v>High</v>
          </cell>
          <cell r="O797">
            <v>42447</v>
          </cell>
        </row>
        <row r="798">
          <cell r="A798" t="str">
            <v>6234-1</v>
          </cell>
          <cell r="J798" t="str">
            <v>Not Specified</v>
          </cell>
          <cell r="O798">
            <v>42451</v>
          </cell>
        </row>
        <row r="799">
          <cell r="A799" t="str">
            <v>6235-1</v>
          </cell>
          <cell r="J799" t="str">
            <v>Medium</v>
          </cell>
          <cell r="O799">
            <v>42451</v>
          </cell>
        </row>
        <row r="800">
          <cell r="A800" t="str">
            <v>6237-1</v>
          </cell>
          <cell r="J800" t="str">
            <v>Not Specified</v>
          </cell>
          <cell r="O800">
            <v>42454</v>
          </cell>
        </row>
        <row r="801">
          <cell r="A801" t="str">
            <v>6238-1</v>
          </cell>
          <cell r="J801" t="str">
            <v>Low</v>
          </cell>
          <cell r="O801">
            <v>42457</v>
          </cell>
        </row>
        <row r="802">
          <cell r="A802" t="str">
            <v>6240-1</v>
          </cell>
          <cell r="J802" t="str">
            <v>Critical</v>
          </cell>
          <cell r="O802">
            <v>42457</v>
          </cell>
        </row>
        <row r="803">
          <cell r="A803" t="str">
            <v>6242-1</v>
          </cell>
          <cell r="J803" t="str">
            <v>High</v>
          </cell>
          <cell r="O803">
            <v>42457</v>
          </cell>
        </row>
        <row r="804">
          <cell r="A804" t="str">
            <v>6243-1</v>
          </cell>
          <cell r="J804" t="str">
            <v>Low</v>
          </cell>
          <cell r="O804">
            <v>42463</v>
          </cell>
        </row>
        <row r="805">
          <cell r="A805" t="str">
            <v>6244-1</v>
          </cell>
          <cell r="J805" t="str">
            <v>Critical</v>
          </cell>
          <cell r="O805">
            <v>42459</v>
          </cell>
        </row>
        <row r="806">
          <cell r="A806" t="str">
            <v>6246-1</v>
          </cell>
          <cell r="J806" t="str">
            <v>Low</v>
          </cell>
          <cell r="O806">
            <v>42460</v>
          </cell>
        </row>
        <row r="807">
          <cell r="A807" t="str">
            <v>6248-1</v>
          </cell>
          <cell r="J807" t="str">
            <v>Not Specified</v>
          </cell>
          <cell r="O807">
            <v>42460</v>
          </cell>
        </row>
        <row r="808">
          <cell r="A808" t="str">
            <v>6250-1</v>
          </cell>
          <cell r="J808" t="str">
            <v>Low</v>
          </cell>
          <cell r="O808">
            <v>42470</v>
          </cell>
        </row>
        <row r="809">
          <cell r="A809" t="str">
            <v>6252-1</v>
          </cell>
          <cell r="J809" t="str">
            <v>Low</v>
          </cell>
          <cell r="O809">
            <v>42463</v>
          </cell>
        </row>
        <row r="810">
          <cell r="A810" t="str">
            <v>6254-1</v>
          </cell>
          <cell r="J810" t="str">
            <v>Low</v>
          </cell>
          <cell r="O810">
            <v>42471</v>
          </cell>
        </row>
        <row r="811">
          <cell r="A811" t="str">
            <v>6256-1</v>
          </cell>
          <cell r="J811" t="str">
            <v>Not Specified</v>
          </cell>
          <cell r="O811">
            <v>42468</v>
          </cell>
        </row>
        <row r="812">
          <cell r="A812" t="str">
            <v>6257-1</v>
          </cell>
          <cell r="J812" t="str">
            <v>Critical</v>
          </cell>
          <cell r="O812">
            <v>42472</v>
          </cell>
        </row>
        <row r="813">
          <cell r="A813" t="str">
            <v>6258-1</v>
          </cell>
          <cell r="J813" t="str">
            <v>Not Specified</v>
          </cell>
          <cell r="O813">
            <v>42473</v>
          </cell>
        </row>
        <row r="814">
          <cell r="A814" t="str">
            <v>6260-1</v>
          </cell>
          <cell r="J814" t="str">
            <v>Critical</v>
          </cell>
          <cell r="O814">
            <v>42471</v>
          </cell>
        </row>
        <row r="815">
          <cell r="A815" t="str">
            <v>6261-1</v>
          </cell>
          <cell r="J815" t="str">
            <v>High</v>
          </cell>
          <cell r="O815">
            <v>42472</v>
          </cell>
        </row>
        <row r="816">
          <cell r="A816" t="str">
            <v>6263-1</v>
          </cell>
          <cell r="J816" t="str">
            <v>Critical</v>
          </cell>
          <cell r="O816">
            <v>42475</v>
          </cell>
        </row>
        <row r="817">
          <cell r="A817" t="str">
            <v>6264-1</v>
          </cell>
          <cell r="J817" t="str">
            <v>Low</v>
          </cell>
          <cell r="O817">
            <v>42479</v>
          </cell>
        </row>
        <row r="818">
          <cell r="A818" t="str">
            <v>6266-1</v>
          </cell>
          <cell r="J818" t="str">
            <v>Medium</v>
          </cell>
          <cell r="O818">
            <v>42479</v>
          </cell>
        </row>
        <row r="819">
          <cell r="A819" t="str">
            <v>6266-2</v>
          </cell>
          <cell r="J819" t="str">
            <v>Medium</v>
          </cell>
          <cell r="O819">
            <v>42480</v>
          </cell>
        </row>
        <row r="820">
          <cell r="A820" t="str">
            <v>6269-1</v>
          </cell>
          <cell r="J820" t="str">
            <v>Not Specified</v>
          </cell>
          <cell r="O820">
            <v>42484</v>
          </cell>
        </row>
        <row r="821">
          <cell r="A821" t="str">
            <v>6270-1</v>
          </cell>
          <cell r="J821" t="str">
            <v>Not Specified</v>
          </cell>
          <cell r="O821">
            <v>42485</v>
          </cell>
        </row>
        <row r="822">
          <cell r="A822" t="str">
            <v>6272-1</v>
          </cell>
          <cell r="J822" t="str">
            <v>Not Specified</v>
          </cell>
          <cell r="O822">
            <v>42484</v>
          </cell>
        </row>
        <row r="823">
          <cell r="A823" t="str">
            <v>6273-1</v>
          </cell>
          <cell r="J823" t="str">
            <v>High</v>
          </cell>
          <cell r="O823">
            <v>42486</v>
          </cell>
        </row>
        <row r="824">
          <cell r="A824" t="str">
            <v>6274-1</v>
          </cell>
          <cell r="J824" t="str">
            <v>Not Specified</v>
          </cell>
          <cell r="O824">
            <v>42486</v>
          </cell>
        </row>
        <row r="825">
          <cell r="A825" t="str">
            <v>6275-1</v>
          </cell>
          <cell r="J825" t="str">
            <v>Medium</v>
          </cell>
          <cell r="O825">
            <v>42487</v>
          </cell>
        </row>
        <row r="826">
          <cell r="A826" t="str">
            <v>6276-1</v>
          </cell>
          <cell r="J826" t="str">
            <v>High</v>
          </cell>
          <cell r="O826">
            <v>42488</v>
          </cell>
        </row>
        <row r="827">
          <cell r="A827" t="str">
            <v>6278-1</v>
          </cell>
          <cell r="J827" t="str">
            <v>Not Specified</v>
          </cell>
          <cell r="O827">
            <v>42493</v>
          </cell>
        </row>
        <row r="828">
          <cell r="A828" t="str">
            <v>6278-2</v>
          </cell>
          <cell r="J828" t="str">
            <v>Not Specified</v>
          </cell>
          <cell r="O828">
            <v>42492</v>
          </cell>
        </row>
        <row r="829">
          <cell r="A829" t="str">
            <v>6280-1</v>
          </cell>
          <cell r="J829" t="str">
            <v>High</v>
          </cell>
          <cell r="O829">
            <v>42494</v>
          </cell>
        </row>
        <row r="830">
          <cell r="A830" t="str">
            <v>6280-2</v>
          </cell>
          <cell r="J830" t="str">
            <v>High</v>
          </cell>
          <cell r="O830">
            <v>42493</v>
          </cell>
        </row>
        <row r="831">
          <cell r="A831" t="str">
            <v>6281-1</v>
          </cell>
          <cell r="J831" t="str">
            <v>Not Specified</v>
          </cell>
          <cell r="O831">
            <v>42493</v>
          </cell>
        </row>
        <row r="832">
          <cell r="A832" t="str">
            <v>6285-1</v>
          </cell>
          <cell r="J832" t="str">
            <v>Medium</v>
          </cell>
          <cell r="O832">
            <v>42497</v>
          </cell>
        </row>
        <row r="833">
          <cell r="A833" t="str">
            <v>6287-1</v>
          </cell>
          <cell r="J833" t="str">
            <v>Low</v>
          </cell>
          <cell r="O833">
            <v>42502</v>
          </cell>
        </row>
        <row r="834">
          <cell r="A834" t="str">
            <v>6288-1</v>
          </cell>
          <cell r="J834" t="str">
            <v>Low</v>
          </cell>
          <cell r="O834">
            <v>42498</v>
          </cell>
        </row>
        <row r="835">
          <cell r="A835" t="str">
            <v>6290-1</v>
          </cell>
          <cell r="J835" t="str">
            <v>High</v>
          </cell>
          <cell r="O835">
            <v>42501</v>
          </cell>
        </row>
        <row r="836">
          <cell r="A836" t="str">
            <v>6291-1</v>
          </cell>
          <cell r="J836" t="str">
            <v>Not Specified</v>
          </cell>
          <cell r="O836">
            <v>42502</v>
          </cell>
        </row>
        <row r="837">
          <cell r="A837" t="str">
            <v>6293-1</v>
          </cell>
          <cell r="J837" t="str">
            <v>Critical</v>
          </cell>
          <cell r="O837">
            <v>42504</v>
          </cell>
        </row>
        <row r="838">
          <cell r="A838" t="str">
            <v>6294-1</v>
          </cell>
          <cell r="J838" t="str">
            <v>Not Specified</v>
          </cell>
          <cell r="O838">
            <v>42506</v>
          </cell>
        </row>
        <row r="839">
          <cell r="A839" t="str">
            <v>6295-1</v>
          </cell>
          <cell r="J839" t="str">
            <v>Not Specified</v>
          </cell>
          <cell r="O839">
            <v>42506</v>
          </cell>
        </row>
        <row r="840">
          <cell r="A840" t="str">
            <v>6295-1</v>
          </cell>
          <cell r="J840" t="str">
            <v>High</v>
          </cell>
          <cell r="O840">
            <v>42508</v>
          </cell>
        </row>
        <row r="841">
          <cell r="A841" t="str">
            <v>6296-1</v>
          </cell>
          <cell r="J841" t="str">
            <v>Not Specified</v>
          </cell>
          <cell r="O841">
            <v>42510</v>
          </cell>
        </row>
        <row r="842">
          <cell r="A842" t="str">
            <v>6298-1</v>
          </cell>
          <cell r="J842" t="str">
            <v>Medium</v>
          </cell>
          <cell r="O842">
            <v>42510</v>
          </cell>
        </row>
        <row r="843">
          <cell r="A843" t="str">
            <v>6300-1</v>
          </cell>
          <cell r="J843" t="str">
            <v>Critical</v>
          </cell>
          <cell r="O843">
            <v>42512</v>
          </cell>
        </row>
        <row r="844">
          <cell r="A844" t="str">
            <v>6301-1</v>
          </cell>
          <cell r="J844" t="str">
            <v>Critical</v>
          </cell>
          <cell r="O844">
            <v>42511</v>
          </cell>
        </row>
        <row r="845">
          <cell r="A845" t="str">
            <v>6302-1</v>
          </cell>
          <cell r="J845" t="str">
            <v>Critical</v>
          </cell>
          <cell r="O845">
            <v>42512</v>
          </cell>
        </row>
        <row r="846">
          <cell r="A846" t="str">
            <v>6303-1</v>
          </cell>
          <cell r="J846" t="str">
            <v>Medium</v>
          </cell>
          <cell r="O846">
            <v>42514</v>
          </cell>
        </row>
        <row r="847">
          <cell r="A847" t="str">
            <v>6304-1</v>
          </cell>
          <cell r="J847" t="str">
            <v>Not Specified</v>
          </cell>
          <cell r="O847">
            <v>42513</v>
          </cell>
        </row>
        <row r="848">
          <cell r="A848" t="str">
            <v>6306-1</v>
          </cell>
          <cell r="J848" t="str">
            <v>High</v>
          </cell>
          <cell r="O848">
            <v>42514</v>
          </cell>
        </row>
        <row r="849">
          <cell r="A849" t="str">
            <v>6307-1</v>
          </cell>
          <cell r="J849" t="str">
            <v>Medium</v>
          </cell>
          <cell r="O849">
            <v>42517</v>
          </cell>
        </row>
        <row r="850">
          <cell r="A850" t="str">
            <v>6309-1</v>
          </cell>
          <cell r="J850" t="str">
            <v>Not Specified</v>
          </cell>
          <cell r="O850">
            <v>42517</v>
          </cell>
        </row>
        <row r="851">
          <cell r="A851" t="str">
            <v>6311-1</v>
          </cell>
          <cell r="J851" t="str">
            <v>Medium</v>
          </cell>
          <cell r="O851">
            <v>42520</v>
          </cell>
        </row>
        <row r="852">
          <cell r="A852" t="str">
            <v>6313-1</v>
          </cell>
          <cell r="J852" t="str">
            <v>Medium</v>
          </cell>
          <cell r="O852">
            <v>42520</v>
          </cell>
        </row>
        <row r="853">
          <cell r="A853" t="str">
            <v>6315-1</v>
          </cell>
          <cell r="J853" t="str">
            <v>Low</v>
          </cell>
          <cell r="O853">
            <v>42523</v>
          </cell>
        </row>
        <row r="854">
          <cell r="A854" t="str">
            <v>6316-1</v>
          </cell>
          <cell r="J854" t="str">
            <v>High</v>
          </cell>
          <cell r="O854">
            <v>42524</v>
          </cell>
        </row>
        <row r="855">
          <cell r="A855" t="str">
            <v>6317-1</v>
          </cell>
          <cell r="J855" t="str">
            <v>Critical</v>
          </cell>
          <cell r="O855">
            <v>42525</v>
          </cell>
        </row>
        <row r="856">
          <cell r="A856" t="str">
            <v>6319-1</v>
          </cell>
          <cell r="J856" t="str">
            <v>Critical</v>
          </cell>
          <cell r="O856">
            <v>42525</v>
          </cell>
        </row>
        <row r="857">
          <cell r="A857" t="str">
            <v>6320-1</v>
          </cell>
          <cell r="J857" t="str">
            <v>Not Specified</v>
          </cell>
          <cell r="O857">
            <v>42526</v>
          </cell>
        </row>
        <row r="858">
          <cell r="A858" t="str">
            <v>6321-1</v>
          </cell>
          <cell r="J858" t="str">
            <v>Critical</v>
          </cell>
          <cell r="O858">
            <v>42533</v>
          </cell>
        </row>
        <row r="859">
          <cell r="A859" t="str">
            <v>6322-1</v>
          </cell>
          <cell r="J859" t="str">
            <v>Critical</v>
          </cell>
          <cell r="O859">
            <v>42536</v>
          </cell>
        </row>
        <row r="860">
          <cell r="A860" t="str">
            <v>6324-1</v>
          </cell>
          <cell r="J860" t="str">
            <v>Low</v>
          </cell>
          <cell r="O860">
            <v>42535</v>
          </cell>
        </row>
        <row r="861">
          <cell r="A861" t="str">
            <v>6325-1</v>
          </cell>
          <cell r="J861" t="str">
            <v>High</v>
          </cell>
          <cell r="O861">
            <v>42537</v>
          </cell>
        </row>
        <row r="862">
          <cell r="A862" t="str">
            <v>6325-2</v>
          </cell>
          <cell r="J862" t="str">
            <v>High</v>
          </cell>
          <cell r="O862">
            <v>42537</v>
          </cell>
        </row>
        <row r="863">
          <cell r="A863" t="str">
            <v>6327-1</v>
          </cell>
          <cell r="J863" t="str">
            <v>Critical</v>
          </cell>
          <cell r="O863">
            <v>42536</v>
          </cell>
        </row>
        <row r="864">
          <cell r="A864" t="str">
            <v>6328-1</v>
          </cell>
          <cell r="J864" t="str">
            <v>Low</v>
          </cell>
          <cell r="O864">
            <v>42540</v>
          </cell>
        </row>
        <row r="865">
          <cell r="A865" t="str">
            <v>6329-1</v>
          </cell>
          <cell r="J865" t="str">
            <v>Low</v>
          </cell>
          <cell r="O865">
            <v>42538</v>
          </cell>
        </row>
        <row r="866">
          <cell r="A866" t="str">
            <v>6330-1</v>
          </cell>
          <cell r="J866" t="str">
            <v>Not Specified</v>
          </cell>
          <cell r="O866">
            <v>42538</v>
          </cell>
        </row>
        <row r="867">
          <cell r="A867" t="str">
            <v>6332-1</v>
          </cell>
          <cell r="J867" t="str">
            <v>Low</v>
          </cell>
          <cell r="O867">
            <v>42541</v>
          </cell>
        </row>
        <row r="868">
          <cell r="A868" t="str">
            <v>6333-1</v>
          </cell>
          <cell r="J868" t="str">
            <v>Medium</v>
          </cell>
          <cell r="O868">
            <v>42541</v>
          </cell>
        </row>
        <row r="869">
          <cell r="A869" t="str">
            <v>6335-1</v>
          </cell>
          <cell r="J869" t="str">
            <v>High</v>
          </cell>
          <cell r="O869">
            <v>42542</v>
          </cell>
        </row>
        <row r="870">
          <cell r="A870" t="str">
            <v>6336-1</v>
          </cell>
          <cell r="J870" t="str">
            <v>Medium</v>
          </cell>
          <cell r="O870">
            <v>42541</v>
          </cell>
        </row>
        <row r="871">
          <cell r="A871" t="str">
            <v>6336-2</v>
          </cell>
          <cell r="J871" t="str">
            <v>Medium</v>
          </cell>
          <cell r="O871">
            <v>42544</v>
          </cell>
        </row>
        <row r="872">
          <cell r="A872" t="str">
            <v>6337-1</v>
          </cell>
          <cell r="J872" t="str">
            <v>Not Specified</v>
          </cell>
          <cell r="O872">
            <v>42548</v>
          </cell>
        </row>
        <row r="873">
          <cell r="A873" t="str">
            <v>6338-1</v>
          </cell>
          <cell r="J873" t="str">
            <v>Medium</v>
          </cell>
          <cell r="O873">
            <v>42551</v>
          </cell>
        </row>
        <row r="874">
          <cell r="A874" t="str">
            <v>6339-1</v>
          </cell>
          <cell r="J874" t="str">
            <v>Low</v>
          </cell>
          <cell r="O874">
            <v>42555</v>
          </cell>
        </row>
        <row r="875">
          <cell r="A875" t="str">
            <v>6339-2</v>
          </cell>
          <cell r="J875" t="str">
            <v>Low</v>
          </cell>
          <cell r="O875">
            <v>42554</v>
          </cell>
        </row>
        <row r="876">
          <cell r="A876" t="str">
            <v>6340-1</v>
          </cell>
          <cell r="J876" t="str">
            <v>Critical</v>
          </cell>
          <cell r="O876">
            <v>42552</v>
          </cell>
        </row>
        <row r="877">
          <cell r="A877" t="str">
            <v>6342-1</v>
          </cell>
          <cell r="J877" t="str">
            <v>Low</v>
          </cell>
          <cell r="O877">
            <v>42553</v>
          </cell>
        </row>
        <row r="878">
          <cell r="A878" t="str">
            <v>6343-1</v>
          </cell>
          <cell r="J878" t="str">
            <v>High</v>
          </cell>
          <cell r="O878">
            <v>42552</v>
          </cell>
        </row>
        <row r="879">
          <cell r="A879" t="str">
            <v>6345-1</v>
          </cell>
          <cell r="J879" t="str">
            <v>High</v>
          </cell>
          <cell r="O879">
            <v>42555</v>
          </cell>
        </row>
        <row r="880">
          <cell r="A880" t="str">
            <v>6346-1</v>
          </cell>
          <cell r="J880" t="str">
            <v>Critical</v>
          </cell>
          <cell r="O880">
            <v>42555</v>
          </cell>
        </row>
        <row r="881">
          <cell r="A881" t="str">
            <v>6347-1</v>
          </cell>
          <cell r="J881" t="str">
            <v>Low</v>
          </cell>
          <cell r="O881">
            <v>42560</v>
          </cell>
        </row>
        <row r="882">
          <cell r="A882" t="str">
            <v>6348-1</v>
          </cell>
          <cell r="J882" t="str">
            <v>Medium</v>
          </cell>
          <cell r="O882">
            <v>42556</v>
          </cell>
        </row>
        <row r="883">
          <cell r="A883" t="str">
            <v>6349-1</v>
          </cell>
          <cell r="J883" t="str">
            <v>Not Specified</v>
          </cell>
          <cell r="O883">
            <v>42558</v>
          </cell>
        </row>
        <row r="884">
          <cell r="A884" t="str">
            <v>6351-1</v>
          </cell>
          <cell r="J884" t="str">
            <v>High</v>
          </cell>
          <cell r="O884">
            <v>42559</v>
          </cell>
        </row>
        <row r="885">
          <cell r="A885" t="str">
            <v>6352-1</v>
          </cell>
          <cell r="J885" t="str">
            <v>Medium</v>
          </cell>
          <cell r="O885">
            <v>42563</v>
          </cell>
        </row>
        <row r="886">
          <cell r="A886" t="str">
            <v>6353-1</v>
          </cell>
          <cell r="J886" t="str">
            <v>Medium</v>
          </cell>
          <cell r="O886">
            <v>42564</v>
          </cell>
        </row>
        <row r="887">
          <cell r="A887" t="str">
            <v>6354-1</v>
          </cell>
          <cell r="J887" t="str">
            <v>High</v>
          </cell>
          <cell r="O887">
            <v>42569</v>
          </cell>
        </row>
        <row r="888">
          <cell r="A888" t="str">
            <v>6355-1</v>
          </cell>
          <cell r="J888" t="str">
            <v>Not Specified</v>
          </cell>
          <cell r="O888">
            <v>42569</v>
          </cell>
        </row>
        <row r="889">
          <cell r="A889" t="str">
            <v>6356-1</v>
          </cell>
          <cell r="J889" t="str">
            <v>Critical</v>
          </cell>
          <cell r="O889">
            <v>42580</v>
          </cell>
        </row>
        <row r="890">
          <cell r="A890" t="str">
            <v>6358-1</v>
          </cell>
          <cell r="J890" t="str">
            <v>Medium</v>
          </cell>
          <cell r="O890">
            <v>42581</v>
          </cell>
        </row>
        <row r="891">
          <cell r="A891" t="str">
            <v>6359-1</v>
          </cell>
          <cell r="J891" t="str">
            <v>Not Specified</v>
          </cell>
          <cell r="O891">
            <v>42586</v>
          </cell>
        </row>
        <row r="892">
          <cell r="A892" t="str">
            <v>6361-1</v>
          </cell>
          <cell r="J892" t="str">
            <v>Not Specified</v>
          </cell>
          <cell r="O892">
            <v>42586</v>
          </cell>
        </row>
        <row r="893">
          <cell r="A893" t="str">
            <v>6362-1</v>
          </cell>
          <cell r="J893" t="str">
            <v>High</v>
          </cell>
          <cell r="O893">
            <v>42588</v>
          </cell>
        </row>
        <row r="894">
          <cell r="A894" t="str">
            <v>6364-1</v>
          </cell>
          <cell r="J894" t="str">
            <v>High</v>
          </cell>
          <cell r="O894">
            <v>42588</v>
          </cell>
        </row>
        <row r="895">
          <cell r="A895" t="str">
            <v>6365-1</v>
          </cell>
          <cell r="J895" t="str">
            <v>Not Specified</v>
          </cell>
          <cell r="O895">
            <v>42590</v>
          </cell>
        </row>
        <row r="896">
          <cell r="A896" t="str">
            <v>6367-1</v>
          </cell>
          <cell r="J896" t="str">
            <v>High</v>
          </cell>
          <cell r="O896">
            <v>42591</v>
          </cell>
        </row>
        <row r="897">
          <cell r="A897" t="str">
            <v>6369-1</v>
          </cell>
          <cell r="J897" t="str">
            <v>High</v>
          </cell>
          <cell r="O897">
            <v>42595</v>
          </cell>
        </row>
        <row r="898">
          <cell r="A898" t="str">
            <v>6370-1</v>
          </cell>
          <cell r="J898" t="str">
            <v>Medium</v>
          </cell>
          <cell r="O898">
            <v>42595</v>
          </cell>
        </row>
        <row r="899">
          <cell r="A899" t="str">
            <v>6371-1</v>
          </cell>
          <cell r="J899" t="str">
            <v>Low</v>
          </cell>
          <cell r="O899">
            <v>42602</v>
          </cell>
        </row>
        <row r="900">
          <cell r="A900" t="str">
            <v>6373-1</v>
          </cell>
          <cell r="J900" t="str">
            <v>High</v>
          </cell>
          <cell r="O900">
            <v>42600</v>
          </cell>
        </row>
        <row r="901">
          <cell r="A901" t="str">
            <v>6374-1</v>
          </cell>
          <cell r="J901" t="str">
            <v>High</v>
          </cell>
          <cell r="O901">
            <v>42602</v>
          </cell>
        </row>
        <row r="902">
          <cell r="A902" t="str">
            <v>6376-1</v>
          </cell>
          <cell r="J902" t="str">
            <v>Low</v>
          </cell>
          <cell r="O902">
            <v>42604</v>
          </cell>
        </row>
        <row r="903">
          <cell r="A903" t="str">
            <v>6377-1</v>
          </cell>
          <cell r="J903" t="str">
            <v>Low</v>
          </cell>
          <cell r="O903">
            <v>42607</v>
          </cell>
        </row>
        <row r="904">
          <cell r="A904" t="str">
            <v>6379-1</v>
          </cell>
          <cell r="J904" t="str">
            <v>Not Specified</v>
          </cell>
          <cell r="O904">
            <v>42607</v>
          </cell>
        </row>
        <row r="905">
          <cell r="A905" t="str">
            <v>6380-1</v>
          </cell>
          <cell r="J905" t="str">
            <v>Low</v>
          </cell>
          <cell r="O905">
            <v>42606</v>
          </cell>
        </row>
        <row r="906">
          <cell r="A906" t="str">
            <v>6382-1</v>
          </cell>
          <cell r="J906" t="str">
            <v>Not Specified</v>
          </cell>
          <cell r="O906">
            <v>42609</v>
          </cell>
        </row>
        <row r="907">
          <cell r="A907" t="str">
            <v>6384-1</v>
          </cell>
          <cell r="J907" t="str">
            <v>Low</v>
          </cell>
          <cell r="O907">
            <v>42615</v>
          </cell>
        </row>
        <row r="908">
          <cell r="A908" t="str">
            <v>6384-2</v>
          </cell>
          <cell r="J908" t="str">
            <v>Low</v>
          </cell>
          <cell r="O908">
            <v>42615</v>
          </cell>
        </row>
        <row r="909">
          <cell r="A909" t="str">
            <v>6387-1</v>
          </cell>
          <cell r="J909" t="str">
            <v>Medium</v>
          </cell>
          <cell r="O909">
            <v>42606</v>
          </cell>
        </row>
        <row r="910">
          <cell r="A910" t="str">
            <v>6388-1</v>
          </cell>
          <cell r="J910" t="str">
            <v>Medium</v>
          </cell>
          <cell r="O910">
            <v>42607</v>
          </cell>
        </row>
        <row r="911">
          <cell r="A911" t="str">
            <v>6389-1</v>
          </cell>
          <cell r="J911" t="str">
            <v>High</v>
          </cell>
          <cell r="O911">
            <v>42610</v>
          </cell>
        </row>
        <row r="912">
          <cell r="A912" t="str">
            <v>6390-1</v>
          </cell>
          <cell r="J912" t="str">
            <v>Critical</v>
          </cell>
          <cell r="O912">
            <v>42615</v>
          </cell>
        </row>
        <row r="913">
          <cell r="A913" t="str">
            <v>6391-1</v>
          </cell>
          <cell r="J913" t="str">
            <v>Not Specified</v>
          </cell>
          <cell r="O913">
            <v>42618</v>
          </cell>
        </row>
        <row r="914">
          <cell r="A914" t="str">
            <v>6392-1</v>
          </cell>
          <cell r="J914" t="str">
            <v>Medium</v>
          </cell>
          <cell r="O914">
            <v>42620</v>
          </cell>
        </row>
        <row r="915">
          <cell r="A915" t="str">
            <v>6393-1</v>
          </cell>
          <cell r="J915" t="str">
            <v>Medium</v>
          </cell>
          <cell r="O915">
            <v>42620</v>
          </cell>
        </row>
        <row r="916">
          <cell r="A916" t="str">
            <v>6394-1</v>
          </cell>
          <cell r="J916" t="str">
            <v>Medium</v>
          </cell>
          <cell r="O916">
            <v>42621</v>
          </cell>
        </row>
        <row r="917">
          <cell r="A917" t="str">
            <v>6395-1</v>
          </cell>
          <cell r="J917" t="str">
            <v>High</v>
          </cell>
          <cell r="O917">
            <v>42621</v>
          </cell>
        </row>
        <row r="918">
          <cell r="A918" t="str">
            <v>6396-1</v>
          </cell>
          <cell r="J918" t="str">
            <v>Low</v>
          </cell>
          <cell r="O918">
            <v>42633</v>
          </cell>
        </row>
        <row r="919">
          <cell r="A919" t="str">
            <v>6397-1</v>
          </cell>
          <cell r="J919" t="str">
            <v>High</v>
          </cell>
          <cell r="O919">
            <v>42629</v>
          </cell>
        </row>
        <row r="920">
          <cell r="A920" t="str">
            <v>6399-1</v>
          </cell>
          <cell r="J920" t="str">
            <v>High</v>
          </cell>
          <cell r="O920">
            <v>42629</v>
          </cell>
        </row>
        <row r="921">
          <cell r="A921" t="str">
            <v>6401-1</v>
          </cell>
          <cell r="J921" t="str">
            <v>Low</v>
          </cell>
          <cell r="O921">
            <v>42632</v>
          </cell>
        </row>
        <row r="922">
          <cell r="A922" t="str">
            <v>6402-1</v>
          </cell>
          <cell r="J922" t="str">
            <v>Low</v>
          </cell>
          <cell r="O922">
            <v>42631</v>
          </cell>
        </row>
        <row r="923">
          <cell r="A923" t="str">
            <v>6403-1</v>
          </cell>
          <cell r="J923" t="str">
            <v>Medium</v>
          </cell>
          <cell r="O923">
            <v>42633</v>
          </cell>
        </row>
        <row r="924">
          <cell r="A924" t="str">
            <v>6403-2</v>
          </cell>
          <cell r="J924" t="str">
            <v>Medium</v>
          </cell>
          <cell r="O924">
            <v>42632</v>
          </cell>
        </row>
        <row r="925">
          <cell r="A925" t="str">
            <v>6407-1</v>
          </cell>
          <cell r="J925" t="str">
            <v>Low</v>
          </cell>
          <cell r="O925">
            <v>42633</v>
          </cell>
        </row>
        <row r="926">
          <cell r="A926" t="str">
            <v>6409-1</v>
          </cell>
          <cell r="J926" t="str">
            <v>Low</v>
          </cell>
          <cell r="O926">
            <v>42633</v>
          </cell>
        </row>
        <row r="927">
          <cell r="A927" t="str">
            <v>6411-1</v>
          </cell>
          <cell r="J927" t="str">
            <v>Medium</v>
          </cell>
          <cell r="O927">
            <v>42634</v>
          </cell>
        </row>
        <row r="928">
          <cell r="A928" t="str">
            <v>6413-1</v>
          </cell>
          <cell r="J928" t="str">
            <v>Medium</v>
          </cell>
          <cell r="O928">
            <v>42636</v>
          </cell>
        </row>
        <row r="929">
          <cell r="A929" t="str">
            <v>6414-1</v>
          </cell>
          <cell r="J929" t="str">
            <v>Medium</v>
          </cell>
          <cell r="O929">
            <v>42639</v>
          </cell>
        </row>
        <row r="930">
          <cell r="A930" t="str">
            <v>6415-1</v>
          </cell>
          <cell r="J930" t="str">
            <v>Critical</v>
          </cell>
          <cell r="O930">
            <v>42639</v>
          </cell>
        </row>
        <row r="931">
          <cell r="A931" t="str">
            <v>6417-1</v>
          </cell>
          <cell r="J931" t="str">
            <v>Medium</v>
          </cell>
          <cell r="O931">
            <v>42641</v>
          </cell>
        </row>
        <row r="932">
          <cell r="A932" t="str">
            <v>6417-2</v>
          </cell>
          <cell r="J932" t="str">
            <v>Medium</v>
          </cell>
          <cell r="O932">
            <v>42640</v>
          </cell>
        </row>
        <row r="933">
          <cell r="A933" t="str">
            <v>6418-1</v>
          </cell>
          <cell r="J933" t="str">
            <v>Low</v>
          </cell>
          <cell r="O933">
            <v>42648</v>
          </cell>
        </row>
        <row r="934">
          <cell r="A934" t="str">
            <v>6422-1</v>
          </cell>
          <cell r="J934" t="str">
            <v>High</v>
          </cell>
          <cell r="O934">
            <v>42643</v>
          </cell>
        </row>
        <row r="935">
          <cell r="A935" t="str">
            <v>6423-1</v>
          </cell>
          <cell r="J935" t="str">
            <v>High</v>
          </cell>
          <cell r="O935">
            <v>42645</v>
          </cell>
        </row>
        <row r="936">
          <cell r="A936" t="str">
            <v>6425-1</v>
          </cell>
          <cell r="J936" t="str">
            <v>Medium</v>
          </cell>
          <cell r="O936">
            <v>42645</v>
          </cell>
        </row>
        <row r="937">
          <cell r="A937" t="str">
            <v>6426-1</v>
          </cell>
          <cell r="J937" t="str">
            <v>Medium</v>
          </cell>
          <cell r="O937">
            <v>42645</v>
          </cell>
        </row>
        <row r="938">
          <cell r="A938" t="str">
            <v>6427-1</v>
          </cell>
          <cell r="J938" t="str">
            <v>High</v>
          </cell>
          <cell r="O938">
            <v>42651</v>
          </cell>
        </row>
        <row r="939">
          <cell r="A939" t="str">
            <v>6429-1</v>
          </cell>
          <cell r="J939" t="str">
            <v>High</v>
          </cell>
          <cell r="O939">
            <v>42651</v>
          </cell>
        </row>
        <row r="940">
          <cell r="A940" t="str">
            <v>6430-1</v>
          </cell>
          <cell r="J940" t="str">
            <v>Low</v>
          </cell>
          <cell r="O940">
            <v>42658</v>
          </cell>
        </row>
        <row r="941">
          <cell r="A941" t="str">
            <v>6432-1</v>
          </cell>
          <cell r="J941" t="str">
            <v>Not Specified</v>
          </cell>
          <cell r="O941">
            <v>42657</v>
          </cell>
        </row>
        <row r="942">
          <cell r="A942" t="str">
            <v>6433-1</v>
          </cell>
          <cell r="J942" t="str">
            <v>Low</v>
          </cell>
          <cell r="O942">
            <v>42661</v>
          </cell>
        </row>
        <row r="943">
          <cell r="A943" t="str">
            <v>6434-1</v>
          </cell>
          <cell r="J943" t="str">
            <v>Medium</v>
          </cell>
          <cell r="O943">
            <v>42660</v>
          </cell>
        </row>
        <row r="944">
          <cell r="A944" t="str">
            <v>6436-1</v>
          </cell>
          <cell r="J944" t="str">
            <v>Not Specified</v>
          </cell>
          <cell r="O944">
            <v>42658</v>
          </cell>
        </row>
        <row r="945">
          <cell r="A945" t="str">
            <v>6437-1</v>
          </cell>
          <cell r="J945" t="str">
            <v>Low</v>
          </cell>
          <cell r="O945">
            <v>42658</v>
          </cell>
        </row>
        <row r="946">
          <cell r="A946" t="str">
            <v>6437-2</v>
          </cell>
          <cell r="J946" t="str">
            <v>Low</v>
          </cell>
          <cell r="O946">
            <v>42662</v>
          </cell>
        </row>
        <row r="947">
          <cell r="A947" t="str">
            <v>6438-1</v>
          </cell>
          <cell r="J947" t="str">
            <v>Medium</v>
          </cell>
          <cell r="O947">
            <v>42661</v>
          </cell>
        </row>
        <row r="948">
          <cell r="A948" t="str">
            <v>6440-1</v>
          </cell>
          <cell r="J948" t="str">
            <v>Medium</v>
          </cell>
          <cell r="O948">
            <v>42664</v>
          </cell>
        </row>
        <row r="949">
          <cell r="A949" t="str">
            <v>6442-1</v>
          </cell>
          <cell r="J949" t="str">
            <v>Critical</v>
          </cell>
          <cell r="O949">
            <v>42664</v>
          </cell>
        </row>
        <row r="950">
          <cell r="A950" t="str">
            <v>6443-1</v>
          </cell>
          <cell r="J950" t="str">
            <v>Not Specified</v>
          </cell>
          <cell r="O950">
            <v>42663</v>
          </cell>
        </row>
        <row r="951">
          <cell r="A951" t="str">
            <v>6445-1</v>
          </cell>
          <cell r="J951" t="str">
            <v>Not Specified</v>
          </cell>
          <cell r="O951">
            <v>42667</v>
          </cell>
        </row>
        <row r="952">
          <cell r="A952" t="str">
            <v>6447-1</v>
          </cell>
          <cell r="J952" t="str">
            <v>Critical</v>
          </cell>
          <cell r="O952">
            <v>42668</v>
          </cell>
        </row>
        <row r="953">
          <cell r="A953" t="str">
            <v>6449-1</v>
          </cell>
          <cell r="J953" t="str">
            <v>Low</v>
          </cell>
          <cell r="O953">
            <v>42673</v>
          </cell>
        </row>
        <row r="954">
          <cell r="A954" t="str">
            <v>6451-1</v>
          </cell>
          <cell r="J954" t="str">
            <v>Medium</v>
          </cell>
          <cell r="O954">
            <v>42668</v>
          </cell>
        </row>
        <row r="955">
          <cell r="A955" t="str">
            <v>6453-1</v>
          </cell>
          <cell r="J955" t="str">
            <v>Critical</v>
          </cell>
          <cell r="O955">
            <v>42670</v>
          </cell>
        </row>
        <row r="956">
          <cell r="A956" t="str">
            <v>6455-1</v>
          </cell>
          <cell r="J956" t="str">
            <v>High</v>
          </cell>
          <cell r="O956">
            <v>42670</v>
          </cell>
        </row>
        <row r="957">
          <cell r="A957" t="str">
            <v>6457-1</v>
          </cell>
          <cell r="J957" t="str">
            <v>Medium</v>
          </cell>
          <cell r="O957">
            <v>42671</v>
          </cell>
        </row>
        <row r="958">
          <cell r="A958" t="str">
            <v>6457-2</v>
          </cell>
          <cell r="J958" t="str">
            <v>Medium</v>
          </cell>
          <cell r="O958">
            <v>42670</v>
          </cell>
        </row>
        <row r="959">
          <cell r="A959" t="str">
            <v>6460-1</v>
          </cell>
          <cell r="J959" t="str">
            <v>Low</v>
          </cell>
          <cell r="O959">
            <v>42680</v>
          </cell>
        </row>
        <row r="960">
          <cell r="A960" t="str">
            <v>6461-1</v>
          </cell>
          <cell r="J960" t="str">
            <v>Critical</v>
          </cell>
          <cell r="O960">
            <v>42673</v>
          </cell>
        </row>
        <row r="961">
          <cell r="A961" t="str">
            <v>6463-1</v>
          </cell>
          <cell r="J961" t="str">
            <v>Critical</v>
          </cell>
          <cell r="O961">
            <v>42673</v>
          </cell>
        </row>
        <row r="962">
          <cell r="A962" t="str">
            <v>6465-1</v>
          </cell>
          <cell r="J962" t="str">
            <v>Medium</v>
          </cell>
          <cell r="O962">
            <v>42674</v>
          </cell>
        </row>
        <row r="963">
          <cell r="A963" t="str">
            <v>6467-1</v>
          </cell>
          <cell r="J963" t="str">
            <v>Medium</v>
          </cell>
          <cell r="O963">
            <v>42675</v>
          </cell>
        </row>
        <row r="964">
          <cell r="A964" t="str">
            <v>6469-1</v>
          </cell>
          <cell r="J964" t="str">
            <v>Not Specified</v>
          </cell>
          <cell r="O964">
            <v>42677</v>
          </cell>
        </row>
        <row r="965">
          <cell r="A965" t="str">
            <v>6471-1</v>
          </cell>
          <cell r="J965" t="str">
            <v>Critical</v>
          </cell>
          <cell r="O965">
            <v>42677</v>
          </cell>
        </row>
        <row r="966">
          <cell r="A966" t="str">
            <v>6472-1</v>
          </cell>
          <cell r="J966" t="str">
            <v>Not Specified</v>
          </cell>
          <cell r="O966">
            <v>42677</v>
          </cell>
        </row>
        <row r="967">
          <cell r="A967" t="str">
            <v>6473-1</v>
          </cell>
          <cell r="J967" t="str">
            <v>Not Specified</v>
          </cell>
          <cell r="O967">
            <v>42678</v>
          </cell>
        </row>
        <row r="968">
          <cell r="A968" t="str">
            <v>6475-1</v>
          </cell>
          <cell r="J968" t="str">
            <v>Low</v>
          </cell>
          <cell r="O968">
            <v>42680</v>
          </cell>
        </row>
        <row r="969">
          <cell r="A969" t="str">
            <v>6477-1</v>
          </cell>
          <cell r="J969" t="str">
            <v>Not Specified</v>
          </cell>
          <cell r="O969">
            <v>42678</v>
          </cell>
        </row>
        <row r="970">
          <cell r="A970" t="str">
            <v>6479-1</v>
          </cell>
          <cell r="J970" t="str">
            <v>Low</v>
          </cell>
          <cell r="O970">
            <v>42686</v>
          </cell>
        </row>
        <row r="971">
          <cell r="A971" t="str">
            <v>6480-1</v>
          </cell>
          <cell r="J971" t="str">
            <v>Low</v>
          </cell>
          <cell r="O971">
            <v>42687</v>
          </cell>
        </row>
        <row r="972">
          <cell r="A972" t="str">
            <v>6482-1</v>
          </cell>
          <cell r="J972" t="str">
            <v>Low</v>
          </cell>
          <cell r="O972">
            <v>42684</v>
          </cell>
        </row>
        <row r="973">
          <cell r="A973" t="str">
            <v>6483-1</v>
          </cell>
          <cell r="J973" t="str">
            <v>Not Specified</v>
          </cell>
          <cell r="O973">
            <v>42682</v>
          </cell>
        </row>
        <row r="974">
          <cell r="A974" t="str">
            <v>6484-1</v>
          </cell>
          <cell r="J974" t="str">
            <v>High</v>
          </cell>
          <cell r="O974">
            <v>42685</v>
          </cell>
        </row>
        <row r="975">
          <cell r="A975" t="str">
            <v>6485-1</v>
          </cell>
          <cell r="J975" t="str">
            <v>Not Specified</v>
          </cell>
          <cell r="O975">
            <v>42686</v>
          </cell>
        </row>
        <row r="976">
          <cell r="A976" t="str">
            <v>6487-1</v>
          </cell>
          <cell r="J976" t="str">
            <v>Not Specified</v>
          </cell>
          <cell r="O976">
            <v>42686</v>
          </cell>
        </row>
        <row r="977">
          <cell r="A977" t="str">
            <v>6489-1</v>
          </cell>
          <cell r="J977" t="str">
            <v>Low</v>
          </cell>
          <cell r="O977">
            <v>42689</v>
          </cell>
        </row>
        <row r="978">
          <cell r="A978" t="str">
            <v>6491-1</v>
          </cell>
          <cell r="J978" t="str">
            <v>Medium</v>
          </cell>
          <cell r="O978">
            <v>42689</v>
          </cell>
        </row>
        <row r="979">
          <cell r="A979" t="str">
            <v>6493-1</v>
          </cell>
          <cell r="J979" t="str">
            <v>High</v>
          </cell>
          <cell r="O979">
            <v>42690</v>
          </cell>
        </row>
        <row r="980">
          <cell r="A980" t="str">
            <v>6495-1</v>
          </cell>
          <cell r="J980" t="str">
            <v>High</v>
          </cell>
          <cell r="O980">
            <v>42693</v>
          </cell>
        </row>
        <row r="981">
          <cell r="A981" t="str">
            <v>6496-1</v>
          </cell>
          <cell r="J981" t="str">
            <v>Medium</v>
          </cell>
          <cell r="O981">
            <v>42693</v>
          </cell>
        </row>
        <row r="982">
          <cell r="A982" t="str">
            <v>6497-1</v>
          </cell>
          <cell r="J982" t="str">
            <v>Critical</v>
          </cell>
          <cell r="O982">
            <v>42695</v>
          </cell>
        </row>
        <row r="983">
          <cell r="A983" t="str">
            <v>6498-1</v>
          </cell>
          <cell r="J983" t="str">
            <v>Low</v>
          </cell>
          <cell r="O983">
            <v>42701</v>
          </cell>
        </row>
        <row r="984">
          <cell r="A984" t="str">
            <v>6499-1</v>
          </cell>
          <cell r="J984" t="str">
            <v>Critical</v>
          </cell>
          <cell r="O984">
            <v>42699</v>
          </cell>
        </row>
        <row r="985">
          <cell r="A985" t="str">
            <v>6500-1</v>
          </cell>
          <cell r="J985" t="str">
            <v>Medium</v>
          </cell>
          <cell r="O985">
            <v>42702</v>
          </cell>
        </row>
        <row r="986">
          <cell r="A986" t="str">
            <v>6502-1</v>
          </cell>
          <cell r="J986" t="str">
            <v>Medium</v>
          </cell>
          <cell r="O986">
            <v>42702</v>
          </cell>
        </row>
        <row r="987">
          <cell r="A987" t="str">
            <v>6503-1</v>
          </cell>
          <cell r="J987" t="str">
            <v>Low</v>
          </cell>
          <cell r="O987">
            <v>42704</v>
          </cell>
        </row>
        <row r="988">
          <cell r="A988" t="str">
            <v>6504-1</v>
          </cell>
          <cell r="J988" t="str">
            <v>Not Specified</v>
          </cell>
          <cell r="O988">
            <v>42703</v>
          </cell>
        </row>
        <row r="989">
          <cell r="A989" t="str">
            <v>6505-1</v>
          </cell>
          <cell r="J989" t="str">
            <v>Low</v>
          </cell>
          <cell r="O989">
            <v>42701</v>
          </cell>
        </row>
        <row r="990">
          <cell r="A990" t="str">
            <v>6506-1</v>
          </cell>
          <cell r="J990" t="str">
            <v>Critical</v>
          </cell>
          <cell r="O990">
            <v>42703</v>
          </cell>
        </row>
        <row r="991">
          <cell r="A991" t="str">
            <v>6507-1</v>
          </cell>
          <cell r="J991" t="str">
            <v>Critical</v>
          </cell>
          <cell r="O991">
            <v>42705</v>
          </cell>
        </row>
        <row r="992">
          <cell r="A992" t="str">
            <v>6508-1</v>
          </cell>
          <cell r="J992" t="str">
            <v>Not Specified</v>
          </cell>
          <cell r="O992">
            <v>42704</v>
          </cell>
        </row>
        <row r="993">
          <cell r="A993" t="str">
            <v>6509-1</v>
          </cell>
          <cell r="J993" t="str">
            <v>High</v>
          </cell>
          <cell r="O993">
            <v>42706</v>
          </cell>
        </row>
        <row r="994">
          <cell r="A994" t="str">
            <v>6510-1</v>
          </cell>
          <cell r="J994" t="str">
            <v>Medium</v>
          </cell>
          <cell r="O994">
            <v>42709</v>
          </cell>
        </row>
        <row r="995">
          <cell r="A995" t="str">
            <v>6511-1</v>
          </cell>
          <cell r="J995" t="str">
            <v>High</v>
          </cell>
          <cell r="O995">
            <v>42709</v>
          </cell>
        </row>
        <row r="996">
          <cell r="A996" t="str">
            <v>6512-1</v>
          </cell>
          <cell r="J996" t="str">
            <v>High</v>
          </cell>
          <cell r="O996">
            <v>42711</v>
          </cell>
        </row>
        <row r="997">
          <cell r="A997" t="str">
            <v>6514-1</v>
          </cell>
          <cell r="J997" t="str">
            <v>Low</v>
          </cell>
          <cell r="O997">
            <v>42712</v>
          </cell>
        </row>
        <row r="998">
          <cell r="A998" t="str">
            <v>6515-1</v>
          </cell>
          <cell r="J998" t="str">
            <v>Low</v>
          </cell>
          <cell r="O998">
            <v>42719</v>
          </cell>
        </row>
        <row r="999">
          <cell r="A999" t="str">
            <v>6515-2</v>
          </cell>
          <cell r="J999" t="str">
            <v>Low</v>
          </cell>
          <cell r="O999">
            <v>42716</v>
          </cell>
        </row>
        <row r="1000">
          <cell r="A1000" t="str">
            <v>6517-1</v>
          </cell>
          <cell r="J1000" t="str">
            <v>High</v>
          </cell>
          <cell r="O1000">
            <v>42714</v>
          </cell>
        </row>
        <row r="1001">
          <cell r="A1001" t="str">
            <v>6521-1</v>
          </cell>
          <cell r="J1001" t="str">
            <v>High</v>
          </cell>
          <cell r="O1001">
            <v>42714</v>
          </cell>
        </row>
        <row r="1002">
          <cell r="A1002" t="str">
            <v>6523-1</v>
          </cell>
          <cell r="J1002" t="str">
            <v>Critical</v>
          </cell>
          <cell r="O1002">
            <v>42716</v>
          </cell>
        </row>
        <row r="1003">
          <cell r="A1003" t="str">
            <v>6525-1</v>
          </cell>
          <cell r="J1003" t="str">
            <v>Low</v>
          </cell>
          <cell r="O1003">
            <v>42718</v>
          </cell>
        </row>
        <row r="1004">
          <cell r="A1004" t="str">
            <v>6526-1</v>
          </cell>
          <cell r="J1004" t="str">
            <v>Not Specified</v>
          </cell>
          <cell r="O1004">
            <v>42716</v>
          </cell>
        </row>
        <row r="1005">
          <cell r="A1005" t="str">
            <v>6527-1</v>
          </cell>
          <cell r="J1005" t="str">
            <v>Low</v>
          </cell>
          <cell r="O1005">
            <v>42719</v>
          </cell>
        </row>
        <row r="1006">
          <cell r="A1006" t="str">
            <v>6528-1</v>
          </cell>
          <cell r="J1006" t="str">
            <v>Critical</v>
          </cell>
          <cell r="O1006">
            <v>42716</v>
          </cell>
        </row>
        <row r="1007">
          <cell r="A1007" t="str">
            <v>6529-1</v>
          </cell>
          <cell r="J1007" t="str">
            <v>High</v>
          </cell>
          <cell r="O1007">
            <v>42719</v>
          </cell>
        </row>
        <row r="1008">
          <cell r="A1008" t="str">
            <v>6530-1</v>
          </cell>
          <cell r="J1008" t="str">
            <v>Low</v>
          </cell>
          <cell r="O1008">
            <v>42728</v>
          </cell>
        </row>
        <row r="1009">
          <cell r="A1009" t="str">
            <v>6531-1</v>
          </cell>
          <cell r="J1009" t="str">
            <v>High</v>
          </cell>
          <cell r="O1009">
            <v>42723</v>
          </cell>
        </row>
        <row r="1010">
          <cell r="A1010" t="str">
            <v>6532-1</v>
          </cell>
          <cell r="J1010" t="str">
            <v>Critical</v>
          </cell>
          <cell r="O1010">
            <v>42723</v>
          </cell>
        </row>
        <row r="1011">
          <cell r="A1011" t="str">
            <v>6534-1</v>
          </cell>
          <cell r="J1011" t="str">
            <v>Critical</v>
          </cell>
          <cell r="O1011">
            <v>42725</v>
          </cell>
        </row>
        <row r="1012">
          <cell r="A1012" t="str">
            <v>6535-1</v>
          </cell>
          <cell r="J1012" t="str">
            <v>Critical</v>
          </cell>
          <cell r="O1012">
            <v>42726</v>
          </cell>
        </row>
        <row r="1013">
          <cell r="A1013" t="str">
            <v>6536-1</v>
          </cell>
          <cell r="J1013" t="str">
            <v>Critical</v>
          </cell>
          <cell r="O1013">
            <v>42727</v>
          </cell>
        </row>
        <row r="1014">
          <cell r="A1014" t="str">
            <v>6538-1</v>
          </cell>
          <cell r="J1014" t="str">
            <v>High</v>
          </cell>
          <cell r="O1014">
            <v>42729</v>
          </cell>
        </row>
        <row r="1015">
          <cell r="A1015" t="str">
            <v>6540-1</v>
          </cell>
          <cell r="J1015" t="str">
            <v>Not Specified</v>
          </cell>
          <cell r="O1015">
            <v>42730</v>
          </cell>
        </row>
        <row r="1016">
          <cell r="A1016" t="str">
            <v>6541-1</v>
          </cell>
          <cell r="J1016" t="str">
            <v>High</v>
          </cell>
          <cell r="O1016">
            <v>42734</v>
          </cell>
        </row>
        <row r="1017">
          <cell r="A1017" t="str">
            <v>6542-1</v>
          </cell>
          <cell r="J1017" t="str">
            <v>Medium</v>
          </cell>
          <cell r="O1017">
            <v>42733</v>
          </cell>
        </row>
        <row r="1018">
          <cell r="A1018" t="str">
            <v>6543-1</v>
          </cell>
          <cell r="J1018" t="str">
            <v>Medium</v>
          </cell>
          <cell r="O1018">
            <v>42733</v>
          </cell>
        </row>
        <row r="1019">
          <cell r="A1019" t="str">
            <v>6544-1</v>
          </cell>
          <cell r="J1019" t="str">
            <v>Low</v>
          </cell>
          <cell r="O1019">
            <v>42739</v>
          </cell>
        </row>
        <row r="1020">
          <cell r="A1020" t="str">
            <v>6546-1</v>
          </cell>
          <cell r="J1020" t="str">
            <v>Not Specified</v>
          </cell>
          <cell r="O1020">
            <v>42739</v>
          </cell>
        </row>
        <row r="1021">
          <cell r="A1021" t="str">
            <v>6548-1</v>
          </cell>
          <cell r="O1021">
            <v>42740</v>
          </cell>
        </row>
        <row r="1022">
          <cell r="A1022" t="str">
            <v>6550-1</v>
          </cell>
          <cell r="J1022" t="str">
            <v>Medium</v>
          </cell>
          <cell r="O1022">
            <v>42741</v>
          </cell>
        </row>
        <row r="1023">
          <cell r="A1023" t="str">
            <v>6552-1</v>
          </cell>
          <cell r="J1023" t="str">
            <v>Medium</v>
          </cell>
          <cell r="O1023">
            <v>42742</v>
          </cell>
        </row>
        <row r="1024">
          <cell r="A1024" t="str">
            <v>6553-1</v>
          </cell>
          <cell r="J1024" t="str">
            <v>Medium</v>
          </cell>
          <cell r="O1024">
            <v>42746</v>
          </cell>
        </row>
        <row r="1025">
          <cell r="A1025" t="str">
            <v>6555-1</v>
          </cell>
          <cell r="J1025" t="str">
            <v>Critical</v>
          </cell>
          <cell r="O1025">
            <v>42748</v>
          </cell>
        </row>
        <row r="1026">
          <cell r="A1026" t="str">
            <v>6557-1</v>
          </cell>
          <cell r="J1026" t="str">
            <v>Medium</v>
          </cell>
          <cell r="O1026">
            <v>42750</v>
          </cell>
        </row>
        <row r="1027">
          <cell r="A1027" t="str">
            <v>6558-1</v>
          </cell>
          <cell r="J1027" t="str">
            <v>Critical</v>
          </cell>
          <cell r="O1027">
            <v>42753</v>
          </cell>
        </row>
        <row r="1028">
          <cell r="A1028" t="str">
            <v>6560-1</v>
          </cell>
          <cell r="J1028" t="str">
            <v>Not Specified</v>
          </cell>
          <cell r="O1028">
            <v>42755</v>
          </cell>
        </row>
        <row r="1029">
          <cell r="A1029" t="str">
            <v>6561-1</v>
          </cell>
          <cell r="J1029" t="str">
            <v>Not Specified</v>
          </cell>
          <cell r="O1029">
            <v>42756</v>
          </cell>
        </row>
        <row r="1030">
          <cell r="A1030" t="str">
            <v>6562-1</v>
          </cell>
          <cell r="J1030" t="str">
            <v>Medium</v>
          </cell>
          <cell r="O1030">
            <v>42756</v>
          </cell>
        </row>
        <row r="1031">
          <cell r="A1031" t="str">
            <v>6564-1</v>
          </cell>
          <cell r="J1031" t="str">
            <v>Low</v>
          </cell>
          <cell r="O1031">
            <v>42761</v>
          </cell>
        </row>
        <row r="1032">
          <cell r="A1032" t="str">
            <v>6565-1</v>
          </cell>
          <cell r="J1032" t="str">
            <v>Not Specified</v>
          </cell>
          <cell r="O1032">
            <v>42756</v>
          </cell>
        </row>
        <row r="1033">
          <cell r="A1033" t="str">
            <v>6567-1</v>
          </cell>
          <cell r="J1033" t="str">
            <v>Not Specified</v>
          </cell>
          <cell r="O1033">
            <v>42760</v>
          </cell>
        </row>
        <row r="1034">
          <cell r="A1034" t="str">
            <v>6569-1</v>
          </cell>
          <cell r="J1034" t="str">
            <v>Not Specified</v>
          </cell>
          <cell r="O1034">
            <v>42761</v>
          </cell>
        </row>
        <row r="1035">
          <cell r="A1035" t="str">
            <v>6571-1</v>
          </cell>
          <cell r="J1035" t="str">
            <v>High</v>
          </cell>
          <cell r="O1035">
            <v>42762</v>
          </cell>
        </row>
        <row r="1036">
          <cell r="A1036" t="str">
            <v>6572-1</v>
          </cell>
          <cell r="J1036" t="str">
            <v>Critical</v>
          </cell>
          <cell r="O1036">
            <v>42763</v>
          </cell>
        </row>
        <row r="1037">
          <cell r="A1037" t="str">
            <v>6574-1</v>
          </cell>
          <cell r="J1037" t="str">
            <v>Not Specified</v>
          </cell>
          <cell r="O1037">
            <v>42768</v>
          </cell>
        </row>
        <row r="1038">
          <cell r="A1038" t="str">
            <v>6576-1</v>
          </cell>
          <cell r="J1038" t="str">
            <v>Low</v>
          </cell>
          <cell r="O1038">
            <v>42771</v>
          </cell>
        </row>
        <row r="1039">
          <cell r="A1039" t="str">
            <v>6577-1</v>
          </cell>
          <cell r="O1039">
            <v>42770</v>
          </cell>
        </row>
        <row r="1040">
          <cell r="A1040" t="str">
            <v>6579-1</v>
          </cell>
          <cell r="J1040" t="str">
            <v>High</v>
          </cell>
          <cell r="O1040">
            <v>42771</v>
          </cell>
        </row>
        <row r="1041">
          <cell r="A1041" t="str">
            <v>6581-1</v>
          </cell>
          <cell r="J1041" t="str">
            <v>High</v>
          </cell>
          <cell r="O1041">
            <v>42771</v>
          </cell>
        </row>
        <row r="1042">
          <cell r="A1042" t="str">
            <v>6582-1</v>
          </cell>
          <cell r="J1042" t="str">
            <v>Medium</v>
          </cell>
          <cell r="O1042">
            <v>42773</v>
          </cell>
        </row>
        <row r="1043">
          <cell r="A1043" t="str">
            <v>6584-1</v>
          </cell>
          <cell r="J1043" t="str">
            <v>Low</v>
          </cell>
        </row>
        <row r="1044">
          <cell r="A1044" t="str">
            <v>6586-1</v>
          </cell>
          <cell r="J1044" t="str">
            <v>Medium</v>
          </cell>
        </row>
      </sheetData>
      <sheetData sheetId="1"/>
      <sheetData sheetId="2"/>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ditional Formatting"/>
      <sheetName val="Cond-Formatting"/>
      <sheetName val="Con.Form.Manage 1"/>
      <sheetName val="Formulas"/>
      <sheetName val="Sumifs"/>
      <sheetName val="Sales 2016"/>
    </sheetNames>
    <sheetDataSet>
      <sheetData sheetId="0" refreshError="1"/>
      <sheetData sheetId="1">
        <row r="2">
          <cell r="A2" t="str">
            <v>BATH-020</v>
          </cell>
        </row>
        <row r="3">
          <cell r="A3" t="str">
            <v>BATH-044</v>
          </cell>
        </row>
        <row r="4">
          <cell r="A4" t="str">
            <v>BATH-076</v>
          </cell>
        </row>
        <row r="5">
          <cell r="A5" t="str">
            <v>BATH-082</v>
          </cell>
        </row>
        <row r="6">
          <cell r="A6" t="str">
            <v>BATH-013</v>
          </cell>
        </row>
        <row r="7">
          <cell r="A7" t="str">
            <v>BATH-057</v>
          </cell>
        </row>
        <row r="8">
          <cell r="A8" t="str">
            <v>BATH-033</v>
          </cell>
        </row>
        <row r="9">
          <cell r="A9" t="str">
            <v>BATH-049</v>
          </cell>
        </row>
        <row r="10">
          <cell r="A10" t="str">
            <v>DECK-081</v>
          </cell>
        </row>
        <row r="11">
          <cell r="A11" t="str">
            <v>DECK-074</v>
          </cell>
        </row>
        <row r="12">
          <cell r="A12" t="str">
            <v>MATE-037</v>
          </cell>
        </row>
        <row r="13">
          <cell r="A13" t="str">
            <v>MATE-096</v>
          </cell>
        </row>
        <row r="14">
          <cell r="A14" t="str">
            <v>MATE-065</v>
          </cell>
        </row>
        <row r="15">
          <cell r="A15" t="str">
            <v>MATE-011</v>
          </cell>
        </row>
        <row r="16">
          <cell r="A16" t="str">
            <v>MATE-077</v>
          </cell>
        </row>
        <row r="17">
          <cell r="A17" t="str">
            <v>MATE-083</v>
          </cell>
        </row>
        <row r="18">
          <cell r="A18" t="str">
            <v>HARD-025</v>
          </cell>
        </row>
        <row r="19">
          <cell r="A19" t="str">
            <v>HARD-084</v>
          </cell>
        </row>
        <row r="20">
          <cell r="A20" t="str">
            <v>HARD-054</v>
          </cell>
        </row>
        <row r="21">
          <cell r="A21" t="str">
            <v>HARD-015</v>
          </cell>
        </row>
        <row r="22">
          <cell r="A22" t="str">
            <v>HARD-014</v>
          </cell>
        </row>
        <row r="23">
          <cell r="A23" t="str">
            <v>HARD-073</v>
          </cell>
        </row>
        <row r="24">
          <cell r="A24" t="str">
            <v>HARD-070</v>
          </cell>
        </row>
        <row r="25">
          <cell r="A25" t="str">
            <v>HARD-089</v>
          </cell>
        </row>
        <row r="26">
          <cell r="A26" t="str">
            <v>HARD-044</v>
          </cell>
        </row>
        <row r="27">
          <cell r="A27" t="str">
            <v>HARD-020</v>
          </cell>
        </row>
        <row r="28">
          <cell r="A28" t="str">
            <v>HARD-019</v>
          </cell>
        </row>
        <row r="29">
          <cell r="A29" t="str">
            <v>HARD-067</v>
          </cell>
        </row>
        <row r="30">
          <cell r="A30" t="str">
            <v>DECO-091</v>
          </cell>
        </row>
        <row r="31">
          <cell r="A31" t="str">
            <v>DECO-047</v>
          </cell>
        </row>
        <row r="32">
          <cell r="A32" t="str">
            <v>DECO-004</v>
          </cell>
        </row>
        <row r="33">
          <cell r="A33" t="str">
            <v>DECO-069</v>
          </cell>
        </row>
        <row r="34">
          <cell r="A34" t="str">
            <v>DECO-074</v>
          </cell>
        </row>
        <row r="35">
          <cell r="A35" t="str">
            <v>DECO-023</v>
          </cell>
        </row>
        <row r="36">
          <cell r="A36" t="str">
            <v>DECO-099</v>
          </cell>
        </row>
        <row r="37">
          <cell r="A37" t="str">
            <v>LUMB-066</v>
          </cell>
        </row>
        <row r="38">
          <cell r="A38" t="str">
            <v>LUMB-004</v>
          </cell>
        </row>
        <row r="39">
          <cell r="A39" t="str">
            <v>LUMB-037</v>
          </cell>
        </row>
        <row r="40">
          <cell r="A40" t="str">
            <v>LUMB-022</v>
          </cell>
        </row>
        <row r="41">
          <cell r="A41" t="str">
            <v>LUMB-005</v>
          </cell>
        </row>
        <row r="42">
          <cell r="A42" t="str">
            <v>LUMB-019</v>
          </cell>
        </row>
        <row r="43">
          <cell r="A43" t="str">
            <v>LUMB-060</v>
          </cell>
        </row>
        <row r="44">
          <cell r="A44" t="str">
            <v>LUMB-071</v>
          </cell>
        </row>
        <row r="45">
          <cell r="A45" t="str">
            <v>LUMB-070</v>
          </cell>
        </row>
        <row r="46">
          <cell r="A46" t="str">
            <v>LUMB-015</v>
          </cell>
        </row>
        <row r="47">
          <cell r="A47" t="str">
            <v>LUMB-089</v>
          </cell>
        </row>
        <row r="48">
          <cell r="A48" t="str">
            <v>MATE-007</v>
          </cell>
        </row>
        <row r="49">
          <cell r="A49" t="str">
            <v>MATE-071</v>
          </cell>
        </row>
        <row r="50">
          <cell r="A50" t="str">
            <v>MATE-046</v>
          </cell>
        </row>
        <row r="51">
          <cell r="A51" t="str">
            <v>MATE-062</v>
          </cell>
        </row>
        <row r="52">
          <cell r="A52" t="str">
            <v>MATE-091</v>
          </cell>
        </row>
      </sheetData>
      <sheetData sheetId="2" refreshError="1"/>
      <sheetData sheetId="3" refreshError="1"/>
      <sheetData sheetId="4" refreshError="1"/>
      <sheetData sheetId="5"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opics"/>
      <sheetName val="Notes"/>
      <sheetName val="DV"/>
      <sheetName val="DV (an)"/>
      <sheetName val="Homework ==&gt;&gt;"/>
      <sheetName val="HW(1)"/>
      <sheetName val="HW(1an)"/>
      <sheetName val="HW(-2)"/>
      <sheetName val="HW(2an)"/>
      <sheetName val="Busn218-Video10"/>
    </sheetNames>
    <sheetDataSet>
      <sheetData sheetId="0" refreshError="1"/>
      <sheetData sheetId="1" refreshError="1"/>
      <sheetData sheetId="2" refreshError="1"/>
      <sheetData sheetId="3">
        <row r="58">
          <cell r="G58" t="str">
            <v>FreestyleANSWER</v>
          </cell>
        </row>
      </sheetData>
      <sheetData sheetId="4" refreshError="1"/>
      <sheetData sheetId="5" refreshError="1"/>
      <sheetData sheetId="6" refreshError="1"/>
      <sheetData sheetId="7" refreshError="1"/>
      <sheetData sheetId="8" refreshError="1"/>
      <sheetData sheetId="9" refreshError="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V-1"/>
      <sheetName val="Data Validation====&gt;&gt;&gt;"/>
    </sheetNames>
    <sheetDataSet>
      <sheetData sheetId="0"/>
      <sheetData sheetId="1">
        <row r="58">
          <cell r="A58" t="str">
            <v>Sunset</v>
          </cell>
        </row>
        <row r="59">
          <cell r="A59" t="str">
            <v>Sunshine</v>
          </cell>
        </row>
        <row r="60">
          <cell r="A60" t="str">
            <v>Quad</v>
          </cell>
        </row>
        <row r="61">
          <cell r="A61" t="str">
            <v>Carlota</v>
          </cell>
        </row>
        <row r="62">
          <cell r="A62" t="str">
            <v>SB Weight</v>
          </cell>
        </row>
      </sheetData>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
      <sheetName val="Lookup"/>
      <sheetName val="Report"/>
      <sheetName val="Calc"/>
      <sheetName val="Pivot_Council"/>
      <sheetName val="Pivot_Method"/>
    </sheetNames>
    <sheetDataSet>
      <sheetData sheetId="0"/>
      <sheetData sheetId="1">
        <row r="4">
          <cell r="A4" t="str">
            <v>Albion</v>
          </cell>
        </row>
        <row r="5">
          <cell r="A5" t="str">
            <v>Richmond</v>
          </cell>
        </row>
        <row r="6">
          <cell r="A6" t="str">
            <v>Surrey Hills</v>
          </cell>
        </row>
        <row r="7">
          <cell r="A7" t="str">
            <v>Fawkner</v>
          </cell>
        </row>
        <row r="8">
          <cell r="A8" t="str">
            <v>Maidstone</v>
          </cell>
        </row>
        <row r="9">
          <cell r="A9" t="str">
            <v>Footscray</v>
          </cell>
        </row>
        <row r="10">
          <cell r="A10" t="str">
            <v>Port Melbourne</v>
          </cell>
        </row>
        <row r="11">
          <cell r="A11" t="str">
            <v>Chadstone</v>
          </cell>
        </row>
        <row r="12">
          <cell r="A12" t="str">
            <v>Burwood</v>
          </cell>
        </row>
        <row r="13">
          <cell r="A13" t="str">
            <v>Mont Albert</v>
          </cell>
        </row>
        <row r="14">
          <cell r="A14" t="str">
            <v>Abbotsford</v>
          </cell>
        </row>
        <row r="15">
          <cell r="A15" t="str">
            <v>Coburg</v>
          </cell>
        </row>
        <row r="16">
          <cell r="A16" t="str">
            <v>Oakleigh South</v>
          </cell>
        </row>
        <row r="17">
          <cell r="A17" t="str">
            <v>Essendon</v>
          </cell>
        </row>
        <row r="18">
          <cell r="A18" t="str">
            <v>Maribyrnong</v>
          </cell>
        </row>
        <row r="19">
          <cell r="A19" t="str">
            <v>West Footscray</v>
          </cell>
        </row>
        <row r="20">
          <cell r="A20" t="str">
            <v>Bentleigh</v>
          </cell>
        </row>
        <row r="21">
          <cell r="A21" t="str">
            <v>Elwood</v>
          </cell>
        </row>
        <row r="22">
          <cell r="A22" t="str">
            <v>Thornbury</v>
          </cell>
        </row>
        <row r="23">
          <cell r="A23" t="str">
            <v>Ormond</v>
          </cell>
        </row>
        <row r="24">
          <cell r="A24" t="str">
            <v>Yarraville</v>
          </cell>
        </row>
        <row r="25">
          <cell r="A25" t="str">
            <v>Altona</v>
          </cell>
        </row>
        <row r="26">
          <cell r="A26" t="str">
            <v>Moorabbin</v>
          </cell>
        </row>
        <row r="27">
          <cell r="A27" t="str">
            <v>Fitzroy North</v>
          </cell>
        </row>
        <row r="28">
          <cell r="A28" t="str">
            <v>Malvern East</v>
          </cell>
        </row>
        <row r="29">
          <cell r="A29" t="str">
            <v>Glenroy</v>
          </cell>
        </row>
        <row r="30">
          <cell r="A30" t="str">
            <v>Brunswick West</v>
          </cell>
        </row>
        <row r="31">
          <cell r="A31" t="str">
            <v>Brunswick East</v>
          </cell>
        </row>
        <row r="32">
          <cell r="A32" t="str">
            <v>Niddrie</v>
          </cell>
        </row>
        <row r="33">
          <cell r="A33" t="str">
            <v>Melbourne</v>
          </cell>
        </row>
        <row r="34">
          <cell r="A34" t="str">
            <v>Altona North</v>
          </cell>
        </row>
        <row r="35">
          <cell r="A35" t="str">
            <v>Reservoir</v>
          </cell>
        </row>
        <row r="36">
          <cell r="A36" t="str">
            <v>Preston</v>
          </cell>
        </row>
        <row r="37">
          <cell r="A37" t="str">
            <v>Balwyn North</v>
          </cell>
        </row>
        <row r="38">
          <cell r="A38" t="str">
            <v>Glen Iris</v>
          </cell>
        </row>
        <row r="39">
          <cell r="A39" t="str">
            <v>Brighton</v>
          </cell>
        </row>
        <row r="40">
          <cell r="A40" t="str">
            <v>Toorak</v>
          </cell>
        </row>
        <row r="41">
          <cell r="A41" t="str">
            <v>South Yarra</v>
          </cell>
        </row>
        <row r="42">
          <cell r="A42" t="str">
            <v>Albert Park</v>
          </cell>
        </row>
        <row r="43">
          <cell r="A43" t="str">
            <v>Pascoe Vale</v>
          </cell>
        </row>
        <row r="44">
          <cell r="A44" t="str">
            <v>Brunswick</v>
          </cell>
        </row>
        <row r="45">
          <cell r="A45" t="str">
            <v>Keilor East</v>
          </cell>
        </row>
        <row r="46">
          <cell r="A46" t="str">
            <v>Strathmore</v>
          </cell>
        </row>
        <row r="47">
          <cell r="A47" t="str">
            <v>Doncaster</v>
          </cell>
        </row>
        <row r="48">
          <cell r="A48" t="str">
            <v>Spotswood</v>
          </cell>
        </row>
        <row r="49">
          <cell r="A49" t="str">
            <v>Newport</v>
          </cell>
        </row>
        <row r="50">
          <cell r="A50" t="str">
            <v>Elsternwick</v>
          </cell>
        </row>
        <row r="51">
          <cell r="A51" t="str">
            <v>Bentleigh East</v>
          </cell>
        </row>
        <row r="52">
          <cell r="A52" t="str">
            <v>Sunshine West</v>
          </cell>
        </row>
        <row r="53">
          <cell r="A53" t="str">
            <v>Sunshine North</v>
          </cell>
        </row>
        <row r="54">
          <cell r="A54" t="str">
            <v>Kew</v>
          </cell>
        </row>
        <row r="55">
          <cell r="A55" t="str">
            <v>Heidelberg West</v>
          </cell>
        </row>
        <row r="56">
          <cell r="A56" t="str">
            <v>Box Hill</v>
          </cell>
        </row>
        <row r="57">
          <cell r="A57" t="str">
            <v>Ripponlea</v>
          </cell>
        </row>
        <row r="58">
          <cell r="A58" t="str">
            <v>St Kilda</v>
          </cell>
        </row>
        <row r="59">
          <cell r="A59" t="str">
            <v>Ascot Vale</v>
          </cell>
        </row>
        <row r="60">
          <cell r="A60" t="str">
            <v>Carlton</v>
          </cell>
        </row>
        <row r="61">
          <cell r="A61" t="str">
            <v>Kealba</v>
          </cell>
        </row>
        <row r="62">
          <cell r="A62" t="str">
            <v>Hampton</v>
          </cell>
        </row>
        <row r="63">
          <cell r="A63" t="str">
            <v>South Melbourne</v>
          </cell>
        </row>
        <row r="64">
          <cell r="A64" t="str">
            <v>Aberfeldie</v>
          </cell>
        </row>
        <row r="65">
          <cell r="A65" t="str">
            <v>Williamstown</v>
          </cell>
        </row>
        <row r="66">
          <cell r="A66" t="str">
            <v>Glen Huntly</v>
          </cell>
        </row>
        <row r="67">
          <cell r="A67" t="str">
            <v>Carnegie</v>
          </cell>
        </row>
        <row r="68">
          <cell r="A68" t="str">
            <v>Ashburton</v>
          </cell>
        </row>
        <row r="69">
          <cell r="A69" t="str">
            <v>Camberwell</v>
          </cell>
        </row>
        <row r="70">
          <cell r="A70" t="str">
            <v>Heidelberg</v>
          </cell>
        </row>
        <row r="71">
          <cell r="A71" t="str">
            <v>Ivanhoe</v>
          </cell>
        </row>
        <row r="72">
          <cell r="A72" t="str">
            <v>Collingwood</v>
          </cell>
        </row>
        <row r="73">
          <cell r="A73" t="str">
            <v>Murrumbeena</v>
          </cell>
        </row>
        <row r="74">
          <cell r="A74" t="str">
            <v>Hawthorn East</v>
          </cell>
        </row>
        <row r="75">
          <cell r="A75" t="str">
            <v>Canterbury</v>
          </cell>
        </row>
        <row r="76">
          <cell r="A76" t="str">
            <v>Rosanna</v>
          </cell>
        </row>
        <row r="77">
          <cell r="A77" t="str">
            <v>Moonee Ponds</v>
          </cell>
        </row>
        <row r="78">
          <cell r="A78" t="str">
            <v>Oakleigh</v>
          </cell>
        </row>
        <row r="79">
          <cell r="A79" t="str">
            <v>Eaglemont</v>
          </cell>
        </row>
        <row r="80">
          <cell r="A80" t="str">
            <v>Hughesdale</v>
          </cell>
        </row>
        <row r="81">
          <cell r="A81" t="str">
            <v>Kensington</v>
          </cell>
        </row>
        <row r="82">
          <cell r="A82" t="str">
            <v>Northcote</v>
          </cell>
        </row>
        <row r="83">
          <cell r="A83" t="str">
            <v>Balwyn</v>
          </cell>
        </row>
        <row r="84">
          <cell r="A84" t="str">
            <v>Hampton East</v>
          </cell>
        </row>
        <row r="85">
          <cell r="A85" t="str">
            <v>Armadale</v>
          </cell>
        </row>
        <row r="86">
          <cell r="A86" t="str">
            <v>Flemington</v>
          </cell>
        </row>
        <row r="87">
          <cell r="A87" t="str">
            <v>Kew East</v>
          </cell>
        </row>
        <row r="88">
          <cell r="A88" t="str">
            <v>Yallambie</v>
          </cell>
        </row>
        <row r="89">
          <cell r="A89" t="str">
            <v>Prahran</v>
          </cell>
        </row>
        <row r="90">
          <cell r="A90" t="str">
            <v>Viewbank</v>
          </cell>
        </row>
        <row r="91">
          <cell r="A91" t="str">
            <v>Clifton Hill</v>
          </cell>
        </row>
        <row r="92">
          <cell r="A92" t="str">
            <v>Balaclava</v>
          </cell>
        </row>
        <row r="93">
          <cell r="A93" t="str">
            <v>Airport West</v>
          </cell>
        </row>
        <row r="94">
          <cell r="A94" t="str">
            <v>Kingsville</v>
          </cell>
        </row>
        <row r="95">
          <cell r="A95" t="str">
            <v>Caulfield North</v>
          </cell>
        </row>
        <row r="96">
          <cell r="A96" t="str">
            <v>Brighton East</v>
          </cell>
        </row>
        <row r="97">
          <cell r="A97" t="str">
            <v>Watsonia</v>
          </cell>
        </row>
        <row r="98">
          <cell r="A98" t="str">
            <v>Malvern</v>
          </cell>
        </row>
        <row r="99">
          <cell r="A99" t="str">
            <v>Hadfield</v>
          </cell>
        </row>
        <row r="100">
          <cell r="A100" t="str">
            <v>Essendon West</v>
          </cell>
        </row>
        <row r="101">
          <cell r="A101" t="str">
            <v>South Kingsville</v>
          </cell>
        </row>
        <row r="102">
          <cell r="A102" t="str">
            <v>Fitzroy</v>
          </cell>
        </row>
        <row r="103">
          <cell r="A103" t="str">
            <v>Windsor</v>
          </cell>
        </row>
        <row r="104">
          <cell r="A104" t="str">
            <v>Southbank</v>
          </cell>
        </row>
        <row r="105">
          <cell r="A105" t="str">
            <v>Braybrook</v>
          </cell>
        </row>
        <row r="106">
          <cell r="A106" t="str">
            <v>Sunshine</v>
          </cell>
        </row>
        <row r="107">
          <cell r="A107" t="str">
            <v>Hawthorn</v>
          </cell>
        </row>
        <row r="108">
          <cell r="A108" t="str">
            <v>Cremorne</v>
          </cell>
        </row>
        <row r="109">
          <cell r="A109" t="str">
            <v>Middle Park</v>
          </cell>
        </row>
        <row r="110">
          <cell r="A110" t="str">
            <v>Coburg North</v>
          </cell>
        </row>
        <row r="111">
          <cell r="A111" t="str">
            <v>Travancore</v>
          </cell>
        </row>
        <row r="112">
          <cell r="A112" t="str">
            <v>Bulleen</v>
          </cell>
        </row>
        <row r="113">
          <cell r="A113" t="str">
            <v>Carlton North</v>
          </cell>
        </row>
        <row r="114">
          <cell r="A114" t="str">
            <v>Avondale Heights</v>
          </cell>
        </row>
        <row r="115">
          <cell r="A115" t="str">
            <v>Fairfield</v>
          </cell>
        </row>
        <row r="116">
          <cell r="A116" t="str">
            <v>Gowanbrae</v>
          </cell>
        </row>
        <row r="117">
          <cell r="A117" t="str">
            <v>Caulfield South</v>
          </cell>
        </row>
        <row r="118">
          <cell r="A118" t="str">
            <v>Templestowe Lower</v>
          </cell>
        </row>
        <row r="119">
          <cell r="A119" t="str">
            <v>Ashwood</v>
          </cell>
        </row>
        <row r="120">
          <cell r="A120" t="str">
            <v>Strathmore Heights</v>
          </cell>
        </row>
        <row r="121">
          <cell r="A121" t="str">
            <v>Seddon</v>
          </cell>
        </row>
        <row r="122">
          <cell r="A122" t="str">
            <v>Oak Park</v>
          </cell>
        </row>
        <row r="123">
          <cell r="A123" t="str">
            <v>West Melbourne</v>
          </cell>
        </row>
        <row r="124">
          <cell r="A124" t="str">
            <v>Heidelberg Heights</v>
          </cell>
        </row>
        <row r="125">
          <cell r="A125" t="str">
            <v>Alphington</v>
          </cell>
        </row>
        <row r="126">
          <cell r="A126" t="str">
            <v>Jacana</v>
          </cell>
        </row>
        <row r="127">
          <cell r="A127" t="str">
            <v>North Melbourne</v>
          </cell>
        </row>
        <row r="128">
          <cell r="A128" t="str">
            <v>Bellfield</v>
          </cell>
        </row>
        <row r="129">
          <cell r="A129" t="str">
            <v>Ivanhoe East</v>
          </cell>
        </row>
        <row r="130">
          <cell r="A130" t="str">
            <v>Essendon North</v>
          </cell>
        </row>
        <row r="131">
          <cell r="A131" t="str">
            <v>Keilor Park</v>
          </cell>
        </row>
        <row r="132">
          <cell r="A132" t="str">
            <v>Gardenvale</v>
          </cell>
        </row>
        <row r="133">
          <cell r="A133" t="str">
            <v>Princes Hill</v>
          </cell>
        </row>
        <row r="134">
          <cell r="A134" t="str">
            <v>East Melbourne</v>
          </cell>
        </row>
        <row r="135">
          <cell r="A135" t="str">
            <v>Burnley</v>
          </cell>
        </row>
        <row r="136">
          <cell r="A136" t="str">
            <v>Parkville</v>
          </cell>
        </row>
        <row r="137">
          <cell r="A137" t="str">
            <v>Williamstown North</v>
          </cell>
        </row>
        <row r="138">
          <cell r="A138" t="str">
            <v>Docklands</v>
          </cell>
        </row>
        <row r="139">
          <cell r="A139" t="str">
            <v>Caulfield East</v>
          </cell>
        </row>
        <row r="140">
          <cell r="A140" t="str">
            <v>Kingsbury</v>
          </cell>
        </row>
        <row r="141">
          <cell r="A141" t="str">
            <v>Seaholme</v>
          </cell>
        </row>
        <row r="142">
          <cell r="A142" t="str">
            <v>Caulfield</v>
          </cell>
        </row>
        <row r="143">
          <cell r="A143" t="str">
            <v>Brooklyn</v>
          </cell>
        </row>
        <row r="144">
          <cell r="A144" t="str">
            <v>Campbellfield</v>
          </cell>
        </row>
        <row r="145">
          <cell r="A145" t="str">
            <v>Kooyong</v>
          </cell>
        </row>
        <row r="146">
          <cell r="A146" t="str">
            <v>South Morang</v>
          </cell>
        </row>
        <row r="147">
          <cell r="A147" t="str">
            <v>Vermont</v>
          </cell>
        </row>
        <row r="148">
          <cell r="A148" t="str">
            <v>Eltham</v>
          </cell>
        </row>
        <row r="149">
          <cell r="A149" t="str">
            <v>Taylors Hill</v>
          </cell>
        </row>
        <row r="150">
          <cell r="A150" t="str">
            <v>Greenvale</v>
          </cell>
        </row>
        <row r="151">
          <cell r="A151" t="str">
            <v>Black Rock</v>
          </cell>
        </row>
        <row r="152">
          <cell r="A152" t="str">
            <v>Sandringham</v>
          </cell>
        </row>
        <row r="153">
          <cell r="A153" t="str">
            <v>Watsonia North</v>
          </cell>
        </row>
        <row r="154">
          <cell r="A154" t="str">
            <v>Epping</v>
          </cell>
        </row>
        <row r="155">
          <cell r="A155" t="str">
            <v>Ringwood North</v>
          </cell>
        </row>
        <row r="156">
          <cell r="A156" t="str">
            <v>Carrum</v>
          </cell>
        </row>
        <row r="157">
          <cell r="A157" t="str">
            <v>Montmorency</v>
          </cell>
        </row>
        <row r="158">
          <cell r="A158" t="str">
            <v>Thomastown</v>
          </cell>
        </row>
        <row r="159">
          <cell r="A159" t="str">
            <v>Oakleigh East</v>
          </cell>
        </row>
        <row r="160">
          <cell r="A160" t="str">
            <v>Caroline Springs</v>
          </cell>
        </row>
        <row r="161">
          <cell r="A161" t="str">
            <v>Cheltenham</v>
          </cell>
        </row>
        <row r="162">
          <cell r="A162" t="str">
            <v>Parkdale</v>
          </cell>
        </row>
        <row r="163">
          <cell r="A163" t="str">
            <v>Gladstone Park</v>
          </cell>
        </row>
        <row r="164">
          <cell r="A164" t="str">
            <v>Greensborough</v>
          </cell>
        </row>
        <row r="165">
          <cell r="A165" t="str">
            <v>Upwey</v>
          </cell>
        </row>
        <row r="166">
          <cell r="A166" t="str">
            <v>Croydon</v>
          </cell>
        </row>
        <row r="167">
          <cell r="A167" t="str">
            <v>McKinnon</v>
          </cell>
        </row>
        <row r="168">
          <cell r="A168" t="str">
            <v>Nunawading</v>
          </cell>
        </row>
        <row r="169">
          <cell r="A169" t="str">
            <v>Ringwood</v>
          </cell>
        </row>
        <row r="170">
          <cell r="A170" t="str">
            <v>Sunbury</v>
          </cell>
        </row>
        <row r="171">
          <cell r="A171" t="str">
            <v>Mill Park</v>
          </cell>
        </row>
        <row r="172">
          <cell r="A172" t="str">
            <v>Mitcham</v>
          </cell>
        </row>
        <row r="173">
          <cell r="A173" t="str">
            <v>Blackburn</v>
          </cell>
        </row>
        <row r="174">
          <cell r="A174" t="str">
            <v>Springvale</v>
          </cell>
        </row>
        <row r="175">
          <cell r="A175" t="str">
            <v>Keysborough</v>
          </cell>
        </row>
        <row r="176">
          <cell r="A176" t="str">
            <v>Berwick</v>
          </cell>
        </row>
        <row r="177">
          <cell r="A177" t="str">
            <v>Mount Waverley</v>
          </cell>
        </row>
        <row r="178">
          <cell r="A178" t="str">
            <v>Heathmont</v>
          </cell>
        </row>
        <row r="179">
          <cell r="A179" t="str">
            <v>Wantirna</v>
          </cell>
        </row>
        <row r="180">
          <cell r="A180" t="str">
            <v>Frankston</v>
          </cell>
        </row>
        <row r="181">
          <cell r="A181" t="str">
            <v>Mooroolbark</v>
          </cell>
        </row>
        <row r="182">
          <cell r="A182" t="str">
            <v>Doncaster East</v>
          </cell>
        </row>
        <row r="183">
          <cell r="A183" t="str">
            <v>Craigieburn</v>
          </cell>
        </row>
        <row r="184">
          <cell r="A184" t="str">
            <v>Frankston South</v>
          </cell>
        </row>
        <row r="185">
          <cell r="A185" t="str">
            <v>Highett</v>
          </cell>
        </row>
        <row r="186">
          <cell r="A186" t="str">
            <v>Bundoora</v>
          </cell>
        </row>
        <row r="187">
          <cell r="A187" t="str">
            <v>Croydon North</v>
          </cell>
        </row>
        <row r="188">
          <cell r="A188" t="str">
            <v>Clayton</v>
          </cell>
        </row>
        <row r="189">
          <cell r="A189" t="str">
            <v>Mount Evelyn</v>
          </cell>
        </row>
        <row r="190">
          <cell r="A190" t="str">
            <v>Mernda</v>
          </cell>
        </row>
        <row r="191">
          <cell r="A191" t="str">
            <v>Melton</v>
          </cell>
        </row>
        <row r="192">
          <cell r="A192" t="str">
            <v>Tullamarine</v>
          </cell>
        </row>
        <row r="193">
          <cell r="A193" t="str">
            <v>Broadmeadows</v>
          </cell>
        </row>
        <row r="194">
          <cell r="A194" t="str">
            <v>Noble Park</v>
          </cell>
        </row>
        <row r="195">
          <cell r="A195" t="str">
            <v>Narre Warren</v>
          </cell>
        </row>
        <row r="196">
          <cell r="A196" t="str">
            <v>St Albans</v>
          </cell>
        </row>
        <row r="197">
          <cell r="A197" t="str">
            <v>Beaumaris</v>
          </cell>
        </row>
        <row r="198">
          <cell r="A198" t="str">
            <v>Hoppers Crossing</v>
          </cell>
        </row>
        <row r="199">
          <cell r="A199" t="str">
            <v>Lalor</v>
          </cell>
        </row>
        <row r="200">
          <cell r="A200" t="str">
            <v>Hillside</v>
          </cell>
        </row>
        <row r="201">
          <cell r="A201" t="str">
            <v>Donvale</v>
          </cell>
        </row>
        <row r="202">
          <cell r="A202" t="str">
            <v>Langwarrin</v>
          </cell>
        </row>
        <row r="203">
          <cell r="A203" t="str">
            <v>Hallam</v>
          </cell>
        </row>
        <row r="204">
          <cell r="A204" t="str">
            <v>Taylors Lakes</v>
          </cell>
        </row>
        <row r="205">
          <cell r="A205" t="str">
            <v>Keilor</v>
          </cell>
        </row>
        <row r="206">
          <cell r="A206" t="str">
            <v>Blackburn North</v>
          </cell>
        </row>
        <row r="207">
          <cell r="A207" t="str">
            <v>Ringwood East</v>
          </cell>
        </row>
        <row r="208">
          <cell r="A208" t="str">
            <v>Melton South</v>
          </cell>
        </row>
        <row r="209">
          <cell r="A209" t="str">
            <v>Bayswater</v>
          </cell>
        </row>
        <row r="210">
          <cell r="A210" t="str">
            <v>Werribee</v>
          </cell>
        </row>
        <row r="211">
          <cell r="A211" t="str">
            <v>Glen Waverley</v>
          </cell>
        </row>
        <row r="212">
          <cell r="A212" t="str">
            <v>Wheelers Hill</v>
          </cell>
        </row>
        <row r="213">
          <cell r="A213" t="str">
            <v>Keilor Downs</v>
          </cell>
        </row>
        <row r="214">
          <cell r="A214" t="str">
            <v>Ferntree Gully</v>
          </cell>
        </row>
        <row r="215">
          <cell r="A215" t="str">
            <v>Dingley Village</v>
          </cell>
        </row>
        <row r="216">
          <cell r="A216" t="str">
            <v>Chirnside Park</v>
          </cell>
        </row>
        <row r="217">
          <cell r="A217" t="str">
            <v>Burwood East</v>
          </cell>
        </row>
        <row r="218">
          <cell r="A218" t="str">
            <v>Carrum Downs</v>
          </cell>
        </row>
        <row r="219">
          <cell r="A219" t="str">
            <v>Knoxfield</v>
          </cell>
        </row>
        <row r="220">
          <cell r="A220" t="str">
            <v>Dandenong North</v>
          </cell>
        </row>
        <row r="221">
          <cell r="A221" t="str">
            <v>Vermont South</v>
          </cell>
        </row>
        <row r="222">
          <cell r="A222" t="str">
            <v>Riddells Creek</v>
          </cell>
        </row>
        <row r="223">
          <cell r="A223" t="str">
            <v>Rowville</v>
          </cell>
        </row>
        <row r="224">
          <cell r="A224" t="str">
            <v>Blackburn South</v>
          </cell>
        </row>
        <row r="225">
          <cell r="A225" t="str">
            <v>North Warrandyte</v>
          </cell>
        </row>
        <row r="226">
          <cell r="A226" t="str">
            <v>Dandenong</v>
          </cell>
        </row>
        <row r="227">
          <cell r="A227" t="str">
            <v>Deer Park</v>
          </cell>
        </row>
        <row r="228">
          <cell r="A228" t="str">
            <v>Mulgrave</v>
          </cell>
        </row>
        <row r="229">
          <cell r="A229" t="str">
            <v>Mentone</v>
          </cell>
        </row>
        <row r="230">
          <cell r="A230" t="str">
            <v>Pakenham</v>
          </cell>
        </row>
        <row r="231">
          <cell r="A231" t="str">
            <v>Roxburgh Park</v>
          </cell>
        </row>
        <row r="232">
          <cell r="A232" t="str">
            <v>Westmeadows</v>
          </cell>
        </row>
        <row r="233">
          <cell r="A233" t="str">
            <v>Meadow Heights</v>
          </cell>
        </row>
        <row r="234">
          <cell r="A234" t="str">
            <v>Huntingdale</v>
          </cell>
        </row>
        <row r="235">
          <cell r="A235" t="str">
            <v>Bayswater North</v>
          </cell>
        </row>
        <row r="236">
          <cell r="A236" t="str">
            <v>Templestowe</v>
          </cell>
        </row>
        <row r="237">
          <cell r="A237" t="str">
            <v>Sydenham</v>
          </cell>
        </row>
        <row r="238">
          <cell r="A238" t="str">
            <v>Eltham North</v>
          </cell>
        </row>
        <row r="239">
          <cell r="A239" t="str">
            <v>Notting Hill</v>
          </cell>
        </row>
        <row r="240">
          <cell r="A240" t="str">
            <v>Chelsea</v>
          </cell>
        </row>
        <row r="241">
          <cell r="A241" t="str">
            <v>Cairnlea</v>
          </cell>
        </row>
        <row r="242">
          <cell r="A242" t="str">
            <v>Boronia</v>
          </cell>
        </row>
        <row r="243">
          <cell r="A243" t="str">
            <v>Dallas</v>
          </cell>
        </row>
        <row r="244">
          <cell r="A244" t="str">
            <v>Melton West</v>
          </cell>
        </row>
        <row r="245">
          <cell r="A245" t="str">
            <v>Sandhurst</v>
          </cell>
        </row>
        <row r="246">
          <cell r="A246" t="str">
            <v>Mordialloc</v>
          </cell>
        </row>
        <row r="247">
          <cell r="A247" t="str">
            <v>Forest Hill</v>
          </cell>
        </row>
        <row r="248">
          <cell r="A248" t="str">
            <v>Aspendale</v>
          </cell>
        </row>
        <row r="249">
          <cell r="A249" t="str">
            <v>Lower Plenty</v>
          </cell>
        </row>
        <row r="250">
          <cell r="A250" t="str">
            <v>Warrandyte</v>
          </cell>
        </row>
        <row r="251">
          <cell r="A251" t="str">
            <v>Kings Park</v>
          </cell>
        </row>
        <row r="252">
          <cell r="A252" t="str">
            <v>Silvan</v>
          </cell>
        </row>
        <row r="253">
          <cell r="A253" t="str">
            <v>Clayton South</v>
          </cell>
        </row>
        <row r="254">
          <cell r="A254" t="str">
            <v>Chelsea Heights</v>
          </cell>
        </row>
        <row r="255">
          <cell r="A255" t="str">
            <v>Point Cook</v>
          </cell>
        </row>
        <row r="256">
          <cell r="A256" t="str">
            <v>Scoresby</v>
          </cell>
        </row>
        <row r="257">
          <cell r="A257" t="str">
            <v>Wantirna South</v>
          </cell>
        </row>
        <row r="258">
          <cell r="A258" t="str">
            <v>Seaford</v>
          </cell>
        </row>
        <row r="259">
          <cell r="A259" t="str">
            <v>Croydon South</v>
          </cell>
        </row>
        <row r="260">
          <cell r="A260" t="str">
            <v>Briar Hill</v>
          </cell>
        </row>
        <row r="261">
          <cell r="A261" t="str">
            <v>Wollert</v>
          </cell>
        </row>
        <row r="262">
          <cell r="A262" t="str">
            <v>Altona Meadows</v>
          </cell>
        </row>
        <row r="263">
          <cell r="A263" t="str">
            <v>Frankston North</v>
          </cell>
        </row>
        <row r="264">
          <cell r="A264" t="str">
            <v>Skye</v>
          </cell>
        </row>
        <row r="265">
          <cell r="A265" t="str">
            <v>Edithvale</v>
          </cell>
        </row>
        <row r="266">
          <cell r="A266" t="str">
            <v>Diggers Rest</v>
          </cell>
        </row>
        <row r="267">
          <cell r="A267" t="str">
            <v>Doveton</v>
          </cell>
        </row>
        <row r="268">
          <cell r="A268" t="str">
            <v>Burnside Heights</v>
          </cell>
        </row>
        <row r="269">
          <cell r="A269" t="str">
            <v>Bonbeach</v>
          </cell>
        </row>
        <row r="270">
          <cell r="A270" t="str">
            <v>Seabrook</v>
          </cell>
        </row>
        <row r="271">
          <cell r="A271" t="str">
            <v>Gisborne</v>
          </cell>
        </row>
        <row r="272">
          <cell r="A272" t="str">
            <v>Derrimut</v>
          </cell>
        </row>
        <row r="273">
          <cell r="A273" t="str">
            <v>Croydon Hills</v>
          </cell>
        </row>
        <row r="274">
          <cell r="A274" t="str">
            <v>Albanvale</v>
          </cell>
        </row>
        <row r="275">
          <cell r="A275" t="str">
            <v>Endeavour Hills</v>
          </cell>
        </row>
        <row r="276">
          <cell r="A276" t="str">
            <v>Beaconsfield Upper</v>
          </cell>
        </row>
        <row r="277">
          <cell r="A277" t="str">
            <v>Truganina</v>
          </cell>
        </row>
        <row r="278">
          <cell r="A278" t="str">
            <v>Clarinda</v>
          </cell>
        </row>
        <row r="279">
          <cell r="A279" t="str">
            <v>Hampton Park</v>
          </cell>
        </row>
        <row r="280">
          <cell r="A280" t="str">
            <v>St Helena</v>
          </cell>
        </row>
        <row r="281">
          <cell r="A281" t="str">
            <v>Rockbank</v>
          </cell>
        </row>
        <row r="282">
          <cell r="A282" t="str">
            <v>Deepdene</v>
          </cell>
        </row>
        <row r="283">
          <cell r="A283" t="str">
            <v>Bacchus Marsh</v>
          </cell>
        </row>
        <row r="284">
          <cell r="A284" t="str">
            <v>Coolaroo</v>
          </cell>
        </row>
        <row r="285">
          <cell r="A285" t="str">
            <v>Yarra Glen</v>
          </cell>
        </row>
        <row r="286">
          <cell r="A286" t="str">
            <v>Tarneit</v>
          </cell>
        </row>
        <row r="287">
          <cell r="A287" t="str">
            <v>Kurunjang</v>
          </cell>
        </row>
        <row r="288">
          <cell r="A288" t="str">
            <v>Beaconsfield</v>
          </cell>
        </row>
        <row r="289">
          <cell r="A289" t="str">
            <v>Cranbourne North</v>
          </cell>
        </row>
        <row r="290">
          <cell r="A290" t="str">
            <v>Hurstbridge</v>
          </cell>
        </row>
        <row r="291">
          <cell r="A291" t="str">
            <v>Wonga Park</v>
          </cell>
        </row>
        <row r="292">
          <cell r="A292" t="str">
            <v>Springvale South</v>
          </cell>
        </row>
        <row r="293">
          <cell r="A293" t="str">
            <v>Delahey</v>
          </cell>
        </row>
        <row r="294">
          <cell r="A294" t="str">
            <v>Diamond Creek</v>
          </cell>
        </row>
        <row r="295">
          <cell r="A295" t="str">
            <v>Keilor Lodge</v>
          </cell>
        </row>
        <row r="296">
          <cell r="A296" t="str">
            <v>Wyndham Vale</v>
          </cell>
        </row>
        <row r="297">
          <cell r="A297" t="str">
            <v>The Basin</v>
          </cell>
        </row>
        <row r="298">
          <cell r="A298" t="str">
            <v>Whittlesea</v>
          </cell>
        </row>
        <row r="299">
          <cell r="A299" t="str">
            <v>Emerald</v>
          </cell>
        </row>
        <row r="300">
          <cell r="A300" t="str">
            <v>Healesville</v>
          </cell>
        </row>
        <row r="301">
          <cell r="A301" t="str">
            <v>Doreen</v>
          </cell>
        </row>
        <row r="302">
          <cell r="A302" t="str">
            <v>Montrose</v>
          </cell>
        </row>
        <row r="303">
          <cell r="A303" t="str">
            <v>Cranbourne</v>
          </cell>
        </row>
        <row r="304">
          <cell r="A304" t="str">
            <v>Ardeer</v>
          </cell>
        </row>
        <row r="305">
          <cell r="A305" t="str">
            <v>Williams Landing</v>
          </cell>
        </row>
        <row r="306">
          <cell r="A306" t="str">
            <v>Aspendale Gardens</v>
          </cell>
        </row>
        <row r="307">
          <cell r="A307" t="str">
            <v>Kilsyth</v>
          </cell>
        </row>
        <row r="308">
          <cell r="A308" t="str">
            <v>Mickleham</v>
          </cell>
        </row>
        <row r="309">
          <cell r="A309" t="str">
            <v>Brookfield</v>
          </cell>
        </row>
        <row r="310">
          <cell r="A310" t="str">
            <v>Officer</v>
          </cell>
        </row>
        <row r="311">
          <cell r="A311" t="str">
            <v>Waterways</v>
          </cell>
        </row>
        <row r="312">
          <cell r="A312" t="str">
            <v>Bullengarook</v>
          </cell>
        </row>
      </sheetData>
      <sheetData sheetId="2" refreshError="1"/>
      <sheetData sheetId="3" refreshError="1"/>
      <sheetData sheetId="4" refreshError="1"/>
      <sheetData sheetId="5" refreshError="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ort-1"/>
    </sheetNames>
    <sheetDataSet>
      <sheetData sheetId="0"/>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opics"/>
      <sheetName val="Errors"/>
      <sheetName val="E(1)"/>
      <sheetName val="E(1an)"/>
      <sheetName val="E(2)"/>
      <sheetName val="E(2an)"/>
      <sheetName val="E(3)"/>
      <sheetName val="E(3an)"/>
      <sheetName val="E(4)"/>
      <sheetName val="E(4an)"/>
      <sheetName val="E(5 )"/>
      <sheetName val="E(5an)"/>
      <sheetName val="DV"/>
      <sheetName val="DV (an)"/>
      <sheetName val="Flash Fill"/>
      <sheetName val="Flash Fill (an)"/>
      <sheetName val="CNF-Notes"/>
      <sheetName val="CNF"/>
      <sheetName val="CNF (an)"/>
      <sheetName val="Text Formulas"/>
      <sheetName val="Text Formulas (an)"/>
      <sheetName val="Date Functions"/>
      <sheetName val="Date Functions (an)"/>
      <sheetName val="Array Formulas"/>
      <sheetName val="Array Formulas (an)"/>
      <sheetName val="Array Functions"/>
      <sheetName val="Array Functions (an)"/>
      <sheetName val="Homework ==&gt;&gt;"/>
      <sheetName val="HW(1)"/>
      <sheetName val="HW(1an)"/>
      <sheetName val="HW(2)"/>
      <sheetName val="HW(2an)"/>
      <sheetName val="HW(3)"/>
      <sheetName val="HW(3an)"/>
      <sheetName val="HW(4)"/>
      <sheetName val="HW(4an)"/>
      <sheetName val="HW(5)"/>
      <sheetName val="HW(5an)"/>
      <sheetName val="HW(6)"/>
      <sheetName val="HW(6an)"/>
      <sheetName val="HW(7)"/>
      <sheetName val="HW(7an)"/>
      <sheetName val="HW(8)"/>
      <sheetName val="HW(8an)"/>
      <sheetName val="HW(9)"/>
      <sheetName val="HW(9an)"/>
      <sheetName val="HW(10)"/>
      <sheetName val="HW(10an)"/>
      <sheetName val="HW(11)"/>
      <sheetName val="HW(11an)"/>
      <sheetName val="HW(12)"/>
      <sheetName val="HW(12an)"/>
      <sheetName val="HW(13)"/>
      <sheetName val="HW(13an)"/>
      <sheetName val="HW(14)"/>
      <sheetName val="HW(14an)"/>
      <sheetName val="HW(15)"/>
      <sheetName val="HW(15a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ow r="58">
          <cell r="G58" t="str">
            <v>FreestyleANSWER</v>
          </cell>
          <cell r="H58" t="str">
            <v>FastANSWER</v>
          </cell>
          <cell r="I58" t="str">
            <v>AussieANSWER</v>
          </cell>
          <cell r="J58" t="str">
            <v>WindANSWER</v>
          </cell>
        </row>
      </sheetData>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
      <sheetName val="00"/>
      <sheetName val="000"/>
      <sheetName val="1"/>
      <sheetName val="2"/>
      <sheetName val="3"/>
      <sheetName val="4-1"/>
      <sheetName val="4-2"/>
      <sheetName val="5-1"/>
      <sheetName val="5-2"/>
      <sheetName val="5-3"/>
      <sheetName val="6"/>
      <sheetName val="7"/>
      <sheetName val="8"/>
      <sheetName val="9"/>
      <sheetName val="10"/>
      <sheetName val="11"/>
      <sheetName val="12"/>
      <sheetName val="13"/>
      <sheetName val="14"/>
      <sheetName val="15"/>
      <sheetName val="16"/>
      <sheetName val="17"/>
      <sheetName val="18"/>
      <sheetName val="19"/>
    </sheetNames>
    <sheetDataSet>
      <sheetData sheetId="0" refreshError="1"/>
      <sheetData sheetId="1" refreshError="1"/>
      <sheetData sheetId="2" refreshError="1"/>
      <sheetData sheetId="3" refreshError="1"/>
      <sheetData sheetId="4" refreshError="1"/>
      <sheetData sheetId="5">
        <row r="27">
          <cell r="A27">
            <v>35126</v>
          </cell>
          <cell r="B27">
            <v>35133</v>
          </cell>
          <cell r="C27">
            <v>23000</v>
          </cell>
          <cell r="G27">
            <v>1150</v>
          </cell>
        </row>
        <row r="28">
          <cell r="A28">
            <v>35126</v>
          </cell>
          <cell r="B28">
            <v>35137</v>
          </cell>
          <cell r="C28">
            <v>51000</v>
          </cell>
          <cell r="G28">
            <v>5610</v>
          </cell>
        </row>
        <row r="29">
          <cell r="A29">
            <v>35126</v>
          </cell>
          <cell r="B29">
            <v>35150</v>
          </cell>
          <cell r="C29">
            <v>45000</v>
          </cell>
          <cell r="G29">
            <v>4500</v>
          </cell>
        </row>
        <row r="30">
          <cell r="A30">
            <v>35126</v>
          </cell>
          <cell r="B30">
            <v>35152</v>
          </cell>
          <cell r="C30">
            <v>22000</v>
          </cell>
          <cell r="G30">
            <v>2200</v>
          </cell>
        </row>
        <row r="31">
          <cell r="A31">
            <v>35126</v>
          </cell>
          <cell r="B31">
            <v>35153</v>
          </cell>
          <cell r="C31">
            <v>35000</v>
          </cell>
          <cell r="G31">
            <v>3500</v>
          </cell>
        </row>
        <row r="32">
          <cell r="A32">
            <v>35126</v>
          </cell>
          <cell r="B32">
            <v>35148</v>
          </cell>
          <cell r="C32">
            <v>139000</v>
          </cell>
          <cell r="G32">
            <v>20850</v>
          </cell>
        </row>
        <row r="33">
          <cell r="A33">
            <v>35126</v>
          </cell>
          <cell r="B33">
            <v>35139</v>
          </cell>
          <cell r="C33">
            <v>132000</v>
          </cell>
          <cell r="G33">
            <v>14520</v>
          </cell>
        </row>
        <row r="34">
          <cell r="A34">
            <v>35126</v>
          </cell>
          <cell r="B34">
            <v>35134</v>
          </cell>
          <cell r="C34">
            <v>100000</v>
          </cell>
          <cell r="G34">
            <v>7000.0000000000009</v>
          </cell>
        </row>
        <row r="35">
          <cell r="A35">
            <v>35127</v>
          </cell>
          <cell r="B35">
            <v>35129</v>
          </cell>
          <cell r="C35">
            <v>294000</v>
          </cell>
          <cell r="G35">
            <v>5880</v>
          </cell>
        </row>
        <row r="36">
          <cell r="A36">
            <v>35127</v>
          </cell>
          <cell r="B36">
            <v>35150</v>
          </cell>
          <cell r="C36">
            <v>61000</v>
          </cell>
          <cell r="G36">
            <v>9150</v>
          </cell>
        </row>
        <row r="37">
          <cell r="A37">
            <v>35127</v>
          </cell>
          <cell r="B37">
            <v>35132</v>
          </cell>
          <cell r="C37">
            <v>208000</v>
          </cell>
          <cell r="G37">
            <v>10400</v>
          </cell>
        </row>
        <row r="38">
          <cell r="A38">
            <v>35127</v>
          </cell>
          <cell r="B38">
            <v>35154</v>
          </cell>
          <cell r="C38">
            <v>182000</v>
          </cell>
          <cell r="G38">
            <v>27300</v>
          </cell>
        </row>
        <row r="39">
          <cell r="A39">
            <v>35127</v>
          </cell>
          <cell r="B39">
            <v>35144</v>
          </cell>
          <cell r="C39">
            <v>205000</v>
          </cell>
          <cell r="G39">
            <v>30750</v>
          </cell>
        </row>
        <row r="40">
          <cell r="A40">
            <v>35127</v>
          </cell>
          <cell r="B40">
            <v>35146</v>
          </cell>
          <cell r="C40">
            <v>215000</v>
          </cell>
          <cell r="G40">
            <v>32250</v>
          </cell>
        </row>
        <row r="41">
          <cell r="A41">
            <v>35127</v>
          </cell>
          <cell r="B41">
            <v>35151</v>
          </cell>
          <cell r="C41">
            <v>25000</v>
          </cell>
          <cell r="G41">
            <v>2500</v>
          </cell>
        </row>
        <row r="42">
          <cell r="A42">
            <v>35127</v>
          </cell>
          <cell r="B42">
            <v>35151</v>
          </cell>
          <cell r="C42">
            <v>80000</v>
          </cell>
          <cell r="G42">
            <v>8000</v>
          </cell>
        </row>
        <row r="43">
          <cell r="A43">
            <v>35127</v>
          </cell>
          <cell r="B43">
            <v>35140</v>
          </cell>
          <cell r="C43">
            <v>99000</v>
          </cell>
          <cell r="G43">
            <v>10890</v>
          </cell>
        </row>
        <row r="44">
          <cell r="A44">
            <v>35127</v>
          </cell>
          <cell r="B44">
            <v>35149</v>
          </cell>
          <cell r="C44">
            <v>162000</v>
          </cell>
          <cell r="G44">
            <v>24300</v>
          </cell>
        </row>
        <row r="45">
          <cell r="A45">
            <v>35127</v>
          </cell>
          <cell r="B45">
            <v>35130</v>
          </cell>
          <cell r="C45">
            <v>36000</v>
          </cell>
          <cell r="G45">
            <v>720</v>
          </cell>
        </row>
        <row r="46">
          <cell r="A46">
            <v>35127</v>
          </cell>
          <cell r="B46">
            <v>35152</v>
          </cell>
          <cell r="C46">
            <v>216000</v>
          </cell>
          <cell r="G46">
            <v>32400</v>
          </cell>
        </row>
        <row r="47">
          <cell r="A47">
            <v>35127</v>
          </cell>
          <cell r="B47">
            <v>35130</v>
          </cell>
          <cell r="C47">
            <v>185000</v>
          </cell>
          <cell r="G47">
            <v>3700</v>
          </cell>
        </row>
        <row r="48">
          <cell r="A48">
            <v>35127</v>
          </cell>
          <cell r="B48">
            <v>35142</v>
          </cell>
          <cell r="C48">
            <v>12000</v>
          </cell>
          <cell r="G48">
            <v>1800</v>
          </cell>
        </row>
        <row r="49">
          <cell r="A49">
            <v>35127</v>
          </cell>
          <cell r="B49">
            <v>35148</v>
          </cell>
          <cell r="C49">
            <v>121000</v>
          </cell>
          <cell r="G49">
            <v>18150</v>
          </cell>
        </row>
        <row r="50">
          <cell r="A50">
            <v>35127</v>
          </cell>
          <cell r="B50">
            <v>35131</v>
          </cell>
          <cell r="C50">
            <v>134000</v>
          </cell>
          <cell r="G50">
            <v>6700</v>
          </cell>
        </row>
        <row r="51">
          <cell r="A51">
            <v>35127</v>
          </cell>
          <cell r="B51">
            <v>35137</v>
          </cell>
          <cell r="C51">
            <v>286000</v>
          </cell>
          <cell r="G51">
            <v>20020.000000000004</v>
          </cell>
        </row>
        <row r="52">
          <cell r="A52">
            <v>35127</v>
          </cell>
          <cell r="B52">
            <v>35131</v>
          </cell>
          <cell r="C52">
            <v>25000</v>
          </cell>
          <cell r="G52">
            <v>1250</v>
          </cell>
        </row>
        <row r="53">
          <cell r="A53">
            <v>35127</v>
          </cell>
          <cell r="B53">
            <v>35146</v>
          </cell>
          <cell r="C53">
            <v>291000</v>
          </cell>
          <cell r="G53">
            <v>43650</v>
          </cell>
        </row>
        <row r="54">
          <cell r="A54">
            <v>35127</v>
          </cell>
          <cell r="B54">
            <v>35146</v>
          </cell>
          <cell r="C54">
            <v>208000</v>
          </cell>
          <cell r="G54">
            <v>31200</v>
          </cell>
        </row>
        <row r="55">
          <cell r="A55">
            <v>35127</v>
          </cell>
          <cell r="B55">
            <v>35156</v>
          </cell>
          <cell r="C55">
            <v>140000</v>
          </cell>
          <cell r="G55">
            <v>21000</v>
          </cell>
        </row>
        <row r="56">
          <cell r="A56">
            <v>35127</v>
          </cell>
          <cell r="B56">
            <v>35134</v>
          </cell>
          <cell r="C56">
            <v>110000</v>
          </cell>
          <cell r="G56">
            <v>5500</v>
          </cell>
        </row>
        <row r="57">
          <cell r="A57">
            <v>35127</v>
          </cell>
          <cell r="B57">
            <v>35156</v>
          </cell>
          <cell r="C57">
            <v>60000</v>
          </cell>
          <cell r="G57">
            <v>9000</v>
          </cell>
        </row>
        <row r="58">
          <cell r="A58">
            <v>35127</v>
          </cell>
          <cell r="B58">
            <v>35153</v>
          </cell>
          <cell r="C58">
            <v>181000</v>
          </cell>
          <cell r="G58">
            <v>27150</v>
          </cell>
        </row>
        <row r="59">
          <cell r="A59">
            <v>35127</v>
          </cell>
          <cell r="B59">
            <v>35135</v>
          </cell>
          <cell r="C59">
            <v>18000</v>
          </cell>
          <cell r="G59">
            <v>1260.0000000000002</v>
          </cell>
        </row>
        <row r="60">
          <cell r="A60">
            <v>35127</v>
          </cell>
          <cell r="B60">
            <v>35148</v>
          </cell>
          <cell r="C60">
            <v>121000</v>
          </cell>
          <cell r="G60">
            <v>18150</v>
          </cell>
        </row>
        <row r="61">
          <cell r="A61">
            <v>35127</v>
          </cell>
          <cell r="B61">
            <v>35133</v>
          </cell>
          <cell r="C61">
            <v>173000</v>
          </cell>
          <cell r="G61">
            <v>8650</v>
          </cell>
        </row>
        <row r="62">
          <cell r="A62">
            <v>35127</v>
          </cell>
          <cell r="B62">
            <v>35136</v>
          </cell>
          <cell r="C62">
            <v>215000</v>
          </cell>
          <cell r="G62">
            <v>15050.000000000002</v>
          </cell>
        </row>
        <row r="63">
          <cell r="A63">
            <v>35127</v>
          </cell>
          <cell r="B63">
            <v>35146</v>
          </cell>
          <cell r="C63">
            <v>251000</v>
          </cell>
          <cell r="G63">
            <v>37650</v>
          </cell>
        </row>
        <row r="64">
          <cell r="A64">
            <v>35127</v>
          </cell>
          <cell r="B64">
            <v>35150</v>
          </cell>
          <cell r="C64">
            <v>166000</v>
          </cell>
          <cell r="G64">
            <v>24900</v>
          </cell>
        </row>
        <row r="65">
          <cell r="A65">
            <v>35127</v>
          </cell>
          <cell r="B65">
            <v>35133</v>
          </cell>
          <cell r="C65">
            <v>263000</v>
          </cell>
          <cell r="G65">
            <v>13150</v>
          </cell>
        </row>
        <row r="66">
          <cell r="A66">
            <v>35127</v>
          </cell>
          <cell r="B66">
            <v>35150</v>
          </cell>
          <cell r="C66">
            <v>68000</v>
          </cell>
          <cell r="G66">
            <v>10200</v>
          </cell>
        </row>
        <row r="67">
          <cell r="A67">
            <v>35127</v>
          </cell>
          <cell r="B67">
            <v>35149</v>
          </cell>
          <cell r="C67">
            <v>134000</v>
          </cell>
          <cell r="G67">
            <v>20100</v>
          </cell>
        </row>
        <row r="68">
          <cell r="A68">
            <v>35127</v>
          </cell>
          <cell r="B68">
            <v>35143</v>
          </cell>
          <cell r="C68">
            <v>246000</v>
          </cell>
          <cell r="G68">
            <v>36900</v>
          </cell>
        </row>
        <row r="69">
          <cell r="A69">
            <v>35127</v>
          </cell>
          <cell r="B69">
            <v>35154</v>
          </cell>
          <cell r="C69">
            <v>2000</v>
          </cell>
          <cell r="G69">
            <v>200</v>
          </cell>
        </row>
        <row r="70">
          <cell r="A70">
            <v>35127</v>
          </cell>
          <cell r="B70">
            <v>35145</v>
          </cell>
          <cell r="C70">
            <v>265000</v>
          </cell>
          <cell r="G70">
            <v>39750</v>
          </cell>
        </row>
        <row r="71">
          <cell r="A71">
            <v>35127</v>
          </cell>
          <cell r="B71">
            <v>35147</v>
          </cell>
          <cell r="C71">
            <v>32000</v>
          </cell>
          <cell r="G71">
            <v>3200</v>
          </cell>
        </row>
        <row r="72">
          <cell r="A72">
            <v>35127</v>
          </cell>
          <cell r="B72">
            <v>35147</v>
          </cell>
          <cell r="C72">
            <v>145000</v>
          </cell>
          <cell r="G72">
            <v>21750</v>
          </cell>
        </row>
        <row r="73">
          <cell r="A73">
            <v>35127</v>
          </cell>
          <cell r="B73">
            <v>35148</v>
          </cell>
          <cell r="C73">
            <v>62000</v>
          </cell>
          <cell r="G73">
            <v>6200</v>
          </cell>
        </row>
        <row r="74">
          <cell r="A74">
            <v>35127</v>
          </cell>
          <cell r="B74">
            <v>35154</v>
          </cell>
          <cell r="C74">
            <v>46000</v>
          </cell>
          <cell r="G74">
            <v>4600</v>
          </cell>
        </row>
        <row r="75">
          <cell r="A75">
            <v>35127</v>
          </cell>
          <cell r="B75">
            <v>35147</v>
          </cell>
          <cell r="C75">
            <v>179000</v>
          </cell>
          <cell r="G75">
            <v>26850</v>
          </cell>
        </row>
        <row r="76">
          <cell r="A76">
            <v>35127</v>
          </cell>
          <cell r="B76">
            <v>35137</v>
          </cell>
          <cell r="C76">
            <v>50000</v>
          </cell>
          <cell r="G76">
            <v>2000</v>
          </cell>
        </row>
        <row r="77">
          <cell r="A77">
            <v>35127</v>
          </cell>
          <cell r="B77">
            <v>35134</v>
          </cell>
          <cell r="C77">
            <v>279000</v>
          </cell>
          <cell r="G77">
            <v>13950</v>
          </cell>
        </row>
        <row r="78">
          <cell r="A78">
            <v>35128</v>
          </cell>
          <cell r="B78">
            <v>35138</v>
          </cell>
          <cell r="C78">
            <v>139000</v>
          </cell>
          <cell r="G78">
            <v>9730.0000000000018</v>
          </cell>
        </row>
        <row r="79">
          <cell r="A79">
            <v>35128</v>
          </cell>
          <cell r="B79">
            <v>35147</v>
          </cell>
          <cell r="C79">
            <v>49000</v>
          </cell>
          <cell r="G79">
            <v>7350</v>
          </cell>
        </row>
        <row r="80">
          <cell r="A80">
            <v>35128</v>
          </cell>
          <cell r="B80">
            <v>35152</v>
          </cell>
          <cell r="C80">
            <v>104000</v>
          </cell>
          <cell r="G80">
            <v>15600</v>
          </cell>
        </row>
        <row r="81">
          <cell r="A81">
            <v>35128</v>
          </cell>
          <cell r="B81">
            <v>35135</v>
          </cell>
          <cell r="C81">
            <v>246000</v>
          </cell>
          <cell r="G81">
            <v>12300</v>
          </cell>
        </row>
        <row r="82">
          <cell r="A82">
            <v>35129</v>
          </cell>
          <cell r="B82">
            <v>35151</v>
          </cell>
          <cell r="C82">
            <v>79000</v>
          </cell>
          <cell r="G82">
            <v>7900</v>
          </cell>
        </row>
        <row r="83">
          <cell r="A83">
            <v>35129</v>
          </cell>
          <cell r="B83">
            <v>35138</v>
          </cell>
          <cell r="C83">
            <v>91000</v>
          </cell>
          <cell r="G83">
            <v>6370.0000000000009</v>
          </cell>
        </row>
        <row r="84">
          <cell r="A84">
            <v>35129</v>
          </cell>
          <cell r="B84">
            <v>35147</v>
          </cell>
          <cell r="C84">
            <v>273000</v>
          </cell>
          <cell r="G84">
            <v>40950</v>
          </cell>
        </row>
        <row r="85">
          <cell r="A85">
            <v>35129</v>
          </cell>
          <cell r="B85">
            <v>35144</v>
          </cell>
          <cell r="C85">
            <v>186000</v>
          </cell>
          <cell r="G85">
            <v>27900</v>
          </cell>
        </row>
        <row r="86">
          <cell r="A86">
            <v>35129</v>
          </cell>
          <cell r="B86">
            <v>35147</v>
          </cell>
          <cell r="C86">
            <v>64000</v>
          </cell>
          <cell r="G86">
            <v>9600</v>
          </cell>
        </row>
        <row r="87">
          <cell r="A87">
            <v>35129</v>
          </cell>
          <cell r="B87">
            <v>35156</v>
          </cell>
          <cell r="C87">
            <v>266000</v>
          </cell>
          <cell r="G87">
            <v>39900</v>
          </cell>
        </row>
        <row r="88">
          <cell r="A88">
            <v>35129</v>
          </cell>
          <cell r="B88">
            <v>35157</v>
          </cell>
          <cell r="C88">
            <v>187000</v>
          </cell>
          <cell r="G88">
            <v>28050</v>
          </cell>
        </row>
        <row r="89">
          <cell r="A89">
            <v>35129</v>
          </cell>
          <cell r="B89">
            <v>35149</v>
          </cell>
          <cell r="C89">
            <v>228000</v>
          </cell>
          <cell r="G89">
            <v>34200</v>
          </cell>
        </row>
        <row r="90">
          <cell r="A90">
            <v>35129</v>
          </cell>
          <cell r="B90">
            <v>35143</v>
          </cell>
          <cell r="C90">
            <v>255000</v>
          </cell>
          <cell r="G90">
            <v>38250</v>
          </cell>
        </row>
        <row r="91">
          <cell r="A91">
            <v>35129</v>
          </cell>
          <cell r="B91">
            <v>35135</v>
          </cell>
          <cell r="C91">
            <v>292000</v>
          </cell>
          <cell r="G91">
            <v>14600</v>
          </cell>
        </row>
        <row r="92">
          <cell r="A92">
            <v>35129</v>
          </cell>
          <cell r="B92">
            <v>35142</v>
          </cell>
          <cell r="C92">
            <v>197000</v>
          </cell>
          <cell r="G92">
            <v>21670</v>
          </cell>
        </row>
        <row r="93">
          <cell r="A93">
            <v>35129</v>
          </cell>
          <cell r="B93">
            <v>35145</v>
          </cell>
          <cell r="C93">
            <v>249000</v>
          </cell>
          <cell r="G93">
            <v>37350</v>
          </cell>
        </row>
        <row r="94">
          <cell r="A94">
            <v>35129</v>
          </cell>
          <cell r="B94">
            <v>35146</v>
          </cell>
          <cell r="C94">
            <v>94000</v>
          </cell>
          <cell r="G94">
            <v>9400</v>
          </cell>
        </row>
        <row r="95">
          <cell r="A95">
            <v>35129</v>
          </cell>
          <cell r="B95">
            <v>35156</v>
          </cell>
          <cell r="C95">
            <v>135000</v>
          </cell>
          <cell r="G95">
            <v>20250</v>
          </cell>
        </row>
        <row r="96">
          <cell r="A96">
            <v>35130</v>
          </cell>
          <cell r="B96">
            <v>35150</v>
          </cell>
          <cell r="C96">
            <v>193000</v>
          </cell>
          <cell r="G96">
            <v>28950</v>
          </cell>
        </row>
        <row r="97">
          <cell r="A97">
            <v>35130</v>
          </cell>
          <cell r="B97">
            <v>35153</v>
          </cell>
          <cell r="C97">
            <v>188000</v>
          </cell>
          <cell r="G97">
            <v>28200</v>
          </cell>
        </row>
        <row r="98">
          <cell r="A98">
            <v>35130</v>
          </cell>
          <cell r="B98">
            <v>35157</v>
          </cell>
          <cell r="C98">
            <v>65000</v>
          </cell>
          <cell r="G98">
            <v>6500</v>
          </cell>
        </row>
        <row r="99">
          <cell r="A99">
            <v>35130</v>
          </cell>
          <cell r="B99">
            <v>35142</v>
          </cell>
          <cell r="C99">
            <v>15000</v>
          </cell>
          <cell r="G99">
            <v>1200</v>
          </cell>
        </row>
        <row r="100">
          <cell r="A100">
            <v>35130</v>
          </cell>
          <cell r="B100">
            <v>35159</v>
          </cell>
          <cell r="C100">
            <v>45000</v>
          </cell>
          <cell r="G100">
            <v>6750</v>
          </cell>
        </row>
        <row r="101">
          <cell r="A101">
            <v>35130</v>
          </cell>
          <cell r="B101">
            <v>35133</v>
          </cell>
          <cell r="C101">
            <v>282000</v>
          </cell>
          <cell r="G101">
            <v>5640</v>
          </cell>
        </row>
        <row r="102">
          <cell r="A102">
            <v>35130</v>
          </cell>
          <cell r="B102">
            <v>35149</v>
          </cell>
          <cell r="C102">
            <v>127000</v>
          </cell>
          <cell r="G102">
            <v>19050</v>
          </cell>
        </row>
        <row r="103">
          <cell r="A103">
            <v>35130</v>
          </cell>
          <cell r="B103">
            <v>35137</v>
          </cell>
          <cell r="C103">
            <v>109000</v>
          </cell>
          <cell r="G103">
            <v>5450</v>
          </cell>
        </row>
        <row r="104">
          <cell r="A104">
            <v>35130</v>
          </cell>
          <cell r="B104">
            <v>35145</v>
          </cell>
          <cell r="C104">
            <v>185000</v>
          </cell>
          <cell r="G104">
            <v>27750</v>
          </cell>
        </row>
        <row r="105">
          <cell r="A105">
            <v>35130</v>
          </cell>
          <cell r="B105">
            <v>35139</v>
          </cell>
          <cell r="C105">
            <v>128000</v>
          </cell>
          <cell r="G105">
            <v>8960</v>
          </cell>
        </row>
        <row r="106">
          <cell r="A106">
            <v>35130</v>
          </cell>
          <cell r="B106">
            <v>35149</v>
          </cell>
          <cell r="C106">
            <v>214000</v>
          </cell>
          <cell r="G106">
            <v>32100</v>
          </cell>
        </row>
        <row r="107">
          <cell r="A107">
            <v>35130</v>
          </cell>
          <cell r="B107">
            <v>35158</v>
          </cell>
          <cell r="C107">
            <v>238000</v>
          </cell>
          <cell r="G107">
            <v>35700</v>
          </cell>
        </row>
        <row r="108">
          <cell r="A108">
            <v>35130</v>
          </cell>
          <cell r="B108">
            <v>35135</v>
          </cell>
          <cell r="C108">
            <v>102000</v>
          </cell>
          <cell r="G108">
            <v>5100</v>
          </cell>
        </row>
        <row r="109">
          <cell r="A109">
            <v>35130</v>
          </cell>
          <cell r="B109">
            <v>35146</v>
          </cell>
          <cell r="C109">
            <v>298000</v>
          </cell>
          <cell r="G109">
            <v>44700</v>
          </cell>
        </row>
        <row r="110">
          <cell r="A110">
            <v>35130</v>
          </cell>
          <cell r="B110">
            <v>35137</v>
          </cell>
          <cell r="C110">
            <v>263000</v>
          </cell>
          <cell r="G110">
            <v>13150</v>
          </cell>
        </row>
        <row r="111">
          <cell r="A111">
            <v>35130</v>
          </cell>
          <cell r="B111">
            <v>35132</v>
          </cell>
          <cell r="C111">
            <v>282000</v>
          </cell>
          <cell r="G111">
            <v>5640</v>
          </cell>
        </row>
        <row r="112">
          <cell r="A112">
            <v>35130</v>
          </cell>
          <cell r="B112">
            <v>35159</v>
          </cell>
          <cell r="C112">
            <v>6000</v>
          </cell>
          <cell r="G112">
            <v>900</v>
          </cell>
        </row>
        <row r="113">
          <cell r="A113">
            <v>35131</v>
          </cell>
          <cell r="B113">
            <v>35149</v>
          </cell>
          <cell r="C113">
            <v>178000</v>
          </cell>
          <cell r="G113">
            <v>26700</v>
          </cell>
        </row>
        <row r="114">
          <cell r="A114">
            <v>35131</v>
          </cell>
          <cell r="B114">
            <v>35149</v>
          </cell>
          <cell r="C114">
            <v>17000</v>
          </cell>
          <cell r="G114">
            <v>2550</v>
          </cell>
        </row>
        <row r="115">
          <cell r="A115">
            <v>35131</v>
          </cell>
          <cell r="B115">
            <v>35154</v>
          </cell>
          <cell r="C115">
            <v>76000</v>
          </cell>
          <cell r="G115">
            <v>11400</v>
          </cell>
        </row>
        <row r="116">
          <cell r="A116">
            <v>35132</v>
          </cell>
          <cell r="B116">
            <v>35147</v>
          </cell>
          <cell r="C116">
            <v>3000</v>
          </cell>
          <cell r="G116">
            <v>450</v>
          </cell>
        </row>
        <row r="117">
          <cell r="A117">
            <v>35132</v>
          </cell>
          <cell r="B117">
            <v>35136</v>
          </cell>
          <cell r="C117">
            <v>106000</v>
          </cell>
          <cell r="G117">
            <v>5300</v>
          </cell>
        </row>
        <row r="118">
          <cell r="A118">
            <v>35132</v>
          </cell>
          <cell r="B118">
            <v>35144</v>
          </cell>
          <cell r="C118">
            <v>194000</v>
          </cell>
          <cell r="G118">
            <v>21340</v>
          </cell>
        </row>
        <row r="119">
          <cell r="A119">
            <v>35132</v>
          </cell>
          <cell r="B119">
            <v>35134</v>
          </cell>
          <cell r="C119">
            <v>139000</v>
          </cell>
          <cell r="G119">
            <v>2780</v>
          </cell>
        </row>
        <row r="120">
          <cell r="A120">
            <v>35132</v>
          </cell>
          <cell r="B120">
            <v>35159</v>
          </cell>
          <cell r="C120">
            <v>124000</v>
          </cell>
          <cell r="G120">
            <v>18600</v>
          </cell>
        </row>
        <row r="121">
          <cell r="A121">
            <v>35132</v>
          </cell>
          <cell r="B121">
            <v>35136</v>
          </cell>
          <cell r="C121">
            <v>143000</v>
          </cell>
          <cell r="G121">
            <v>7150</v>
          </cell>
        </row>
        <row r="122">
          <cell r="A122">
            <v>35132</v>
          </cell>
          <cell r="B122">
            <v>35150</v>
          </cell>
          <cell r="C122">
            <v>13000</v>
          </cell>
          <cell r="G122">
            <v>1300</v>
          </cell>
        </row>
        <row r="123">
          <cell r="A123">
            <v>35132</v>
          </cell>
          <cell r="B123">
            <v>35140</v>
          </cell>
          <cell r="C123">
            <v>177000</v>
          </cell>
          <cell r="G123">
            <v>12390.000000000002</v>
          </cell>
        </row>
        <row r="124">
          <cell r="A124">
            <v>35132</v>
          </cell>
          <cell r="B124">
            <v>35159</v>
          </cell>
          <cell r="C124">
            <v>93000</v>
          </cell>
          <cell r="G124">
            <v>13950</v>
          </cell>
        </row>
        <row r="125">
          <cell r="A125">
            <v>35132</v>
          </cell>
          <cell r="B125">
            <v>35137</v>
          </cell>
          <cell r="C125">
            <v>103000</v>
          </cell>
          <cell r="G125">
            <v>5150</v>
          </cell>
        </row>
        <row r="126">
          <cell r="A126">
            <v>35132</v>
          </cell>
          <cell r="B126">
            <v>35153</v>
          </cell>
          <cell r="C126">
            <v>99000</v>
          </cell>
          <cell r="G126">
            <v>9900</v>
          </cell>
        </row>
        <row r="127">
          <cell r="A127">
            <v>35132</v>
          </cell>
          <cell r="B127">
            <v>35146</v>
          </cell>
          <cell r="C127">
            <v>238000</v>
          </cell>
          <cell r="G127">
            <v>35700</v>
          </cell>
        </row>
        <row r="128">
          <cell r="A128">
            <v>35132</v>
          </cell>
          <cell r="B128">
            <v>35144</v>
          </cell>
          <cell r="C128">
            <v>64000</v>
          </cell>
          <cell r="G128">
            <v>7040</v>
          </cell>
        </row>
        <row r="129">
          <cell r="A129">
            <v>35132</v>
          </cell>
          <cell r="B129">
            <v>35134</v>
          </cell>
          <cell r="C129">
            <v>75000</v>
          </cell>
          <cell r="G129">
            <v>750</v>
          </cell>
        </row>
        <row r="130">
          <cell r="A130">
            <v>35132</v>
          </cell>
          <cell r="B130">
            <v>35140</v>
          </cell>
          <cell r="C130">
            <v>166000</v>
          </cell>
          <cell r="G130">
            <v>11620.000000000002</v>
          </cell>
        </row>
        <row r="131">
          <cell r="A131">
            <v>35132</v>
          </cell>
          <cell r="B131">
            <v>35148</v>
          </cell>
          <cell r="C131">
            <v>2000</v>
          </cell>
          <cell r="G131">
            <v>300</v>
          </cell>
        </row>
        <row r="132">
          <cell r="A132">
            <v>35132</v>
          </cell>
          <cell r="B132">
            <v>35160</v>
          </cell>
          <cell r="C132">
            <v>85000</v>
          </cell>
          <cell r="G132">
            <v>8500</v>
          </cell>
        </row>
        <row r="133">
          <cell r="A133">
            <v>35132</v>
          </cell>
          <cell r="B133">
            <v>35158</v>
          </cell>
          <cell r="C133">
            <v>298000</v>
          </cell>
          <cell r="G133">
            <v>44700</v>
          </cell>
        </row>
        <row r="134">
          <cell r="A134">
            <v>35132</v>
          </cell>
          <cell r="B134">
            <v>35159</v>
          </cell>
          <cell r="C134">
            <v>160000</v>
          </cell>
          <cell r="G134">
            <v>24000</v>
          </cell>
        </row>
        <row r="135">
          <cell r="A135">
            <v>35133</v>
          </cell>
          <cell r="B135">
            <v>35161</v>
          </cell>
          <cell r="C135">
            <v>209000</v>
          </cell>
          <cell r="G135">
            <v>31350</v>
          </cell>
        </row>
        <row r="136">
          <cell r="A136">
            <v>35133</v>
          </cell>
          <cell r="B136">
            <v>35160</v>
          </cell>
          <cell r="C136">
            <v>281000</v>
          </cell>
          <cell r="G136">
            <v>42150</v>
          </cell>
        </row>
        <row r="137">
          <cell r="A137">
            <v>35133</v>
          </cell>
          <cell r="B137">
            <v>35151</v>
          </cell>
          <cell r="C137">
            <v>163000</v>
          </cell>
          <cell r="G137">
            <v>24450</v>
          </cell>
        </row>
        <row r="138">
          <cell r="A138">
            <v>35133</v>
          </cell>
          <cell r="B138">
            <v>35152</v>
          </cell>
          <cell r="C138">
            <v>161000</v>
          </cell>
          <cell r="G138">
            <v>24150</v>
          </cell>
        </row>
        <row r="139">
          <cell r="A139">
            <v>35133</v>
          </cell>
          <cell r="B139">
            <v>35159</v>
          </cell>
          <cell r="C139">
            <v>84000</v>
          </cell>
          <cell r="G139">
            <v>12600</v>
          </cell>
        </row>
        <row r="140">
          <cell r="A140">
            <v>35133</v>
          </cell>
          <cell r="B140">
            <v>35155</v>
          </cell>
          <cell r="C140">
            <v>190000</v>
          </cell>
          <cell r="G140">
            <v>28500</v>
          </cell>
        </row>
        <row r="141">
          <cell r="A141">
            <v>35133</v>
          </cell>
          <cell r="B141">
            <v>35143</v>
          </cell>
          <cell r="C141">
            <v>63000</v>
          </cell>
          <cell r="G141">
            <v>2520</v>
          </cell>
        </row>
        <row r="142">
          <cell r="A142">
            <v>35133</v>
          </cell>
          <cell r="B142">
            <v>35159</v>
          </cell>
          <cell r="C142">
            <v>288000</v>
          </cell>
          <cell r="G142">
            <v>43200</v>
          </cell>
        </row>
        <row r="143">
          <cell r="A143">
            <v>35133</v>
          </cell>
          <cell r="B143">
            <v>35149</v>
          </cell>
          <cell r="C143">
            <v>287000</v>
          </cell>
          <cell r="G143">
            <v>43050</v>
          </cell>
        </row>
        <row r="144">
          <cell r="A144">
            <v>35134</v>
          </cell>
          <cell r="B144">
            <v>35153</v>
          </cell>
          <cell r="C144">
            <v>4000</v>
          </cell>
          <cell r="G144">
            <v>600</v>
          </cell>
        </row>
        <row r="145">
          <cell r="A145">
            <v>35135</v>
          </cell>
          <cell r="B145">
            <v>35138</v>
          </cell>
          <cell r="C145">
            <v>180000</v>
          </cell>
          <cell r="G145">
            <v>3600</v>
          </cell>
        </row>
        <row r="146">
          <cell r="A146">
            <v>35135</v>
          </cell>
          <cell r="B146">
            <v>35140</v>
          </cell>
          <cell r="C146">
            <v>251000</v>
          </cell>
          <cell r="G146">
            <v>12550</v>
          </cell>
        </row>
        <row r="147">
          <cell r="A147">
            <v>35135</v>
          </cell>
          <cell r="B147">
            <v>35156</v>
          </cell>
          <cell r="C147">
            <v>78000</v>
          </cell>
          <cell r="G147">
            <v>11700</v>
          </cell>
        </row>
        <row r="148">
          <cell r="A148">
            <v>35135</v>
          </cell>
          <cell r="B148">
            <v>35139</v>
          </cell>
          <cell r="C148">
            <v>93000</v>
          </cell>
          <cell r="G148">
            <v>2790</v>
          </cell>
        </row>
        <row r="149">
          <cell r="A149">
            <v>35135</v>
          </cell>
          <cell r="B149">
            <v>35153</v>
          </cell>
          <cell r="C149">
            <v>57000</v>
          </cell>
          <cell r="G149">
            <v>8550</v>
          </cell>
        </row>
        <row r="150">
          <cell r="A150">
            <v>35136</v>
          </cell>
          <cell r="B150">
            <v>35156</v>
          </cell>
          <cell r="C150">
            <v>72000</v>
          </cell>
          <cell r="G150">
            <v>7200</v>
          </cell>
        </row>
        <row r="151">
          <cell r="A151">
            <v>35136</v>
          </cell>
          <cell r="B151">
            <v>35141</v>
          </cell>
          <cell r="C151">
            <v>286000</v>
          </cell>
          <cell r="G151">
            <v>14300</v>
          </cell>
        </row>
        <row r="152">
          <cell r="A152">
            <v>35137</v>
          </cell>
          <cell r="B152">
            <v>35159</v>
          </cell>
          <cell r="C152">
            <v>65000</v>
          </cell>
          <cell r="G152">
            <v>9750</v>
          </cell>
        </row>
        <row r="153">
          <cell r="A153">
            <v>35137</v>
          </cell>
          <cell r="B153">
            <v>35143</v>
          </cell>
          <cell r="C153">
            <v>47000</v>
          </cell>
          <cell r="G153">
            <v>2350</v>
          </cell>
        </row>
        <row r="154">
          <cell r="A154">
            <v>35138</v>
          </cell>
          <cell r="B154">
            <v>35147</v>
          </cell>
          <cell r="C154">
            <v>45000</v>
          </cell>
          <cell r="G154">
            <v>3150.0000000000005</v>
          </cell>
        </row>
        <row r="155">
          <cell r="A155">
            <v>35138</v>
          </cell>
          <cell r="B155">
            <v>35165</v>
          </cell>
          <cell r="C155">
            <v>55000</v>
          </cell>
          <cell r="G155">
            <v>5500</v>
          </cell>
        </row>
        <row r="156">
          <cell r="A156">
            <v>35138</v>
          </cell>
          <cell r="B156">
            <v>35149</v>
          </cell>
          <cell r="C156">
            <v>38000</v>
          </cell>
          <cell r="G156">
            <v>3040</v>
          </cell>
        </row>
        <row r="157">
          <cell r="A157">
            <v>35138</v>
          </cell>
          <cell r="B157">
            <v>35161</v>
          </cell>
          <cell r="C157">
            <v>97000</v>
          </cell>
          <cell r="G157">
            <v>14550</v>
          </cell>
        </row>
        <row r="158">
          <cell r="A158">
            <v>35138</v>
          </cell>
          <cell r="B158">
            <v>35161</v>
          </cell>
          <cell r="C158">
            <v>254000</v>
          </cell>
          <cell r="G158">
            <v>38100</v>
          </cell>
        </row>
        <row r="159">
          <cell r="A159">
            <v>35139</v>
          </cell>
          <cell r="B159">
            <v>35154</v>
          </cell>
          <cell r="C159">
            <v>106000</v>
          </cell>
          <cell r="G159">
            <v>15900</v>
          </cell>
        </row>
        <row r="160">
          <cell r="A160">
            <v>35139</v>
          </cell>
          <cell r="B160">
            <v>35154</v>
          </cell>
          <cell r="C160">
            <v>124000</v>
          </cell>
          <cell r="G160">
            <v>18600</v>
          </cell>
        </row>
        <row r="161">
          <cell r="A161">
            <v>35139</v>
          </cell>
          <cell r="B161">
            <v>35163</v>
          </cell>
          <cell r="C161">
            <v>138000</v>
          </cell>
          <cell r="G161">
            <v>20700</v>
          </cell>
        </row>
        <row r="162">
          <cell r="A162">
            <v>35139</v>
          </cell>
          <cell r="B162">
            <v>35149</v>
          </cell>
          <cell r="C162">
            <v>129000</v>
          </cell>
          <cell r="G162">
            <v>9030</v>
          </cell>
        </row>
        <row r="163">
          <cell r="A163">
            <v>35139</v>
          </cell>
          <cell r="B163">
            <v>35155</v>
          </cell>
          <cell r="C163">
            <v>10000</v>
          </cell>
          <cell r="G163">
            <v>1500</v>
          </cell>
        </row>
        <row r="164">
          <cell r="A164">
            <v>35139</v>
          </cell>
          <cell r="B164">
            <v>35163</v>
          </cell>
          <cell r="C164">
            <v>162000</v>
          </cell>
          <cell r="G164">
            <v>24300</v>
          </cell>
        </row>
        <row r="165">
          <cell r="A165">
            <v>35139</v>
          </cell>
          <cell r="B165">
            <v>35143</v>
          </cell>
          <cell r="C165">
            <v>274000</v>
          </cell>
          <cell r="G165">
            <v>13700</v>
          </cell>
        </row>
        <row r="166">
          <cell r="A166">
            <v>35139</v>
          </cell>
          <cell r="B166">
            <v>35162</v>
          </cell>
          <cell r="C166">
            <v>234000</v>
          </cell>
          <cell r="G166">
            <v>35100</v>
          </cell>
        </row>
        <row r="167">
          <cell r="A167">
            <v>35140</v>
          </cell>
          <cell r="B167">
            <v>35142</v>
          </cell>
          <cell r="C167">
            <v>45000</v>
          </cell>
          <cell r="G167">
            <v>900</v>
          </cell>
        </row>
        <row r="168">
          <cell r="A168">
            <v>35140</v>
          </cell>
          <cell r="B168">
            <v>35165</v>
          </cell>
          <cell r="C168">
            <v>113000</v>
          </cell>
          <cell r="G168">
            <v>16950</v>
          </cell>
        </row>
        <row r="169">
          <cell r="A169">
            <v>35140</v>
          </cell>
          <cell r="B169">
            <v>35168</v>
          </cell>
          <cell r="C169">
            <v>59000</v>
          </cell>
          <cell r="G169">
            <v>5900</v>
          </cell>
        </row>
        <row r="170">
          <cell r="A170">
            <v>35140</v>
          </cell>
          <cell r="B170">
            <v>35164</v>
          </cell>
          <cell r="C170">
            <v>137000</v>
          </cell>
          <cell r="G170">
            <v>20550</v>
          </cell>
        </row>
        <row r="171">
          <cell r="A171">
            <v>35140</v>
          </cell>
          <cell r="B171">
            <v>35164</v>
          </cell>
          <cell r="C171">
            <v>150000</v>
          </cell>
          <cell r="G171">
            <v>22500</v>
          </cell>
        </row>
        <row r="172">
          <cell r="A172">
            <v>35140</v>
          </cell>
          <cell r="B172">
            <v>35150</v>
          </cell>
          <cell r="C172">
            <v>113000</v>
          </cell>
          <cell r="G172">
            <v>7910.0000000000009</v>
          </cell>
        </row>
        <row r="173">
          <cell r="A173">
            <v>35140</v>
          </cell>
          <cell r="B173">
            <v>35168</v>
          </cell>
          <cell r="C173">
            <v>215000</v>
          </cell>
          <cell r="G173">
            <v>32250</v>
          </cell>
        </row>
        <row r="174">
          <cell r="A174">
            <v>35140</v>
          </cell>
          <cell r="B174">
            <v>35168</v>
          </cell>
          <cell r="C174">
            <v>106000</v>
          </cell>
          <cell r="G174">
            <v>15900</v>
          </cell>
        </row>
        <row r="175">
          <cell r="A175">
            <v>35140</v>
          </cell>
          <cell r="B175">
            <v>35148</v>
          </cell>
          <cell r="C175">
            <v>88000</v>
          </cell>
          <cell r="G175">
            <v>6160.0000000000009</v>
          </cell>
        </row>
        <row r="176">
          <cell r="A176">
            <v>35140</v>
          </cell>
          <cell r="B176">
            <v>35169</v>
          </cell>
          <cell r="C176">
            <v>121000</v>
          </cell>
          <cell r="G176">
            <v>18150</v>
          </cell>
        </row>
        <row r="177">
          <cell r="A177">
            <v>35140</v>
          </cell>
          <cell r="B177">
            <v>35146</v>
          </cell>
          <cell r="C177">
            <v>278000</v>
          </cell>
          <cell r="G177">
            <v>13900</v>
          </cell>
        </row>
        <row r="178">
          <cell r="A178">
            <v>35140</v>
          </cell>
          <cell r="B178">
            <v>35145</v>
          </cell>
          <cell r="C178">
            <v>172000</v>
          </cell>
          <cell r="G178">
            <v>8600</v>
          </cell>
        </row>
        <row r="179">
          <cell r="A179">
            <v>35140</v>
          </cell>
          <cell r="B179">
            <v>35161</v>
          </cell>
          <cell r="C179">
            <v>78000</v>
          </cell>
          <cell r="G179">
            <v>11700</v>
          </cell>
        </row>
        <row r="180">
          <cell r="A180">
            <v>35140</v>
          </cell>
          <cell r="B180">
            <v>35157</v>
          </cell>
          <cell r="C180">
            <v>33000</v>
          </cell>
          <cell r="G180">
            <v>3300</v>
          </cell>
        </row>
        <row r="181">
          <cell r="A181">
            <v>35140</v>
          </cell>
          <cell r="B181">
            <v>35157</v>
          </cell>
          <cell r="C181">
            <v>228000</v>
          </cell>
          <cell r="G181">
            <v>34200</v>
          </cell>
        </row>
        <row r="182">
          <cell r="A182">
            <v>35140</v>
          </cell>
          <cell r="B182">
            <v>35148</v>
          </cell>
          <cell r="C182">
            <v>144000</v>
          </cell>
          <cell r="G182">
            <v>10080.000000000002</v>
          </cell>
        </row>
        <row r="183">
          <cell r="A183">
            <v>35140</v>
          </cell>
          <cell r="B183">
            <v>35149</v>
          </cell>
          <cell r="C183">
            <v>137000</v>
          </cell>
          <cell r="G183">
            <v>9590.0000000000018</v>
          </cell>
        </row>
        <row r="184">
          <cell r="A184">
            <v>35140</v>
          </cell>
          <cell r="B184">
            <v>35155</v>
          </cell>
          <cell r="C184">
            <v>5000</v>
          </cell>
          <cell r="G184">
            <v>750</v>
          </cell>
        </row>
        <row r="185">
          <cell r="A185">
            <v>35140</v>
          </cell>
          <cell r="B185">
            <v>35155</v>
          </cell>
          <cell r="C185">
            <v>219000</v>
          </cell>
          <cell r="G185">
            <v>32850</v>
          </cell>
        </row>
        <row r="186">
          <cell r="A186">
            <v>35141</v>
          </cell>
          <cell r="B186">
            <v>35165</v>
          </cell>
          <cell r="C186">
            <v>27000</v>
          </cell>
          <cell r="G186">
            <v>2700</v>
          </cell>
        </row>
        <row r="187">
          <cell r="A187">
            <v>35141</v>
          </cell>
          <cell r="B187">
            <v>35145</v>
          </cell>
          <cell r="C187">
            <v>272000</v>
          </cell>
          <cell r="G187">
            <v>13600</v>
          </cell>
        </row>
        <row r="188">
          <cell r="A188">
            <v>35141</v>
          </cell>
          <cell r="B188">
            <v>35150</v>
          </cell>
          <cell r="C188">
            <v>61000</v>
          </cell>
          <cell r="G188">
            <v>4270</v>
          </cell>
        </row>
        <row r="189">
          <cell r="A189">
            <v>35141</v>
          </cell>
          <cell r="B189">
            <v>35169</v>
          </cell>
          <cell r="C189">
            <v>205000</v>
          </cell>
          <cell r="G189">
            <v>30750</v>
          </cell>
        </row>
        <row r="190">
          <cell r="A190">
            <v>35141</v>
          </cell>
          <cell r="B190">
            <v>35158</v>
          </cell>
          <cell r="C190">
            <v>270000</v>
          </cell>
          <cell r="G190">
            <v>40500</v>
          </cell>
        </row>
        <row r="191">
          <cell r="A191">
            <v>35141</v>
          </cell>
          <cell r="B191">
            <v>35157</v>
          </cell>
          <cell r="C191">
            <v>16000</v>
          </cell>
          <cell r="G191">
            <v>2400</v>
          </cell>
        </row>
        <row r="192">
          <cell r="A192">
            <v>35141</v>
          </cell>
          <cell r="B192">
            <v>35157</v>
          </cell>
          <cell r="C192">
            <v>207000</v>
          </cell>
          <cell r="G192">
            <v>31050</v>
          </cell>
        </row>
        <row r="193">
          <cell r="A193">
            <v>35141</v>
          </cell>
          <cell r="B193">
            <v>35151</v>
          </cell>
          <cell r="C193">
            <v>26000</v>
          </cell>
          <cell r="G193">
            <v>1040</v>
          </cell>
        </row>
        <row r="194">
          <cell r="A194">
            <v>35141</v>
          </cell>
          <cell r="B194">
            <v>35144</v>
          </cell>
          <cell r="C194">
            <v>150000</v>
          </cell>
          <cell r="G194">
            <v>3000</v>
          </cell>
        </row>
        <row r="195">
          <cell r="A195">
            <v>35141</v>
          </cell>
          <cell r="B195">
            <v>35149</v>
          </cell>
          <cell r="C195">
            <v>178000</v>
          </cell>
          <cell r="G195">
            <v>12460.000000000002</v>
          </cell>
        </row>
        <row r="196">
          <cell r="A196">
            <v>35141</v>
          </cell>
          <cell r="B196">
            <v>35144</v>
          </cell>
          <cell r="C196">
            <v>277000</v>
          </cell>
          <cell r="G196">
            <v>5540</v>
          </cell>
        </row>
        <row r="197">
          <cell r="A197">
            <v>35141</v>
          </cell>
          <cell r="B197">
            <v>35164</v>
          </cell>
          <cell r="C197">
            <v>217000</v>
          </cell>
          <cell r="G197">
            <v>32550</v>
          </cell>
        </row>
        <row r="198">
          <cell r="A198">
            <v>35141</v>
          </cell>
          <cell r="B198">
            <v>35148</v>
          </cell>
          <cell r="C198">
            <v>83000</v>
          </cell>
          <cell r="G198">
            <v>2490</v>
          </cell>
        </row>
        <row r="199">
          <cell r="A199">
            <v>35141</v>
          </cell>
          <cell r="B199">
            <v>35150</v>
          </cell>
          <cell r="C199">
            <v>296000</v>
          </cell>
          <cell r="G199">
            <v>20720.000000000004</v>
          </cell>
        </row>
        <row r="200">
          <cell r="A200">
            <v>35141</v>
          </cell>
          <cell r="B200">
            <v>35163</v>
          </cell>
          <cell r="C200">
            <v>272000</v>
          </cell>
          <cell r="G200">
            <v>40800</v>
          </cell>
        </row>
        <row r="201">
          <cell r="A201">
            <v>35141</v>
          </cell>
          <cell r="B201">
            <v>35160</v>
          </cell>
          <cell r="C201">
            <v>263000</v>
          </cell>
          <cell r="G201">
            <v>39450</v>
          </cell>
        </row>
        <row r="202">
          <cell r="A202">
            <v>35141</v>
          </cell>
          <cell r="B202">
            <v>35146</v>
          </cell>
          <cell r="C202">
            <v>193000</v>
          </cell>
          <cell r="G202">
            <v>9650</v>
          </cell>
        </row>
        <row r="203">
          <cell r="A203">
            <v>35141</v>
          </cell>
          <cell r="B203">
            <v>35165</v>
          </cell>
          <cell r="C203">
            <v>253000</v>
          </cell>
          <cell r="G203">
            <v>37950</v>
          </cell>
        </row>
        <row r="204">
          <cell r="A204">
            <v>35141</v>
          </cell>
          <cell r="B204">
            <v>35167</v>
          </cell>
          <cell r="C204">
            <v>192000</v>
          </cell>
          <cell r="G204">
            <v>28800</v>
          </cell>
        </row>
        <row r="205">
          <cell r="A205">
            <v>35141</v>
          </cell>
          <cell r="B205">
            <v>35145</v>
          </cell>
          <cell r="C205">
            <v>266000</v>
          </cell>
          <cell r="G205">
            <v>13300</v>
          </cell>
        </row>
        <row r="206">
          <cell r="A206">
            <v>35141</v>
          </cell>
          <cell r="B206">
            <v>35168</v>
          </cell>
          <cell r="C206">
            <v>281000</v>
          </cell>
          <cell r="G206">
            <v>42150</v>
          </cell>
        </row>
        <row r="207">
          <cell r="A207">
            <v>35141</v>
          </cell>
          <cell r="B207">
            <v>35160</v>
          </cell>
          <cell r="C207">
            <v>14000</v>
          </cell>
          <cell r="G207">
            <v>1400</v>
          </cell>
        </row>
        <row r="208">
          <cell r="A208">
            <v>35141</v>
          </cell>
          <cell r="B208">
            <v>35151</v>
          </cell>
          <cell r="C208">
            <v>297000</v>
          </cell>
          <cell r="G208">
            <v>20790.000000000004</v>
          </cell>
        </row>
        <row r="209">
          <cell r="A209">
            <v>35141</v>
          </cell>
          <cell r="B209">
            <v>35144</v>
          </cell>
          <cell r="C209">
            <v>82000</v>
          </cell>
          <cell r="G209">
            <v>1640</v>
          </cell>
        </row>
        <row r="210">
          <cell r="A210">
            <v>35141</v>
          </cell>
          <cell r="B210">
            <v>35143</v>
          </cell>
          <cell r="C210">
            <v>47000</v>
          </cell>
          <cell r="G210">
            <v>940</v>
          </cell>
        </row>
        <row r="211">
          <cell r="A211">
            <v>35141</v>
          </cell>
          <cell r="B211">
            <v>35160</v>
          </cell>
          <cell r="C211">
            <v>100000</v>
          </cell>
          <cell r="G211">
            <v>10000</v>
          </cell>
        </row>
        <row r="212">
          <cell r="A212">
            <v>35141</v>
          </cell>
          <cell r="B212">
            <v>35168</v>
          </cell>
          <cell r="C212">
            <v>139000</v>
          </cell>
          <cell r="G212">
            <v>20850</v>
          </cell>
        </row>
        <row r="213">
          <cell r="A213">
            <v>35141</v>
          </cell>
          <cell r="B213">
            <v>35154</v>
          </cell>
          <cell r="C213">
            <v>187000</v>
          </cell>
          <cell r="G213">
            <v>20570</v>
          </cell>
        </row>
        <row r="214">
          <cell r="A214">
            <v>35141</v>
          </cell>
          <cell r="B214">
            <v>35159</v>
          </cell>
          <cell r="C214">
            <v>216000</v>
          </cell>
          <cell r="G214">
            <v>32400</v>
          </cell>
        </row>
        <row r="215">
          <cell r="A215">
            <v>35141</v>
          </cell>
          <cell r="B215">
            <v>35167</v>
          </cell>
          <cell r="C215">
            <v>182000</v>
          </cell>
          <cell r="G215">
            <v>27300</v>
          </cell>
        </row>
        <row r="216">
          <cell r="A216">
            <v>35142</v>
          </cell>
          <cell r="B216">
            <v>35158</v>
          </cell>
          <cell r="C216">
            <v>179000</v>
          </cell>
          <cell r="G216">
            <v>26850</v>
          </cell>
        </row>
        <row r="217">
          <cell r="A217">
            <v>35142</v>
          </cell>
          <cell r="B217">
            <v>35144</v>
          </cell>
          <cell r="C217">
            <v>75000</v>
          </cell>
          <cell r="G217">
            <v>1500</v>
          </cell>
        </row>
        <row r="218">
          <cell r="A218">
            <v>35142</v>
          </cell>
          <cell r="B218">
            <v>35158</v>
          </cell>
          <cell r="C218">
            <v>29000</v>
          </cell>
          <cell r="G218">
            <v>2900</v>
          </cell>
        </row>
        <row r="219">
          <cell r="A219">
            <v>35142</v>
          </cell>
          <cell r="B219">
            <v>35161</v>
          </cell>
          <cell r="C219">
            <v>245000</v>
          </cell>
          <cell r="G219">
            <v>36750</v>
          </cell>
        </row>
        <row r="220">
          <cell r="A220">
            <v>35142</v>
          </cell>
          <cell r="B220">
            <v>35149</v>
          </cell>
          <cell r="C220">
            <v>9000</v>
          </cell>
          <cell r="G220">
            <v>450</v>
          </cell>
        </row>
        <row r="221">
          <cell r="A221">
            <v>35142</v>
          </cell>
          <cell r="B221">
            <v>35156</v>
          </cell>
          <cell r="C221">
            <v>157000</v>
          </cell>
          <cell r="G221">
            <v>23550</v>
          </cell>
        </row>
        <row r="222">
          <cell r="A222">
            <v>35142</v>
          </cell>
          <cell r="B222">
            <v>35150</v>
          </cell>
          <cell r="C222">
            <v>13000</v>
          </cell>
          <cell r="G222">
            <v>910.00000000000011</v>
          </cell>
        </row>
        <row r="223">
          <cell r="A223">
            <v>35142</v>
          </cell>
          <cell r="B223">
            <v>35159</v>
          </cell>
          <cell r="C223">
            <v>126000</v>
          </cell>
          <cell r="G223">
            <v>18900</v>
          </cell>
        </row>
        <row r="224">
          <cell r="A224">
            <v>35142</v>
          </cell>
          <cell r="B224">
            <v>35164</v>
          </cell>
          <cell r="C224">
            <v>280000</v>
          </cell>
          <cell r="G224">
            <v>42000</v>
          </cell>
        </row>
        <row r="225">
          <cell r="A225">
            <v>35142</v>
          </cell>
          <cell r="B225">
            <v>35156</v>
          </cell>
          <cell r="C225">
            <v>134000</v>
          </cell>
          <cell r="G225">
            <v>20100</v>
          </cell>
        </row>
        <row r="226">
          <cell r="A226">
            <v>35142</v>
          </cell>
          <cell r="B226">
            <v>35165</v>
          </cell>
          <cell r="C226">
            <v>232000</v>
          </cell>
          <cell r="G226">
            <v>34800</v>
          </cell>
        </row>
        <row r="227">
          <cell r="A227">
            <v>35142</v>
          </cell>
          <cell r="B227">
            <v>35163</v>
          </cell>
          <cell r="C227">
            <v>237000</v>
          </cell>
          <cell r="G227">
            <v>35550</v>
          </cell>
        </row>
        <row r="228">
          <cell r="A228">
            <v>35142</v>
          </cell>
          <cell r="B228">
            <v>35149</v>
          </cell>
          <cell r="C228">
            <v>276000</v>
          </cell>
          <cell r="G228">
            <v>13800</v>
          </cell>
        </row>
        <row r="229">
          <cell r="A229">
            <v>35142</v>
          </cell>
          <cell r="B229">
            <v>35156</v>
          </cell>
          <cell r="C229">
            <v>19000</v>
          </cell>
          <cell r="G229">
            <v>1900</v>
          </cell>
        </row>
        <row r="230">
          <cell r="A230">
            <v>35142</v>
          </cell>
          <cell r="B230">
            <v>35146</v>
          </cell>
          <cell r="C230">
            <v>242000</v>
          </cell>
          <cell r="G230">
            <v>12100</v>
          </cell>
        </row>
        <row r="231">
          <cell r="A231">
            <v>35142</v>
          </cell>
          <cell r="B231">
            <v>35158</v>
          </cell>
          <cell r="C231">
            <v>17000</v>
          </cell>
          <cell r="G231">
            <v>2550</v>
          </cell>
        </row>
        <row r="232">
          <cell r="A232">
            <v>35143</v>
          </cell>
          <cell r="B232">
            <v>35166</v>
          </cell>
          <cell r="C232">
            <v>27000</v>
          </cell>
          <cell r="G232">
            <v>4050</v>
          </cell>
        </row>
        <row r="233">
          <cell r="A233">
            <v>35143</v>
          </cell>
          <cell r="B233">
            <v>35166</v>
          </cell>
          <cell r="C233">
            <v>97000</v>
          </cell>
          <cell r="G233">
            <v>9700</v>
          </cell>
        </row>
        <row r="234">
          <cell r="A234">
            <v>35143</v>
          </cell>
          <cell r="B234">
            <v>35165</v>
          </cell>
          <cell r="C234">
            <v>11000</v>
          </cell>
          <cell r="G234">
            <v>1650</v>
          </cell>
        </row>
        <row r="235">
          <cell r="A235">
            <v>35143</v>
          </cell>
          <cell r="B235">
            <v>35149</v>
          </cell>
          <cell r="C235">
            <v>203000</v>
          </cell>
          <cell r="G235">
            <v>10150</v>
          </cell>
        </row>
        <row r="236">
          <cell r="A236">
            <v>35143</v>
          </cell>
          <cell r="B236">
            <v>35147</v>
          </cell>
          <cell r="C236">
            <v>9000</v>
          </cell>
          <cell r="G236">
            <v>270</v>
          </cell>
        </row>
        <row r="237">
          <cell r="A237">
            <v>35143</v>
          </cell>
          <cell r="B237">
            <v>35147</v>
          </cell>
          <cell r="C237">
            <v>21000</v>
          </cell>
          <cell r="G237">
            <v>1050</v>
          </cell>
        </row>
        <row r="238">
          <cell r="A238">
            <v>35144</v>
          </cell>
          <cell r="B238">
            <v>35169</v>
          </cell>
          <cell r="C238">
            <v>293000</v>
          </cell>
          <cell r="G238">
            <v>43950</v>
          </cell>
        </row>
        <row r="239">
          <cell r="A239">
            <v>35144</v>
          </cell>
          <cell r="B239">
            <v>35162</v>
          </cell>
          <cell r="C239">
            <v>127000</v>
          </cell>
          <cell r="G239">
            <v>19050</v>
          </cell>
        </row>
        <row r="240">
          <cell r="A240">
            <v>35144</v>
          </cell>
          <cell r="B240">
            <v>35148</v>
          </cell>
          <cell r="C240">
            <v>257000</v>
          </cell>
          <cell r="G240">
            <v>12850</v>
          </cell>
        </row>
        <row r="241">
          <cell r="A241">
            <v>35144</v>
          </cell>
          <cell r="B241">
            <v>35163</v>
          </cell>
          <cell r="C241">
            <v>229000</v>
          </cell>
          <cell r="G241">
            <v>34350</v>
          </cell>
        </row>
        <row r="242">
          <cell r="A242">
            <v>35144</v>
          </cell>
          <cell r="B242">
            <v>35161</v>
          </cell>
          <cell r="C242">
            <v>24000</v>
          </cell>
          <cell r="G242">
            <v>3600</v>
          </cell>
        </row>
        <row r="243">
          <cell r="A243">
            <v>35144</v>
          </cell>
          <cell r="B243">
            <v>35169</v>
          </cell>
          <cell r="C243">
            <v>241000</v>
          </cell>
          <cell r="G243">
            <v>36150</v>
          </cell>
        </row>
        <row r="244">
          <cell r="A244">
            <v>35144</v>
          </cell>
          <cell r="B244">
            <v>35157</v>
          </cell>
          <cell r="C244">
            <v>272000</v>
          </cell>
          <cell r="G244">
            <v>29920</v>
          </cell>
        </row>
        <row r="245">
          <cell r="A245">
            <v>35144</v>
          </cell>
          <cell r="B245">
            <v>35149</v>
          </cell>
          <cell r="C245">
            <v>52000</v>
          </cell>
          <cell r="G245">
            <v>2600</v>
          </cell>
        </row>
        <row r="246">
          <cell r="A246">
            <v>35144</v>
          </cell>
          <cell r="B246">
            <v>35151</v>
          </cell>
          <cell r="C246">
            <v>127000</v>
          </cell>
          <cell r="G246">
            <v>6350</v>
          </cell>
        </row>
        <row r="247">
          <cell r="A247">
            <v>35144</v>
          </cell>
          <cell r="B247">
            <v>35165</v>
          </cell>
          <cell r="C247">
            <v>207000</v>
          </cell>
          <cell r="G247">
            <v>31050</v>
          </cell>
        </row>
        <row r="248">
          <cell r="A248">
            <v>35144</v>
          </cell>
          <cell r="B248">
            <v>35160</v>
          </cell>
          <cell r="C248">
            <v>69000</v>
          </cell>
          <cell r="G248">
            <v>6900</v>
          </cell>
        </row>
        <row r="249">
          <cell r="A249">
            <v>35144</v>
          </cell>
          <cell r="B249">
            <v>35163</v>
          </cell>
          <cell r="C249">
            <v>207000</v>
          </cell>
          <cell r="G249">
            <v>31050</v>
          </cell>
        </row>
        <row r="250">
          <cell r="A250">
            <v>35144</v>
          </cell>
          <cell r="B250">
            <v>35157</v>
          </cell>
          <cell r="C250">
            <v>216000</v>
          </cell>
          <cell r="G250">
            <v>23760</v>
          </cell>
        </row>
        <row r="251">
          <cell r="A251">
            <v>35144</v>
          </cell>
          <cell r="B251">
            <v>35151</v>
          </cell>
          <cell r="C251">
            <v>231000</v>
          </cell>
          <cell r="G251">
            <v>11550</v>
          </cell>
        </row>
        <row r="252">
          <cell r="A252">
            <v>35145</v>
          </cell>
          <cell r="B252">
            <v>35168</v>
          </cell>
          <cell r="C252">
            <v>6000</v>
          </cell>
          <cell r="G252">
            <v>900</v>
          </cell>
        </row>
        <row r="253">
          <cell r="A253">
            <v>35146</v>
          </cell>
          <cell r="B253">
            <v>35173</v>
          </cell>
          <cell r="C253">
            <v>232000</v>
          </cell>
          <cell r="G253">
            <v>34800</v>
          </cell>
        </row>
        <row r="254">
          <cell r="A254">
            <v>35146</v>
          </cell>
          <cell r="B254">
            <v>35152</v>
          </cell>
          <cell r="C254">
            <v>240000</v>
          </cell>
          <cell r="G254">
            <v>12000</v>
          </cell>
        </row>
        <row r="255">
          <cell r="A255">
            <v>35146</v>
          </cell>
          <cell r="B255">
            <v>35149</v>
          </cell>
          <cell r="C255">
            <v>52000</v>
          </cell>
          <cell r="G255">
            <v>1040</v>
          </cell>
        </row>
        <row r="256">
          <cell r="A256">
            <v>35146</v>
          </cell>
          <cell r="B256">
            <v>35175</v>
          </cell>
          <cell r="C256">
            <v>163000</v>
          </cell>
          <cell r="G256">
            <v>24450</v>
          </cell>
        </row>
        <row r="257">
          <cell r="A257">
            <v>35146</v>
          </cell>
          <cell r="B257">
            <v>35160</v>
          </cell>
          <cell r="C257">
            <v>148000</v>
          </cell>
          <cell r="G257">
            <v>22200</v>
          </cell>
        </row>
        <row r="258">
          <cell r="A258">
            <v>35147</v>
          </cell>
          <cell r="B258">
            <v>35151</v>
          </cell>
          <cell r="C258">
            <v>184000</v>
          </cell>
          <cell r="G258">
            <v>9200</v>
          </cell>
        </row>
        <row r="259">
          <cell r="A259">
            <v>35147</v>
          </cell>
          <cell r="B259">
            <v>35155</v>
          </cell>
          <cell r="C259">
            <v>215000</v>
          </cell>
          <cell r="G259">
            <v>15050.000000000002</v>
          </cell>
        </row>
        <row r="260">
          <cell r="A260">
            <v>35147</v>
          </cell>
          <cell r="B260">
            <v>35175</v>
          </cell>
          <cell r="C260">
            <v>54000</v>
          </cell>
          <cell r="G260">
            <v>8100</v>
          </cell>
        </row>
        <row r="261">
          <cell r="A261">
            <v>35147</v>
          </cell>
          <cell r="B261">
            <v>35170</v>
          </cell>
          <cell r="C261">
            <v>249000</v>
          </cell>
          <cell r="G261">
            <v>37350</v>
          </cell>
        </row>
        <row r="262">
          <cell r="A262">
            <v>35147</v>
          </cell>
          <cell r="B262">
            <v>35168</v>
          </cell>
          <cell r="C262">
            <v>96000</v>
          </cell>
          <cell r="G262">
            <v>9600</v>
          </cell>
        </row>
        <row r="263">
          <cell r="A263">
            <v>35148</v>
          </cell>
          <cell r="B263">
            <v>35153</v>
          </cell>
          <cell r="C263">
            <v>267000</v>
          </cell>
          <cell r="G263">
            <v>13350</v>
          </cell>
        </row>
        <row r="264">
          <cell r="A264">
            <v>35148</v>
          </cell>
          <cell r="B264">
            <v>35173</v>
          </cell>
          <cell r="C264">
            <v>54000</v>
          </cell>
          <cell r="G264">
            <v>5400</v>
          </cell>
        </row>
        <row r="265">
          <cell r="A265">
            <v>35148</v>
          </cell>
          <cell r="B265">
            <v>35173</v>
          </cell>
          <cell r="C265">
            <v>240000</v>
          </cell>
          <cell r="G265">
            <v>36000</v>
          </cell>
        </row>
        <row r="266">
          <cell r="A266">
            <v>35148</v>
          </cell>
          <cell r="B266">
            <v>35171</v>
          </cell>
          <cell r="C266">
            <v>158000</v>
          </cell>
          <cell r="G266">
            <v>23700</v>
          </cell>
        </row>
        <row r="267">
          <cell r="A267">
            <v>35148</v>
          </cell>
          <cell r="B267">
            <v>35170</v>
          </cell>
          <cell r="C267">
            <v>136000</v>
          </cell>
          <cell r="G267">
            <v>20400</v>
          </cell>
        </row>
        <row r="268">
          <cell r="A268">
            <v>35148</v>
          </cell>
          <cell r="B268">
            <v>35169</v>
          </cell>
          <cell r="C268">
            <v>24000</v>
          </cell>
          <cell r="G268">
            <v>3600</v>
          </cell>
        </row>
        <row r="269">
          <cell r="A269">
            <v>35148</v>
          </cell>
          <cell r="B269">
            <v>35153</v>
          </cell>
          <cell r="C269">
            <v>148000</v>
          </cell>
          <cell r="G269">
            <v>7400</v>
          </cell>
        </row>
        <row r="270">
          <cell r="A270">
            <v>35148</v>
          </cell>
          <cell r="B270">
            <v>35162</v>
          </cell>
          <cell r="C270">
            <v>100000</v>
          </cell>
          <cell r="G270">
            <v>10000</v>
          </cell>
        </row>
        <row r="271">
          <cell r="A271">
            <v>35148</v>
          </cell>
          <cell r="B271">
            <v>35177</v>
          </cell>
          <cell r="C271">
            <v>210000</v>
          </cell>
          <cell r="G271">
            <v>31500</v>
          </cell>
        </row>
        <row r="272">
          <cell r="A272">
            <v>35148</v>
          </cell>
          <cell r="B272">
            <v>35160</v>
          </cell>
          <cell r="C272">
            <v>267000</v>
          </cell>
          <cell r="G272">
            <v>29370</v>
          </cell>
        </row>
        <row r="273">
          <cell r="A273">
            <v>35148</v>
          </cell>
          <cell r="B273">
            <v>35162</v>
          </cell>
          <cell r="C273">
            <v>147000</v>
          </cell>
          <cell r="G273">
            <v>22050</v>
          </cell>
        </row>
        <row r="274">
          <cell r="A274">
            <v>35148</v>
          </cell>
          <cell r="B274">
            <v>35164</v>
          </cell>
          <cell r="C274">
            <v>90000</v>
          </cell>
          <cell r="G274">
            <v>9000</v>
          </cell>
        </row>
        <row r="275">
          <cell r="A275">
            <v>35148</v>
          </cell>
          <cell r="B275">
            <v>35150</v>
          </cell>
          <cell r="C275">
            <v>90000</v>
          </cell>
          <cell r="G275">
            <v>900</v>
          </cell>
        </row>
        <row r="276">
          <cell r="A276">
            <v>35149</v>
          </cell>
          <cell r="B276">
            <v>35172</v>
          </cell>
          <cell r="C276">
            <v>142000</v>
          </cell>
          <cell r="G276">
            <v>21300</v>
          </cell>
        </row>
        <row r="277">
          <cell r="A277">
            <v>35149</v>
          </cell>
          <cell r="B277">
            <v>35169</v>
          </cell>
          <cell r="C277">
            <v>72000</v>
          </cell>
          <cell r="G277">
            <v>7200</v>
          </cell>
        </row>
        <row r="278">
          <cell r="A278">
            <v>35149</v>
          </cell>
          <cell r="B278">
            <v>35156</v>
          </cell>
          <cell r="C278">
            <v>287000</v>
          </cell>
          <cell r="G278">
            <v>14350</v>
          </cell>
        </row>
        <row r="279">
          <cell r="A279">
            <v>35149</v>
          </cell>
          <cell r="B279">
            <v>35160</v>
          </cell>
          <cell r="C279">
            <v>10000</v>
          </cell>
          <cell r="G279">
            <v>800</v>
          </cell>
        </row>
        <row r="280">
          <cell r="A280">
            <v>35149</v>
          </cell>
          <cell r="B280">
            <v>35172</v>
          </cell>
          <cell r="C280">
            <v>155000</v>
          </cell>
          <cell r="G280">
            <v>23250</v>
          </cell>
        </row>
        <row r="281">
          <cell r="A281">
            <v>35149</v>
          </cell>
          <cell r="B281">
            <v>35166</v>
          </cell>
          <cell r="C281">
            <v>94000</v>
          </cell>
          <cell r="G281">
            <v>14100</v>
          </cell>
        </row>
        <row r="282">
          <cell r="A282">
            <v>35149</v>
          </cell>
          <cell r="B282">
            <v>35169</v>
          </cell>
          <cell r="C282">
            <v>245000</v>
          </cell>
          <cell r="G282">
            <v>36750</v>
          </cell>
        </row>
        <row r="283">
          <cell r="A283">
            <v>35149</v>
          </cell>
          <cell r="B283">
            <v>35151</v>
          </cell>
          <cell r="C283">
            <v>61000</v>
          </cell>
          <cell r="G283">
            <v>1220</v>
          </cell>
        </row>
        <row r="284">
          <cell r="A284">
            <v>35149</v>
          </cell>
          <cell r="B284">
            <v>35176</v>
          </cell>
          <cell r="C284">
            <v>182000</v>
          </cell>
          <cell r="G284">
            <v>27300</v>
          </cell>
        </row>
        <row r="285">
          <cell r="A285">
            <v>35150</v>
          </cell>
          <cell r="B285">
            <v>35163</v>
          </cell>
          <cell r="C285">
            <v>51000</v>
          </cell>
          <cell r="G285">
            <v>4080</v>
          </cell>
        </row>
        <row r="286">
          <cell r="A286">
            <v>35150</v>
          </cell>
          <cell r="B286">
            <v>35178</v>
          </cell>
          <cell r="C286">
            <v>291000</v>
          </cell>
          <cell r="G286">
            <v>43650</v>
          </cell>
        </row>
        <row r="287">
          <cell r="A287">
            <v>35150</v>
          </cell>
          <cell r="B287">
            <v>35156</v>
          </cell>
          <cell r="C287">
            <v>254000</v>
          </cell>
          <cell r="G287">
            <v>12700</v>
          </cell>
        </row>
        <row r="288">
          <cell r="A288">
            <v>35151</v>
          </cell>
          <cell r="B288">
            <v>35161</v>
          </cell>
          <cell r="C288">
            <v>81000</v>
          </cell>
          <cell r="G288">
            <v>3240</v>
          </cell>
        </row>
        <row r="289">
          <cell r="A289">
            <v>35151</v>
          </cell>
          <cell r="B289">
            <v>35165</v>
          </cell>
          <cell r="C289">
            <v>181000</v>
          </cell>
          <cell r="G289">
            <v>27150</v>
          </cell>
        </row>
        <row r="290">
          <cell r="A290">
            <v>35151</v>
          </cell>
          <cell r="B290">
            <v>35163</v>
          </cell>
          <cell r="C290">
            <v>24000</v>
          </cell>
          <cell r="G290">
            <v>2640</v>
          </cell>
        </row>
        <row r="291">
          <cell r="A291">
            <v>35151</v>
          </cell>
          <cell r="B291">
            <v>35155</v>
          </cell>
          <cell r="C291">
            <v>227000</v>
          </cell>
          <cell r="G291">
            <v>11350</v>
          </cell>
        </row>
        <row r="292">
          <cell r="A292">
            <v>35151</v>
          </cell>
          <cell r="B292">
            <v>35157</v>
          </cell>
          <cell r="C292">
            <v>47000</v>
          </cell>
          <cell r="G292">
            <v>2350</v>
          </cell>
        </row>
        <row r="293">
          <cell r="A293">
            <v>35151</v>
          </cell>
          <cell r="B293">
            <v>35153</v>
          </cell>
          <cell r="C293">
            <v>203000</v>
          </cell>
          <cell r="G293">
            <v>4060</v>
          </cell>
        </row>
        <row r="294">
          <cell r="A294">
            <v>35151</v>
          </cell>
          <cell r="B294">
            <v>35173</v>
          </cell>
          <cell r="C294">
            <v>168000</v>
          </cell>
          <cell r="G294">
            <v>25200</v>
          </cell>
        </row>
        <row r="295">
          <cell r="A295">
            <v>35152</v>
          </cell>
          <cell r="B295">
            <v>35170</v>
          </cell>
          <cell r="C295">
            <v>56000</v>
          </cell>
          <cell r="G295">
            <v>8400</v>
          </cell>
        </row>
        <row r="296">
          <cell r="A296">
            <v>35152</v>
          </cell>
          <cell r="B296">
            <v>35178</v>
          </cell>
          <cell r="C296">
            <v>12000</v>
          </cell>
          <cell r="G296">
            <v>1200</v>
          </cell>
        </row>
        <row r="297">
          <cell r="A297">
            <v>35152</v>
          </cell>
          <cell r="B297">
            <v>35169</v>
          </cell>
          <cell r="C297">
            <v>227000</v>
          </cell>
          <cell r="G297">
            <v>34050</v>
          </cell>
        </row>
        <row r="298">
          <cell r="A298">
            <v>35152</v>
          </cell>
          <cell r="B298">
            <v>35162</v>
          </cell>
          <cell r="C298">
            <v>226000</v>
          </cell>
          <cell r="G298">
            <v>15820.000000000002</v>
          </cell>
        </row>
        <row r="299">
          <cell r="A299">
            <v>35152</v>
          </cell>
          <cell r="B299">
            <v>35158</v>
          </cell>
          <cell r="C299">
            <v>201000</v>
          </cell>
          <cell r="G299">
            <v>10050</v>
          </cell>
        </row>
        <row r="300">
          <cell r="A300">
            <v>35152</v>
          </cell>
          <cell r="B300">
            <v>35160</v>
          </cell>
          <cell r="C300">
            <v>163000</v>
          </cell>
          <cell r="G300">
            <v>11410.000000000002</v>
          </cell>
        </row>
        <row r="301">
          <cell r="A301">
            <v>35152</v>
          </cell>
          <cell r="B301">
            <v>35179</v>
          </cell>
          <cell r="C301">
            <v>150000</v>
          </cell>
          <cell r="G301">
            <v>22500</v>
          </cell>
        </row>
        <row r="302">
          <cell r="A302">
            <v>35152</v>
          </cell>
          <cell r="B302">
            <v>35161</v>
          </cell>
          <cell r="C302">
            <v>285000</v>
          </cell>
          <cell r="G302">
            <v>19950.000000000004</v>
          </cell>
        </row>
        <row r="303">
          <cell r="A303">
            <v>35152</v>
          </cell>
          <cell r="B303">
            <v>35160</v>
          </cell>
          <cell r="C303">
            <v>222000</v>
          </cell>
          <cell r="G303">
            <v>15540.000000000002</v>
          </cell>
        </row>
        <row r="304">
          <cell r="A304">
            <v>35152</v>
          </cell>
          <cell r="B304">
            <v>35170</v>
          </cell>
          <cell r="C304">
            <v>75000</v>
          </cell>
          <cell r="G304">
            <v>7500</v>
          </cell>
        </row>
        <row r="305">
          <cell r="A305">
            <v>35153</v>
          </cell>
          <cell r="B305">
            <v>35158</v>
          </cell>
          <cell r="C305">
            <v>82000</v>
          </cell>
          <cell r="G305">
            <v>2460</v>
          </cell>
        </row>
        <row r="306">
          <cell r="A306">
            <v>35154</v>
          </cell>
          <cell r="B306">
            <v>35170</v>
          </cell>
          <cell r="C306">
            <v>229000</v>
          </cell>
          <cell r="G306">
            <v>34350</v>
          </cell>
        </row>
        <row r="307">
          <cell r="A307">
            <v>35154</v>
          </cell>
          <cell r="B307">
            <v>35160</v>
          </cell>
          <cell r="C307">
            <v>298000</v>
          </cell>
          <cell r="G307">
            <v>14900</v>
          </cell>
        </row>
        <row r="308">
          <cell r="A308">
            <v>35154</v>
          </cell>
          <cell r="B308">
            <v>35183</v>
          </cell>
          <cell r="C308">
            <v>96000</v>
          </cell>
          <cell r="G308">
            <v>9600</v>
          </cell>
        </row>
        <row r="309">
          <cell r="A309">
            <v>35155</v>
          </cell>
          <cell r="B309">
            <v>35181</v>
          </cell>
          <cell r="C309">
            <v>64000</v>
          </cell>
          <cell r="G309">
            <v>9600</v>
          </cell>
        </row>
        <row r="310">
          <cell r="A310">
            <v>35155</v>
          </cell>
          <cell r="B310">
            <v>35163</v>
          </cell>
          <cell r="C310">
            <v>75000</v>
          </cell>
          <cell r="G310">
            <v>3000</v>
          </cell>
        </row>
        <row r="311">
          <cell r="A311">
            <v>35155</v>
          </cell>
          <cell r="B311">
            <v>35172</v>
          </cell>
          <cell r="C311">
            <v>240000</v>
          </cell>
          <cell r="G311">
            <v>36000</v>
          </cell>
        </row>
        <row r="312">
          <cell r="A312">
            <v>35155</v>
          </cell>
          <cell r="B312">
            <v>35157</v>
          </cell>
          <cell r="C312">
            <v>48000</v>
          </cell>
          <cell r="G312">
            <v>960</v>
          </cell>
        </row>
        <row r="313">
          <cell r="A313">
            <v>35155</v>
          </cell>
          <cell r="B313">
            <v>35178</v>
          </cell>
          <cell r="C313">
            <v>193000</v>
          </cell>
          <cell r="G313">
            <v>28950</v>
          </cell>
        </row>
        <row r="314">
          <cell r="A314">
            <v>35155</v>
          </cell>
          <cell r="B314">
            <v>35171</v>
          </cell>
          <cell r="C314">
            <v>266000</v>
          </cell>
          <cell r="G314">
            <v>39900</v>
          </cell>
        </row>
        <row r="315">
          <cell r="A315">
            <v>35155</v>
          </cell>
          <cell r="B315">
            <v>35180</v>
          </cell>
          <cell r="C315">
            <v>2000</v>
          </cell>
          <cell r="G315">
            <v>200</v>
          </cell>
        </row>
        <row r="316">
          <cell r="A316">
            <v>35155</v>
          </cell>
          <cell r="B316">
            <v>35170</v>
          </cell>
          <cell r="C316">
            <v>67000</v>
          </cell>
          <cell r="G316">
            <v>6700</v>
          </cell>
        </row>
        <row r="317">
          <cell r="A317">
            <v>35155</v>
          </cell>
          <cell r="B317">
            <v>35181</v>
          </cell>
          <cell r="C317">
            <v>52000</v>
          </cell>
          <cell r="G317">
            <v>7800</v>
          </cell>
        </row>
        <row r="318">
          <cell r="A318">
            <v>35155</v>
          </cell>
          <cell r="B318">
            <v>35174</v>
          </cell>
          <cell r="C318">
            <v>46000</v>
          </cell>
          <cell r="G318">
            <v>4600</v>
          </cell>
        </row>
        <row r="319">
          <cell r="A319">
            <v>35155</v>
          </cell>
          <cell r="B319">
            <v>35175</v>
          </cell>
          <cell r="C319">
            <v>298000</v>
          </cell>
          <cell r="G319">
            <v>44700</v>
          </cell>
        </row>
        <row r="320">
          <cell r="A320">
            <v>35155</v>
          </cell>
          <cell r="B320">
            <v>35165</v>
          </cell>
          <cell r="C320">
            <v>37000</v>
          </cell>
          <cell r="G320">
            <v>1480</v>
          </cell>
        </row>
        <row r="321">
          <cell r="A321">
            <v>35155</v>
          </cell>
          <cell r="B321">
            <v>35165</v>
          </cell>
          <cell r="C321">
            <v>203000</v>
          </cell>
          <cell r="G321">
            <v>14210.000000000002</v>
          </cell>
        </row>
        <row r="322">
          <cell r="A322">
            <v>35156</v>
          </cell>
          <cell r="B322">
            <v>35161</v>
          </cell>
          <cell r="C322">
            <v>7000</v>
          </cell>
          <cell r="G322">
            <v>210</v>
          </cell>
        </row>
        <row r="323">
          <cell r="A323">
            <v>35157</v>
          </cell>
          <cell r="B323">
            <v>35185</v>
          </cell>
          <cell r="C323">
            <v>147000</v>
          </cell>
          <cell r="G323">
            <v>22050</v>
          </cell>
        </row>
        <row r="324">
          <cell r="A324">
            <v>35157</v>
          </cell>
          <cell r="B324">
            <v>35165</v>
          </cell>
          <cell r="C324">
            <v>143000</v>
          </cell>
          <cell r="G324">
            <v>10010.000000000002</v>
          </cell>
        </row>
        <row r="325">
          <cell r="A325">
            <v>35158</v>
          </cell>
          <cell r="B325">
            <v>35170</v>
          </cell>
          <cell r="C325">
            <v>128000</v>
          </cell>
          <cell r="G325">
            <v>14080</v>
          </cell>
        </row>
        <row r="326">
          <cell r="A326">
            <v>35158</v>
          </cell>
          <cell r="B326">
            <v>35168</v>
          </cell>
          <cell r="C326">
            <v>265000</v>
          </cell>
          <cell r="G326">
            <v>18550</v>
          </cell>
        </row>
        <row r="327">
          <cell r="A327">
            <v>35158</v>
          </cell>
          <cell r="B327">
            <v>35176</v>
          </cell>
          <cell r="C327">
            <v>54000</v>
          </cell>
          <cell r="G327">
            <v>5400</v>
          </cell>
        </row>
        <row r="328">
          <cell r="A328">
            <v>35158</v>
          </cell>
          <cell r="B328">
            <v>35181</v>
          </cell>
          <cell r="C328">
            <v>174000</v>
          </cell>
          <cell r="G328">
            <v>26100</v>
          </cell>
        </row>
        <row r="329">
          <cell r="A329">
            <v>35158</v>
          </cell>
          <cell r="B329">
            <v>35175</v>
          </cell>
          <cell r="C329">
            <v>181000</v>
          </cell>
          <cell r="G329">
            <v>27150</v>
          </cell>
        </row>
        <row r="330">
          <cell r="A330">
            <v>35158</v>
          </cell>
          <cell r="B330">
            <v>35182</v>
          </cell>
          <cell r="C330">
            <v>17000</v>
          </cell>
          <cell r="G330">
            <v>2550</v>
          </cell>
        </row>
        <row r="331">
          <cell r="A331">
            <v>35158</v>
          </cell>
          <cell r="B331">
            <v>35181</v>
          </cell>
          <cell r="C331">
            <v>148000</v>
          </cell>
          <cell r="G331">
            <v>22200</v>
          </cell>
        </row>
        <row r="332">
          <cell r="A332">
            <v>35158</v>
          </cell>
          <cell r="B332">
            <v>35169</v>
          </cell>
          <cell r="C332">
            <v>37000</v>
          </cell>
          <cell r="G332">
            <v>2960</v>
          </cell>
        </row>
        <row r="333">
          <cell r="A333">
            <v>35158</v>
          </cell>
          <cell r="B333">
            <v>35160</v>
          </cell>
          <cell r="C333">
            <v>118000</v>
          </cell>
          <cell r="G333">
            <v>2360</v>
          </cell>
        </row>
        <row r="334">
          <cell r="A334">
            <v>35158</v>
          </cell>
          <cell r="B334">
            <v>35184</v>
          </cell>
          <cell r="C334">
            <v>104000</v>
          </cell>
          <cell r="G334">
            <v>15600</v>
          </cell>
        </row>
        <row r="335">
          <cell r="A335">
            <v>35158</v>
          </cell>
          <cell r="B335">
            <v>35163</v>
          </cell>
          <cell r="C335">
            <v>10000</v>
          </cell>
          <cell r="G335">
            <v>500</v>
          </cell>
        </row>
        <row r="336">
          <cell r="A336">
            <v>35159</v>
          </cell>
          <cell r="B336">
            <v>35172</v>
          </cell>
          <cell r="C336">
            <v>71000</v>
          </cell>
          <cell r="G336">
            <v>7810</v>
          </cell>
        </row>
        <row r="337">
          <cell r="A337">
            <v>35159</v>
          </cell>
          <cell r="B337">
            <v>35162</v>
          </cell>
          <cell r="C337">
            <v>178000</v>
          </cell>
          <cell r="G337">
            <v>3560</v>
          </cell>
        </row>
        <row r="338">
          <cell r="A338">
            <v>35159</v>
          </cell>
          <cell r="B338">
            <v>35183</v>
          </cell>
          <cell r="C338">
            <v>113000</v>
          </cell>
          <cell r="G338">
            <v>16950</v>
          </cell>
        </row>
        <row r="339">
          <cell r="A339">
            <v>35159</v>
          </cell>
          <cell r="B339">
            <v>35172</v>
          </cell>
          <cell r="C339">
            <v>139000</v>
          </cell>
          <cell r="G339">
            <v>15290</v>
          </cell>
        </row>
        <row r="340">
          <cell r="A340">
            <v>35159</v>
          </cell>
          <cell r="B340">
            <v>35168</v>
          </cell>
          <cell r="C340">
            <v>70000</v>
          </cell>
          <cell r="G340">
            <v>4900.0000000000009</v>
          </cell>
        </row>
        <row r="341">
          <cell r="A341">
            <v>35159</v>
          </cell>
          <cell r="B341">
            <v>35176</v>
          </cell>
          <cell r="C341">
            <v>42000</v>
          </cell>
          <cell r="G341">
            <v>6300</v>
          </cell>
        </row>
        <row r="342">
          <cell r="A342">
            <v>35159</v>
          </cell>
          <cell r="B342">
            <v>35186</v>
          </cell>
          <cell r="C342">
            <v>253000</v>
          </cell>
          <cell r="G342">
            <v>37950</v>
          </cell>
        </row>
        <row r="343">
          <cell r="A343">
            <v>35159</v>
          </cell>
          <cell r="B343">
            <v>35169</v>
          </cell>
          <cell r="C343">
            <v>209000</v>
          </cell>
          <cell r="G343">
            <v>14630.000000000002</v>
          </cell>
        </row>
        <row r="344">
          <cell r="A344">
            <v>35160</v>
          </cell>
          <cell r="B344">
            <v>35162</v>
          </cell>
          <cell r="C344">
            <v>212000</v>
          </cell>
          <cell r="G344">
            <v>4240</v>
          </cell>
        </row>
        <row r="345">
          <cell r="A345">
            <v>35160</v>
          </cell>
          <cell r="B345">
            <v>35171</v>
          </cell>
          <cell r="C345">
            <v>293000</v>
          </cell>
          <cell r="G345">
            <v>32230</v>
          </cell>
        </row>
        <row r="346">
          <cell r="A346">
            <v>35160</v>
          </cell>
          <cell r="B346">
            <v>35185</v>
          </cell>
          <cell r="C346">
            <v>99000</v>
          </cell>
          <cell r="G346">
            <v>9900</v>
          </cell>
        </row>
        <row r="347">
          <cell r="A347">
            <v>35160</v>
          </cell>
          <cell r="B347">
            <v>35188</v>
          </cell>
          <cell r="C347">
            <v>46000</v>
          </cell>
          <cell r="G347">
            <v>6900</v>
          </cell>
        </row>
        <row r="348">
          <cell r="A348">
            <v>35160</v>
          </cell>
          <cell r="B348">
            <v>35185</v>
          </cell>
          <cell r="C348">
            <v>13000</v>
          </cell>
          <cell r="G348">
            <v>1300</v>
          </cell>
        </row>
        <row r="349">
          <cell r="A349">
            <v>35160</v>
          </cell>
          <cell r="B349">
            <v>35187</v>
          </cell>
          <cell r="C349">
            <v>14000</v>
          </cell>
          <cell r="G349">
            <v>1400</v>
          </cell>
        </row>
        <row r="350">
          <cell r="A350">
            <v>35160</v>
          </cell>
          <cell r="B350">
            <v>35189</v>
          </cell>
          <cell r="C350">
            <v>247000</v>
          </cell>
          <cell r="G350">
            <v>37050</v>
          </cell>
        </row>
        <row r="351">
          <cell r="A351">
            <v>35160</v>
          </cell>
          <cell r="B351">
            <v>35180</v>
          </cell>
          <cell r="C351">
            <v>128000</v>
          </cell>
          <cell r="G351">
            <v>19200</v>
          </cell>
        </row>
        <row r="352">
          <cell r="A352">
            <v>35160</v>
          </cell>
          <cell r="B352">
            <v>35164</v>
          </cell>
          <cell r="C352">
            <v>233000</v>
          </cell>
          <cell r="G352">
            <v>11650</v>
          </cell>
        </row>
        <row r="353">
          <cell r="A353">
            <v>35160</v>
          </cell>
          <cell r="B353">
            <v>35163</v>
          </cell>
          <cell r="C353">
            <v>42000</v>
          </cell>
          <cell r="G353">
            <v>420</v>
          </cell>
        </row>
        <row r="354">
          <cell r="A354">
            <v>35160</v>
          </cell>
          <cell r="B354">
            <v>35184</v>
          </cell>
          <cell r="C354">
            <v>18000</v>
          </cell>
          <cell r="G354">
            <v>1800</v>
          </cell>
        </row>
        <row r="355">
          <cell r="A355">
            <v>35160</v>
          </cell>
          <cell r="B355">
            <v>35184</v>
          </cell>
          <cell r="C355">
            <v>257000</v>
          </cell>
          <cell r="G355">
            <v>38550</v>
          </cell>
        </row>
        <row r="356">
          <cell r="A356">
            <v>35160</v>
          </cell>
          <cell r="B356">
            <v>35182</v>
          </cell>
          <cell r="C356">
            <v>21000</v>
          </cell>
          <cell r="G356">
            <v>2100</v>
          </cell>
        </row>
        <row r="357">
          <cell r="A357">
            <v>35160</v>
          </cell>
          <cell r="B357">
            <v>35167</v>
          </cell>
          <cell r="C357">
            <v>156000</v>
          </cell>
          <cell r="G357">
            <v>7800</v>
          </cell>
        </row>
        <row r="358">
          <cell r="A358">
            <v>35160</v>
          </cell>
          <cell r="B358">
            <v>35165</v>
          </cell>
          <cell r="C358">
            <v>110000</v>
          </cell>
          <cell r="G358">
            <v>5500</v>
          </cell>
        </row>
        <row r="359">
          <cell r="A359">
            <v>35160</v>
          </cell>
          <cell r="B359">
            <v>35182</v>
          </cell>
          <cell r="C359">
            <v>147000</v>
          </cell>
          <cell r="G359">
            <v>22050</v>
          </cell>
        </row>
        <row r="360">
          <cell r="A360">
            <v>35160</v>
          </cell>
          <cell r="B360">
            <v>35174</v>
          </cell>
          <cell r="C360">
            <v>220000</v>
          </cell>
          <cell r="G360">
            <v>33000</v>
          </cell>
        </row>
        <row r="361">
          <cell r="A361">
            <v>35161</v>
          </cell>
          <cell r="B361">
            <v>35187</v>
          </cell>
          <cell r="C361">
            <v>230000</v>
          </cell>
          <cell r="G361">
            <v>34500</v>
          </cell>
        </row>
        <row r="362">
          <cell r="A362">
            <v>35161</v>
          </cell>
          <cell r="B362">
            <v>35163</v>
          </cell>
          <cell r="C362">
            <v>163000</v>
          </cell>
          <cell r="G362">
            <v>3260</v>
          </cell>
        </row>
        <row r="363">
          <cell r="A363">
            <v>35161</v>
          </cell>
          <cell r="B363">
            <v>35167</v>
          </cell>
          <cell r="C363">
            <v>77000</v>
          </cell>
          <cell r="G363">
            <v>3850</v>
          </cell>
        </row>
        <row r="364">
          <cell r="A364">
            <v>35161</v>
          </cell>
          <cell r="B364">
            <v>35166</v>
          </cell>
          <cell r="C364">
            <v>34000</v>
          </cell>
          <cell r="G364">
            <v>1700</v>
          </cell>
        </row>
        <row r="365">
          <cell r="A365">
            <v>35161</v>
          </cell>
          <cell r="B365">
            <v>35184</v>
          </cell>
          <cell r="C365">
            <v>155000</v>
          </cell>
          <cell r="G365">
            <v>23250</v>
          </cell>
        </row>
        <row r="366">
          <cell r="A366">
            <v>35161</v>
          </cell>
          <cell r="B366">
            <v>35177</v>
          </cell>
          <cell r="C366">
            <v>3000</v>
          </cell>
          <cell r="G366">
            <v>450</v>
          </cell>
        </row>
        <row r="367">
          <cell r="A367">
            <v>35161</v>
          </cell>
          <cell r="B367">
            <v>35184</v>
          </cell>
          <cell r="C367">
            <v>141000</v>
          </cell>
          <cell r="G367">
            <v>21150</v>
          </cell>
        </row>
        <row r="368">
          <cell r="A368">
            <v>35161</v>
          </cell>
          <cell r="B368">
            <v>35185</v>
          </cell>
          <cell r="C368">
            <v>101000</v>
          </cell>
          <cell r="G368">
            <v>15150</v>
          </cell>
        </row>
        <row r="369">
          <cell r="A369">
            <v>35161</v>
          </cell>
          <cell r="B369">
            <v>35166</v>
          </cell>
          <cell r="C369">
            <v>256000</v>
          </cell>
          <cell r="G369">
            <v>12800</v>
          </cell>
        </row>
        <row r="370">
          <cell r="A370">
            <v>35161</v>
          </cell>
          <cell r="B370">
            <v>35170</v>
          </cell>
          <cell r="C370">
            <v>125000</v>
          </cell>
          <cell r="G370">
            <v>8750</v>
          </cell>
        </row>
        <row r="371">
          <cell r="A371">
            <v>35161</v>
          </cell>
          <cell r="B371">
            <v>35190</v>
          </cell>
          <cell r="C371">
            <v>245000</v>
          </cell>
          <cell r="G371">
            <v>36750</v>
          </cell>
        </row>
        <row r="372">
          <cell r="A372">
            <v>35161</v>
          </cell>
          <cell r="B372">
            <v>35164</v>
          </cell>
          <cell r="C372">
            <v>94000</v>
          </cell>
          <cell r="G372">
            <v>1880</v>
          </cell>
        </row>
        <row r="373">
          <cell r="A373">
            <v>35161</v>
          </cell>
          <cell r="B373">
            <v>35168</v>
          </cell>
          <cell r="C373">
            <v>33000</v>
          </cell>
          <cell r="G373">
            <v>1650</v>
          </cell>
        </row>
        <row r="374">
          <cell r="A374">
            <v>35161</v>
          </cell>
          <cell r="B374">
            <v>35183</v>
          </cell>
          <cell r="C374">
            <v>7000</v>
          </cell>
          <cell r="G374">
            <v>1050</v>
          </cell>
        </row>
        <row r="375">
          <cell r="A375">
            <v>35161</v>
          </cell>
          <cell r="B375">
            <v>35173</v>
          </cell>
          <cell r="C375">
            <v>31000</v>
          </cell>
          <cell r="G375">
            <v>2480</v>
          </cell>
        </row>
        <row r="376">
          <cell r="A376">
            <v>35162</v>
          </cell>
          <cell r="B376">
            <v>35182</v>
          </cell>
          <cell r="C376">
            <v>68000</v>
          </cell>
          <cell r="G376">
            <v>6800</v>
          </cell>
        </row>
        <row r="377">
          <cell r="A377">
            <v>35162</v>
          </cell>
          <cell r="B377">
            <v>35169</v>
          </cell>
          <cell r="C377">
            <v>231000</v>
          </cell>
          <cell r="G377">
            <v>11550</v>
          </cell>
        </row>
        <row r="378">
          <cell r="A378">
            <v>35162</v>
          </cell>
          <cell r="B378">
            <v>35177</v>
          </cell>
          <cell r="C378">
            <v>223000</v>
          </cell>
          <cell r="G378">
            <v>33450</v>
          </cell>
        </row>
        <row r="379">
          <cell r="A379">
            <v>35162</v>
          </cell>
          <cell r="B379">
            <v>35166</v>
          </cell>
          <cell r="C379">
            <v>228000</v>
          </cell>
          <cell r="G379">
            <v>11400</v>
          </cell>
        </row>
        <row r="380">
          <cell r="A380">
            <v>35162</v>
          </cell>
          <cell r="B380">
            <v>35180</v>
          </cell>
          <cell r="C380">
            <v>51000</v>
          </cell>
          <cell r="G380">
            <v>5100</v>
          </cell>
        </row>
        <row r="381">
          <cell r="A381">
            <v>35162</v>
          </cell>
          <cell r="B381">
            <v>35174</v>
          </cell>
          <cell r="C381">
            <v>105000</v>
          </cell>
          <cell r="G381">
            <v>11550</v>
          </cell>
        </row>
        <row r="382">
          <cell r="A382">
            <v>35162</v>
          </cell>
          <cell r="B382">
            <v>35178</v>
          </cell>
          <cell r="C382">
            <v>281000</v>
          </cell>
          <cell r="G382">
            <v>42150</v>
          </cell>
        </row>
        <row r="383">
          <cell r="A383">
            <v>35162</v>
          </cell>
          <cell r="B383">
            <v>35184</v>
          </cell>
          <cell r="C383">
            <v>56000</v>
          </cell>
          <cell r="G383">
            <v>5600</v>
          </cell>
        </row>
        <row r="384">
          <cell r="A384">
            <v>35162</v>
          </cell>
          <cell r="B384">
            <v>35180</v>
          </cell>
          <cell r="C384">
            <v>173000</v>
          </cell>
          <cell r="G384">
            <v>25950</v>
          </cell>
        </row>
        <row r="385">
          <cell r="A385">
            <v>35162</v>
          </cell>
          <cell r="B385">
            <v>35178</v>
          </cell>
          <cell r="C385">
            <v>143000</v>
          </cell>
          <cell r="G385">
            <v>21450</v>
          </cell>
        </row>
        <row r="386">
          <cell r="A386">
            <v>35162</v>
          </cell>
          <cell r="B386">
            <v>35180</v>
          </cell>
          <cell r="C386">
            <v>86000</v>
          </cell>
          <cell r="G386">
            <v>12900</v>
          </cell>
        </row>
        <row r="387">
          <cell r="A387">
            <v>35162</v>
          </cell>
          <cell r="B387">
            <v>35182</v>
          </cell>
          <cell r="C387">
            <v>288000</v>
          </cell>
          <cell r="G387">
            <v>43200</v>
          </cell>
        </row>
        <row r="388">
          <cell r="A388">
            <v>35162</v>
          </cell>
          <cell r="B388">
            <v>35184</v>
          </cell>
          <cell r="C388">
            <v>26000</v>
          </cell>
          <cell r="G388">
            <v>3900</v>
          </cell>
        </row>
        <row r="389">
          <cell r="A389">
            <v>35162</v>
          </cell>
          <cell r="B389">
            <v>35177</v>
          </cell>
          <cell r="C389">
            <v>189000</v>
          </cell>
          <cell r="G389">
            <v>28350</v>
          </cell>
        </row>
        <row r="390">
          <cell r="A390">
            <v>35162</v>
          </cell>
          <cell r="B390">
            <v>35190</v>
          </cell>
          <cell r="C390">
            <v>261000</v>
          </cell>
          <cell r="G390">
            <v>39150</v>
          </cell>
        </row>
        <row r="391">
          <cell r="A391">
            <v>35162</v>
          </cell>
          <cell r="B391">
            <v>35177</v>
          </cell>
          <cell r="C391">
            <v>19000</v>
          </cell>
          <cell r="G391">
            <v>1900</v>
          </cell>
        </row>
        <row r="392">
          <cell r="A392">
            <v>35162</v>
          </cell>
          <cell r="B392">
            <v>35175</v>
          </cell>
          <cell r="C392">
            <v>250000</v>
          </cell>
          <cell r="G392">
            <v>27500</v>
          </cell>
        </row>
        <row r="393">
          <cell r="A393">
            <v>35162</v>
          </cell>
          <cell r="B393">
            <v>35185</v>
          </cell>
          <cell r="C393">
            <v>154000</v>
          </cell>
          <cell r="G393">
            <v>23100</v>
          </cell>
        </row>
        <row r="394">
          <cell r="A394">
            <v>35162</v>
          </cell>
          <cell r="B394">
            <v>35182</v>
          </cell>
          <cell r="C394">
            <v>89000</v>
          </cell>
          <cell r="G394">
            <v>13350</v>
          </cell>
        </row>
        <row r="395">
          <cell r="A395">
            <v>35162</v>
          </cell>
          <cell r="B395">
            <v>35177</v>
          </cell>
          <cell r="C395">
            <v>49000</v>
          </cell>
          <cell r="G395">
            <v>7350</v>
          </cell>
        </row>
        <row r="396">
          <cell r="A396">
            <v>35162</v>
          </cell>
          <cell r="B396">
            <v>35167</v>
          </cell>
          <cell r="C396">
            <v>231000</v>
          </cell>
          <cell r="G396">
            <v>11550</v>
          </cell>
        </row>
        <row r="397">
          <cell r="A397">
            <v>35162</v>
          </cell>
          <cell r="B397">
            <v>35167</v>
          </cell>
          <cell r="C397">
            <v>111000</v>
          </cell>
          <cell r="G397">
            <v>5550</v>
          </cell>
        </row>
        <row r="398">
          <cell r="A398">
            <v>35162</v>
          </cell>
          <cell r="B398">
            <v>35171</v>
          </cell>
          <cell r="C398">
            <v>151000</v>
          </cell>
          <cell r="G398">
            <v>10570.000000000002</v>
          </cell>
        </row>
        <row r="399">
          <cell r="A399">
            <v>35162</v>
          </cell>
          <cell r="B399">
            <v>35190</v>
          </cell>
          <cell r="C399">
            <v>143000</v>
          </cell>
          <cell r="G399">
            <v>21450</v>
          </cell>
        </row>
        <row r="400">
          <cell r="A400">
            <v>35162</v>
          </cell>
          <cell r="B400">
            <v>35182</v>
          </cell>
          <cell r="C400">
            <v>192000</v>
          </cell>
          <cell r="G400">
            <v>28800</v>
          </cell>
        </row>
        <row r="401">
          <cell r="A401">
            <v>35162</v>
          </cell>
          <cell r="B401">
            <v>35189</v>
          </cell>
          <cell r="C401">
            <v>219000</v>
          </cell>
          <cell r="G401">
            <v>32850</v>
          </cell>
        </row>
        <row r="402">
          <cell r="A402">
            <v>35162</v>
          </cell>
          <cell r="B402">
            <v>35182</v>
          </cell>
          <cell r="C402">
            <v>19000</v>
          </cell>
          <cell r="G402">
            <v>1900</v>
          </cell>
        </row>
        <row r="403">
          <cell r="A403">
            <v>35163</v>
          </cell>
          <cell r="B403">
            <v>35184</v>
          </cell>
          <cell r="C403">
            <v>78000</v>
          </cell>
          <cell r="G403">
            <v>7800</v>
          </cell>
        </row>
        <row r="404">
          <cell r="A404">
            <v>35163</v>
          </cell>
          <cell r="B404">
            <v>35190</v>
          </cell>
          <cell r="C404">
            <v>66000</v>
          </cell>
          <cell r="G404">
            <v>9900</v>
          </cell>
        </row>
        <row r="405">
          <cell r="A405">
            <v>35163</v>
          </cell>
          <cell r="B405">
            <v>35184</v>
          </cell>
          <cell r="C405">
            <v>273000</v>
          </cell>
          <cell r="G405">
            <v>40950</v>
          </cell>
        </row>
        <row r="406">
          <cell r="A406">
            <v>35163</v>
          </cell>
          <cell r="B406">
            <v>35191</v>
          </cell>
          <cell r="C406">
            <v>104000</v>
          </cell>
          <cell r="G406">
            <v>15600</v>
          </cell>
        </row>
        <row r="407">
          <cell r="A407">
            <v>35163</v>
          </cell>
          <cell r="B407">
            <v>35174</v>
          </cell>
          <cell r="C407">
            <v>234000</v>
          </cell>
          <cell r="G407">
            <v>25740</v>
          </cell>
        </row>
        <row r="408">
          <cell r="A408">
            <v>35163</v>
          </cell>
          <cell r="B408">
            <v>35173</v>
          </cell>
          <cell r="C408">
            <v>160000</v>
          </cell>
          <cell r="G408">
            <v>11200.000000000002</v>
          </cell>
        </row>
        <row r="409">
          <cell r="A409">
            <v>35164</v>
          </cell>
          <cell r="B409">
            <v>35172</v>
          </cell>
          <cell r="C409">
            <v>275000</v>
          </cell>
          <cell r="G409">
            <v>19250.000000000004</v>
          </cell>
        </row>
        <row r="410">
          <cell r="A410">
            <v>35164</v>
          </cell>
          <cell r="B410">
            <v>35190</v>
          </cell>
          <cell r="C410">
            <v>53000</v>
          </cell>
          <cell r="G410">
            <v>7950</v>
          </cell>
        </row>
        <row r="411">
          <cell r="A411">
            <v>35164</v>
          </cell>
          <cell r="B411">
            <v>35180</v>
          </cell>
          <cell r="C411">
            <v>268000</v>
          </cell>
          <cell r="G411">
            <v>40200</v>
          </cell>
        </row>
        <row r="412">
          <cell r="A412">
            <v>35164</v>
          </cell>
          <cell r="B412">
            <v>35171</v>
          </cell>
          <cell r="C412">
            <v>90000</v>
          </cell>
          <cell r="G412">
            <v>2700</v>
          </cell>
        </row>
        <row r="413">
          <cell r="A413">
            <v>35164</v>
          </cell>
          <cell r="B413">
            <v>35168</v>
          </cell>
          <cell r="C413">
            <v>199000</v>
          </cell>
          <cell r="G413">
            <v>9950</v>
          </cell>
        </row>
        <row r="414">
          <cell r="A414">
            <v>35164</v>
          </cell>
          <cell r="B414">
            <v>35176</v>
          </cell>
          <cell r="C414">
            <v>145000</v>
          </cell>
          <cell r="G414">
            <v>15950</v>
          </cell>
        </row>
        <row r="415">
          <cell r="A415">
            <v>35164</v>
          </cell>
          <cell r="B415">
            <v>35167</v>
          </cell>
          <cell r="C415">
            <v>3000</v>
          </cell>
          <cell r="G415">
            <v>60</v>
          </cell>
        </row>
        <row r="416">
          <cell r="A416">
            <v>35164</v>
          </cell>
          <cell r="B416">
            <v>35167</v>
          </cell>
          <cell r="C416">
            <v>264000</v>
          </cell>
          <cell r="G416">
            <v>5280</v>
          </cell>
        </row>
        <row r="417">
          <cell r="A417">
            <v>35164</v>
          </cell>
          <cell r="B417">
            <v>35175</v>
          </cell>
          <cell r="C417">
            <v>242000</v>
          </cell>
          <cell r="G417">
            <v>26620</v>
          </cell>
        </row>
        <row r="418">
          <cell r="A418">
            <v>35164</v>
          </cell>
          <cell r="B418">
            <v>35169</v>
          </cell>
          <cell r="C418">
            <v>217000</v>
          </cell>
          <cell r="G418">
            <v>10850</v>
          </cell>
        </row>
        <row r="419">
          <cell r="A419">
            <v>35164</v>
          </cell>
          <cell r="B419">
            <v>35169</v>
          </cell>
          <cell r="C419">
            <v>159000</v>
          </cell>
          <cell r="G419">
            <v>7950</v>
          </cell>
        </row>
        <row r="420">
          <cell r="A420">
            <v>35165</v>
          </cell>
          <cell r="B420">
            <v>35188</v>
          </cell>
          <cell r="C420">
            <v>246000</v>
          </cell>
          <cell r="G420">
            <v>36900</v>
          </cell>
        </row>
        <row r="421">
          <cell r="A421">
            <v>35165</v>
          </cell>
          <cell r="B421">
            <v>35179</v>
          </cell>
          <cell r="C421">
            <v>105000</v>
          </cell>
          <cell r="G421">
            <v>15750</v>
          </cell>
        </row>
        <row r="422">
          <cell r="A422">
            <v>35165</v>
          </cell>
          <cell r="B422">
            <v>35178</v>
          </cell>
          <cell r="C422">
            <v>132000</v>
          </cell>
          <cell r="G422">
            <v>14520</v>
          </cell>
        </row>
        <row r="423">
          <cell r="A423">
            <v>35165</v>
          </cell>
          <cell r="B423">
            <v>35180</v>
          </cell>
          <cell r="C423">
            <v>264000</v>
          </cell>
          <cell r="G423">
            <v>39600</v>
          </cell>
        </row>
        <row r="424">
          <cell r="A424">
            <v>35165</v>
          </cell>
          <cell r="B424">
            <v>35189</v>
          </cell>
          <cell r="C424">
            <v>172000</v>
          </cell>
          <cell r="G424">
            <v>25800</v>
          </cell>
        </row>
        <row r="425">
          <cell r="A425">
            <v>35165</v>
          </cell>
          <cell r="B425">
            <v>35184</v>
          </cell>
          <cell r="C425">
            <v>262000</v>
          </cell>
          <cell r="G425">
            <v>39300</v>
          </cell>
        </row>
        <row r="426">
          <cell r="A426">
            <v>35165</v>
          </cell>
          <cell r="B426">
            <v>35189</v>
          </cell>
          <cell r="C426">
            <v>134000</v>
          </cell>
          <cell r="G426">
            <v>20100</v>
          </cell>
        </row>
        <row r="427">
          <cell r="A427">
            <v>35165</v>
          </cell>
          <cell r="B427">
            <v>35174</v>
          </cell>
          <cell r="C427">
            <v>94000</v>
          </cell>
          <cell r="G427">
            <v>3760</v>
          </cell>
        </row>
        <row r="428">
          <cell r="A428">
            <v>35165</v>
          </cell>
          <cell r="B428">
            <v>35185</v>
          </cell>
          <cell r="C428">
            <v>256000</v>
          </cell>
          <cell r="G428">
            <v>38400</v>
          </cell>
        </row>
        <row r="429">
          <cell r="A429">
            <v>35165</v>
          </cell>
          <cell r="B429">
            <v>35179</v>
          </cell>
          <cell r="C429">
            <v>261000</v>
          </cell>
          <cell r="G429">
            <v>39150</v>
          </cell>
        </row>
        <row r="430">
          <cell r="A430">
            <v>35166</v>
          </cell>
          <cell r="B430">
            <v>35186</v>
          </cell>
          <cell r="C430">
            <v>240000</v>
          </cell>
          <cell r="G430">
            <v>36000</v>
          </cell>
        </row>
        <row r="431">
          <cell r="A431">
            <v>35166</v>
          </cell>
          <cell r="B431">
            <v>35184</v>
          </cell>
          <cell r="C431">
            <v>150000</v>
          </cell>
          <cell r="G431">
            <v>22500</v>
          </cell>
        </row>
        <row r="432">
          <cell r="A432">
            <v>35166</v>
          </cell>
          <cell r="B432">
            <v>35188</v>
          </cell>
          <cell r="C432">
            <v>204000</v>
          </cell>
          <cell r="G432">
            <v>30600</v>
          </cell>
        </row>
        <row r="433">
          <cell r="A433">
            <v>35166</v>
          </cell>
          <cell r="B433">
            <v>35195</v>
          </cell>
          <cell r="C433">
            <v>298000</v>
          </cell>
          <cell r="G433">
            <v>44700</v>
          </cell>
        </row>
        <row r="434">
          <cell r="A434">
            <v>35166</v>
          </cell>
          <cell r="B434">
            <v>35195</v>
          </cell>
          <cell r="C434">
            <v>167000</v>
          </cell>
          <cell r="G434">
            <v>25050</v>
          </cell>
        </row>
        <row r="435">
          <cell r="A435">
            <v>35166</v>
          </cell>
          <cell r="B435">
            <v>35179</v>
          </cell>
          <cell r="C435">
            <v>80000</v>
          </cell>
          <cell r="G435">
            <v>6400</v>
          </cell>
        </row>
        <row r="436">
          <cell r="A436">
            <v>35166</v>
          </cell>
          <cell r="B436">
            <v>35172</v>
          </cell>
          <cell r="C436">
            <v>257000</v>
          </cell>
          <cell r="G436">
            <v>12850</v>
          </cell>
        </row>
        <row r="437">
          <cell r="A437">
            <v>35166</v>
          </cell>
          <cell r="B437">
            <v>35172</v>
          </cell>
          <cell r="C437">
            <v>155000</v>
          </cell>
          <cell r="G437">
            <v>7750</v>
          </cell>
        </row>
        <row r="438">
          <cell r="A438">
            <v>35166</v>
          </cell>
          <cell r="B438">
            <v>35175</v>
          </cell>
          <cell r="C438">
            <v>217000</v>
          </cell>
          <cell r="G438">
            <v>15190.000000000002</v>
          </cell>
        </row>
        <row r="439">
          <cell r="A439">
            <v>35166</v>
          </cell>
          <cell r="B439">
            <v>35185</v>
          </cell>
          <cell r="C439">
            <v>52000</v>
          </cell>
          <cell r="G439">
            <v>7800</v>
          </cell>
        </row>
        <row r="440">
          <cell r="A440">
            <v>35166</v>
          </cell>
          <cell r="B440">
            <v>35193</v>
          </cell>
          <cell r="C440">
            <v>60000</v>
          </cell>
          <cell r="G440">
            <v>6000</v>
          </cell>
        </row>
        <row r="441">
          <cell r="A441">
            <v>35166</v>
          </cell>
          <cell r="B441">
            <v>35176</v>
          </cell>
          <cell r="C441">
            <v>219000</v>
          </cell>
          <cell r="G441">
            <v>15330.000000000002</v>
          </cell>
        </row>
        <row r="442">
          <cell r="A442">
            <v>35166</v>
          </cell>
          <cell r="B442">
            <v>35194</v>
          </cell>
          <cell r="C442">
            <v>125000</v>
          </cell>
          <cell r="G442">
            <v>18750</v>
          </cell>
        </row>
        <row r="443">
          <cell r="A443">
            <v>35166</v>
          </cell>
          <cell r="B443">
            <v>35179</v>
          </cell>
          <cell r="C443">
            <v>208000</v>
          </cell>
          <cell r="G443">
            <v>22880</v>
          </cell>
        </row>
        <row r="444">
          <cell r="A444">
            <v>35166</v>
          </cell>
          <cell r="B444">
            <v>35175</v>
          </cell>
          <cell r="C444">
            <v>111000</v>
          </cell>
          <cell r="G444">
            <v>7770.0000000000009</v>
          </cell>
        </row>
        <row r="445">
          <cell r="A445">
            <v>35166</v>
          </cell>
          <cell r="B445">
            <v>35179</v>
          </cell>
          <cell r="C445">
            <v>241000</v>
          </cell>
          <cell r="G445">
            <v>26510</v>
          </cell>
        </row>
        <row r="446">
          <cell r="A446">
            <v>35166</v>
          </cell>
          <cell r="B446">
            <v>35192</v>
          </cell>
          <cell r="C446">
            <v>11000</v>
          </cell>
          <cell r="G446">
            <v>1100</v>
          </cell>
        </row>
        <row r="447">
          <cell r="A447">
            <v>35166</v>
          </cell>
          <cell r="B447">
            <v>35176</v>
          </cell>
          <cell r="C447">
            <v>147000</v>
          </cell>
          <cell r="G447">
            <v>10290.000000000002</v>
          </cell>
        </row>
        <row r="448">
          <cell r="A448">
            <v>35166</v>
          </cell>
          <cell r="B448">
            <v>35192</v>
          </cell>
          <cell r="C448">
            <v>154000</v>
          </cell>
          <cell r="G448">
            <v>23100</v>
          </cell>
        </row>
        <row r="449">
          <cell r="A449">
            <v>35166</v>
          </cell>
          <cell r="B449">
            <v>35179</v>
          </cell>
          <cell r="C449">
            <v>126000</v>
          </cell>
          <cell r="G449">
            <v>13860</v>
          </cell>
        </row>
        <row r="450">
          <cell r="A450">
            <v>35166</v>
          </cell>
          <cell r="B450">
            <v>35180</v>
          </cell>
          <cell r="C450">
            <v>290000</v>
          </cell>
          <cell r="G450">
            <v>43500</v>
          </cell>
        </row>
        <row r="451">
          <cell r="A451">
            <v>35166</v>
          </cell>
          <cell r="B451">
            <v>35192</v>
          </cell>
          <cell r="C451">
            <v>203000</v>
          </cell>
          <cell r="G451">
            <v>30450</v>
          </cell>
        </row>
        <row r="452">
          <cell r="A452">
            <v>35166</v>
          </cell>
          <cell r="B452">
            <v>35192</v>
          </cell>
          <cell r="C452">
            <v>89000</v>
          </cell>
          <cell r="G452">
            <v>13350</v>
          </cell>
        </row>
        <row r="453">
          <cell r="A453">
            <v>35166</v>
          </cell>
          <cell r="B453">
            <v>35168</v>
          </cell>
          <cell r="C453">
            <v>278000</v>
          </cell>
          <cell r="G453">
            <v>5560</v>
          </cell>
        </row>
        <row r="454">
          <cell r="A454">
            <v>35166</v>
          </cell>
          <cell r="B454">
            <v>35178</v>
          </cell>
          <cell r="C454">
            <v>141000</v>
          </cell>
          <cell r="G454">
            <v>15510</v>
          </cell>
        </row>
        <row r="455">
          <cell r="A455">
            <v>35166</v>
          </cell>
          <cell r="B455">
            <v>35190</v>
          </cell>
          <cell r="C455">
            <v>237000</v>
          </cell>
          <cell r="G455">
            <v>35550</v>
          </cell>
        </row>
        <row r="456">
          <cell r="A456">
            <v>35167</v>
          </cell>
          <cell r="B456">
            <v>35176</v>
          </cell>
          <cell r="C456">
            <v>253000</v>
          </cell>
          <cell r="G456">
            <v>17710</v>
          </cell>
        </row>
        <row r="457">
          <cell r="A457">
            <v>35167</v>
          </cell>
          <cell r="B457">
            <v>35192</v>
          </cell>
          <cell r="C457">
            <v>111000</v>
          </cell>
          <cell r="G457">
            <v>16650</v>
          </cell>
        </row>
        <row r="458">
          <cell r="A458">
            <v>35167</v>
          </cell>
          <cell r="B458">
            <v>35175</v>
          </cell>
          <cell r="C458">
            <v>4000</v>
          </cell>
          <cell r="G458">
            <v>160</v>
          </cell>
        </row>
        <row r="459">
          <cell r="A459">
            <v>35167</v>
          </cell>
          <cell r="B459">
            <v>35180</v>
          </cell>
          <cell r="C459">
            <v>268000</v>
          </cell>
          <cell r="G459">
            <v>29480</v>
          </cell>
        </row>
        <row r="460">
          <cell r="A460">
            <v>35167</v>
          </cell>
          <cell r="B460">
            <v>35185</v>
          </cell>
          <cell r="C460">
            <v>187000</v>
          </cell>
          <cell r="G460">
            <v>28050</v>
          </cell>
        </row>
        <row r="461">
          <cell r="A461">
            <v>35168</v>
          </cell>
          <cell r="B461">
            <v>35172</v>
          </cell>
          <cell r="C461">
            <v>30000</v>
          </cell>
          <cell r="G461">
            <v>1500</v>
          </cell>
        </row>
        <row r="462">
          <cell r="A462">
            <v>35168</v>
          </cell>
          <cell r="B462">
            <v>35183</v>
          </cell>
          <cell r="C462">
            <v>258000</v>
          </cell>
          <cell r="G462">
            <v>38700</v>
          </cell>
        </row>
        <row r="463">
          <cell r="A463">
            <v>35168</v>
          </cell>
          <cell r="B463">
            <v>35185</v>
          </cell>
          <cell r="C463">
            <v>133000</v>
          </cell>
          <cell r="G463">
            <v>19950</v>
          </cell>
        </row>
        <row r="464">
          <cell r="A464">
            <v>35168</v>
          </cell>
          <cell r="B464">
            <v>35174</v>
          </cell>
          <cell r="C464">
            <v>41000</v>
          </cell>
          <cell r="G464">
            <v>2050</v>
          </cell>
        </row>
        <row r="465">
          <cell r="A465">
            <v>35168</v>
          </cell>
          <cell r="B465">
            <v>35170</v>
          </cell>
          <cell r="C465">
            <v>132000</v>
          </cell>
          <cell r="G465">
            <v>2640</v>
          </cell>
        </row>
        <row r="466">
          <cell r="A466">
            <v>35168</v>
          </cell>
          <cell r="B466">
            <v>35171</v>
          </cell>
          <cell r="C466">
            <v>262000</v>
          </cell>
          <cell r="G466">
            <v>5240</v>
          </cell>
        </row>
        <row r="467">
          <cell r="A467">
            <v>35168</v>
          </cell>
          <cell r="B467">
            <v>35186</v>
          </cell>
          <cell r="C467">
            <v>52000</v>
          </cell>
          <cell r="G467">
            <v>5200</v>
          </cell>
        </row>
        <row r="468">
          <cell r="A468">
            <v>35168</v>
          </cell>
          <cell r="B468">
            <v>35183</v>
          </cell>
          <cell r="C468">
            <v>176000</v>
          </cell>
          <cell r="G468">
            <v>26400</v>
          </cell>
        </row>
        <row r="469">
          <cell r="A469">
            <v>35168</v>
          </cell>
          <cell r="B469">
            <v>35193</v>
          </cell>
          <cell r="C469">
            <v>32000</v>
          </cell>
          <cell r="G469">
            <v>4800</v>
          </cell>
        </row>
        <row r="470">
          <cell r="A470">
            <v>35168</v>
          </cell>
          <cell r="B470">
            <v>35188</v>
          </cell>
          <cell r="C470">
            <v>101000</v>
          </cell>
          <cell r="G470">
            <v>15150</v>
          </cell>
        </row>
        <row r="471">
          <cell r="A471">
            <v>35168</v>
          </cell>
          <cell r="B471">
            <v>35174</v>
          </cell>
          <cell r="C471">
            <v>95000</v>
          </cell>
          <cell r="G471">
            <v>2850</v>
          </cell>
        </row>
        <row r="472">
          <cell r="A472">
            <v>35168</v>
          </cell>
          <cell r="B472">
            <v>35193</v>
          </cell>
          <cell r="C472">
            <v>173000</v>
          </cell>
          <cell r="G472">
            <v>25950</v>
          </cell>
        </row>
        <row r="473">
          <cell r="A473">
            <v>35168</v>
          </cell>
          <cell r="B473">
            <v>35189</v>
          </cell>
          <cell r="C473">
            <v>192000</v>
          </cell>
          <cell r="G473">
            <v>28800</v>
          </cell>
        </row>
        <row r="474">
          <cell r="A474">
            <v>35168</v>
          </cell>
          <cell r="B474">
            <v>35194</v>
          </cell>
          <cell r="C474">
            <v>51000</v>
          </cell>
          <cell r="G474">
            <v>5100</v>
          </cell>
        </row>
        <row r="475">
          <cell r="A475">
            <v>35168</v>
          </cell>
          <cell r="B475">
            <v>35187</v>
          </cell>
          <cell r="C475">
            <v>71000</v>
          </cell>
          <cell r="G475">
            <v>10650</v>
          </cell>
        </row>
        <row r="476">
          <cell r="A476">
            <v>35169</v>
          </cell>
          <cell r="B476">
            <v>35175</v>
          </cell>
          <cell r="C476">
            <v>6000</v>
          </cell>
          <cell r="G476">
            <v>300</v>
          </cell>
        </row>
        <row r="477">
          <cell r="A477">
            <v>35169</v>
          </cell>
          <cell r="B477">
            <v>35173</v>
          </cell>
          <cell r="C477">
            <v>180000</v>
          </cell>
          <cell r="G477">
            <v>9000</v>
          </cell>
        </row>
        <row r="478">
          <cell r="A478">
            <v>35169</v>
          </cell>
          <cell r="B478">
            <v>35177</v>
          </cell>
          <cell r="C478">
            <v>34000</v>
          </cell>
          <cell r="G478">
            <v>1360</v>
          </cell>
        </row>
        <row r="479">
          <cell r="A479">
            <v>35169</v>
          </cell>
          <cell r="B479">
            <v>35188</v>
          </cell>
          <cell r="C479">
            <v>128000</v>
          </cell>
          <cell r="G479">
            <v>19200</v>
          </cell>
        </row>
        <row r="480">
          <cell r="A480">
            <v>35169</v>
          </cell>
          <cell r="B480">
            <v>35174</v>
          </cell>
          <cell r="C480">
            <v>71000</v>
          </cell>
          <cell r="G480">
            <v>2130</v>
          </cell>
        </row>
        <row r="481">
          <cell r="A481">
            <v>35169</v>
          </cell>
          <cell r="B481">
            <v>35197</v>
          </cell>
          <cell r="C481">
            <v>75000</v>
          </cell>
          <cell r="G481">
            <v>11250</v>
          </cell>
        </row>
        <row r="482">
          <cell r="A482">
            <v>35169</v>
          </cell>
          <cell r="B482">
            <v>35198</v>
          </cell>
          <cell r="C482">
            <v>165000</v>
          </cell>
          <cell r="G482">
            <v>24750</v>
          </cell>
        </row>
        <row r="483">
          <cell r="A483">
            <v>35169</v>
          </cell>
          <cell r="B483">
            <v>35191</v>
          </cell>
          <cell r="C483">
            <v>20000</v>
          </cell>
          <cell r="G483">
            <v>3000</v>
          </cell>
        </row>
        <row r="484">
          <cell r="A484">
            <v>35169</v>
          </cell>
          <cell r="B484">
            <v>35180</v>
          </cell>
          <cell r="C484">
            <v>11000</v>
          </cell>
          <cell r="G484">
            <v>880</v>
          </cell>
        </row>
        <row r="485">
          <cell r="A485">
            <v>35169</v>
          </cell>
          <cell r="B485">
            <v>35196</v>
          </cell>
          <cell r="C485">
            <v>68000</v>
          </cell>
          <cell r="G485">
            <v>10200</v>
          </cell>
        </row>
        <row r="486">
          <cell r="A486">
            <v>35169</v>
          </cell>
          <cell r="B486">
            <v>35172</v>
          </cell>
          <cell r="C486">
            <v>87000</v>
          </cell>
          <cell r="G486">
            <v>870</v>
          </cell>
        </row>
        <row r="487">
          <cell r="A487">
            <v>35169</v>
          </cell>
          <cell r="B487">
            <v>35179</v>
          </cell>
          <cell r="C487">
            <v>293000</v>
          </cell>
          <cell r="G487">
            <v>20510.000000000004</v>
          </cell>
        </row>
        <row r="488">
          <cell r="A488">
            <v>35169</v>
          </cell>
          <cell r="B488">
            <v>35194</v>
          </cell>
          <cell r="C488">
            <v>85000</v>
          </cell>
          <cell r="G488">
            <v>8500</v>
          </cell>
        </row>
        <row r="489">
          <cell r="A489">
            <v>35169</v>
          </cell>
          <cell r="B489">
            <v>35184</v>
          </cell>
          <cell r="C489">
            <v>230000</v>
          </cell>
          <cell r="G489">
            <v>34500</v>
          </cell>
        </row>
        <row r="490">
          <cell r="A490">
            <v>35170</v>
          </cell>
          <cell r="B490">
            <v>35186</v>
          </cell>
          <cell r="C490">
            <v>238000</v>
          </cell>
          <cell r="G490">
            <v>35700</v>
          </cell>
        </row>
        <row r="491">
          <cell r="A491">
            <v>35171</v>
          </cell>
          <cell r="B491">
            <v>35176</v>
          </cell>
          <cell r="C491">
            <v>3000</v>
          </cell>
          <cell r="G491">
            <v>150</v>
          </cell>
        </row>
        <row r="492">
          <cell r="A492">
            <v>35171</v>
          </cell>
          <cell r="B492">
            <v>35198</v>
          </cell>
          <cell r="C492">
            <v>252000</v>
          </cell>
          <cell r="G492">
            <v>37800</v>
          </cell>
        </row>
        <row r="493">
          <cell r="A493">
            <v>35171</v>
          </cell>
          <cell r="B493">
            <v>35176</v>
          </cell>
          <cell r="C493">
            <v>182000</v>
          </cell>
          <cell r="G493">
            <v>9100</v>
          </cell>
        </row>
        <row r="494">
          <cell r="A494">
            <v>35172</v>
          </cell>
          <cell r="B494">
            <v>35191</v>
          </cell>
          <cell r="C494">
            <v>139000</v>
          </cell>
          <cell r="G494">
            <v>20850</v>
          </cell>
        </row>
        <row r="495">
          <cell r="A495">
            <v>35172</v>
          </cell>
          <cell r="B495">
            <v>35196</v>
          </cell>
          <cell r="C495">
            <v>76000</v>
          </cell>
          <cell r="G495">
            <v>11400</v>
          </cell>
        </row>
        <row r="496">
          <cell r="A496">
            <v>35172</v>
          </cell>
          <cell r="B496">
            <v>35188</v>
          </cell>
          <cell r="C496">
            <v>122000</v>
          </cell>
          <cell r="G496">
            <v>18300</v>
          </cell>
        </row>
        <row r="497">
          <cell r="A497">
            <v>35173</v>
          </cell>
          <cell r="B497">
            <v>35199</v>
          </cell>
          <cell r="C497">
            <v>138000</v>
          </cell>
          <cell r="G497">
            <v>20700</v>
          </cell>
        </row>
        <row r="498">
          <cell r="A498">
            <v>35173</v>
          </cell>
          <cell r="B498">
            <v>35196</v>
          </cell>
          <cell r="C498">
            <v>79000</v>
          </cell>
          <cell r="G498">
            <v>7900</v>
          </cell>
        </row>
        <row r="499">
          <cell r="A499">
            <v>35173</v>
          </cell>
          <cell r="B499">
            <v>35181</v>
          </cell>
          <cell r="C499">
            <v>179000</v>
          </cell>
          <cell r="G499">
            <v>12530.000000000002</v>
          </cell>
        </row>
        <row r="500">
          <cell r="A500">
            <v>35173</v>
          </cell>
          <cell r="B500">
            <v>35178</v>
          </cell>
          <cell r="C500">
            <v>49000</v>
          </cell>
          <cell r="G500">
            <v>2450</v>
          </cell>
        </row>
        <row r="501">
          <cell r="A501">
            <v>35174</v>
          </cell>
          <cell r="B501">
            <v>35191</v>
          </cell>
          <cell r="C501">
            <v>137000</v>
          </cell>
          <cell r="G501">
            <v>20550</v>
          </cell>
        </row>
        <row r="502">
          <cell r="A502">
            <v>35174</v>
          </cell>
          <cell r="B502">
            <v>35202</v>
          </cell>
          <cell r="C502">
            <v>57000</v>
          </cell>
          <cell r="G502">
            <v>5700</v>
          </cell>
        </row>
        <row r="503">
          <cell r="A503">
            <v>35174</v>
          </cell>
          <cell r="B503">
            <v>35195</v>
          </cell>
          <cell r="C503">
            <v>128000</v>
          </cell>
          <cell r="G503">
            <v>19200</v>
          </cell>
        </row>
        <row r="504">
          <cell r="A504">
            <v>35174</v>
          </cell>
          <cell r="B504">
            <v>35183</v>
          </cell>
          <cell r="C504">
            <v>254000</v>
          </cell>
          <cell r="G504">
            <v>17780</v>
          </cell>
        </row>
        <row r="505">
          <cell r="A505">
            <v>35174</v>
          </cell>
          <cell r="B505">
            <v>35194</v>
          </cell>
          <cell r="C505">
            <v>81000</v>
          </cell>
          <cell r="G505">
            <v>12150</v>
          </cell>
        </row>
        <row r="506">
          <cell r="A506">
            <v>35174</v>
          </cell>
          <cell r="B506">
            <v>35189</v>
          </cell>
          <cell r="C506">
            <v>171000</v>
          </cell>
          <cell r="G506">
            <v>25650</v>
          </cell>
        </row>
        <row r="507">
          <cell r="A507">
            <v>35174</v>
          </cell>
          <cell r="B507">
            <v>35203</v>
          </cell>
          <cell r="C507">
            <v>127000</v>
          </cell>
          <cell r="G507">
            <v>19050</v>
          </cell>
        </row>
        <row r="508">
          <cell r="A508">
            <v>35174</v>
          </cell>
          <cell r="B508">
            <v>35178</v>
          </cell>
          <cell r="C508">
            <v>203000</v>
          </cell>
          <cell r="G508">
            <v>10150</v>
          </cell>
        </row>
        <row r="509">
          <cell r="A509">
            <v>35175</v>
          </cell>
          <cell r="B509">
            <v>35199</v>
          </cell>
          <cell r="C509">
            <v>100000</v>
          </cell>
          <cell r="G509">
            <v>15000</v>
          </cell>
        </row>
        <row r="510">
          <cell r="A510">
            <v>35175</v>
          </cell>
          <cell r="B510">
            <v>35198</v>
          </cell>
          <cell r="C510">
            <v>139000</v>
          </cell>
          <cell r="G510">
            <v>20850</v>
          </cell>
        </row>
        <row r="511">
          <cell r="A511">
            <v>35175</v>
          </cell>
          <cell r="B511">
            <v>35200</v>
          </cell>
          <cell r="C511">
            <v>93000</v>
          </cell>
          <cell r="G511">
            <v>9300</v>
          </cell>
        </row>
        <row r="512">
          <cell r="A512">
            <v>35175</v>
          </cell>
          <cell r="B512">
            <v>35183</v>
          </cell>
          <cell r="C512">
            <v>33000</v>
          </cell>
          <cell r="G512">
            <v>2310</v>
          </cell>
        </row>
        <row r="513">
          <cell r="A513">
            <v>35175</v>
          </cell>
          <cell r="B513">
            <v>35184</v>
          </cell>
          <cell r="C513">
            <v>287000</v>
          </cell>
          <cell r="G513">
            <v>20090.000000000004</v>
          </cell>
        </row>
        <row r="514">
          <cell r="A514">
            <v>35175</v>
          </cell>
          <cell r="B514">
            <v>35201</v>
          </cell>
          <cell r="C514">
            <v>247000</v>
          </cell>
          <cell r="G514">
            <v>37050</v>
          </cell>
        </row>
        <row r="515">
          <cell r="A515">
            <v>35175</v>
          </cell>
          <cell r="B515">
            <v>35198</v>
          </cell>
          <cell r="C515">
            <v>295000</v>
          </cell>
          <cell r="G515">
            <v>44250</v>
          </cell>
        </row>
        <row r="516">
          <cell r="A516">
            <v>35175</v>
          </cell>
          <cell r="B516">
            <v>35194</v>
          </cell>
          <cell r="C516">
            <v>263000</v>
          </cell>
          <cell r="G516">
            <v>39450</v>
          </cell>
        </row>
        <row r="517">
          <cell r="A517">
            <v>35175</v>
          </cell>
          <cell r="B517">
            <v>35181</v>
          </cell>
          <cell r="C517">
            <v>57000</v>
          </cell>
          <cell r="G517">
            <v>2850</v>
          </cell>
        </row>
        <row r="518">
          <cell r="A518">
            <v>35175</v>
          </cell>
          <cell r="B518">
            <v>35190</v>
          </cell>
          <cell r="C518">
            <v>111000</v>
          </cell>
          <cell r="G518">
            <v>16650</v>
          </cell>
        </row>
        <row r="519">
          <cell r="A519">
            <v>35175</v>
          </cell>
          <cell r="B519">
            <v>35198</v>
          </cell>
          <cell r="C519">
            <v>274000</v>
          </cell>
          <cell r="G519">
            <v>41100</v>
          </cell>
        </row>
        <row r="520">
          <cell r="A520">
            <v>35175</v>
          </cell>
          <cell r="B520">
            <v>35189</v>
          </cell>
          <cell r="C520">
            <v>88000</v>
          </cell>
          <cell r="G520">
            <v>13200</v>
          </cell>
        </row>
        <row r="521">
          <cell r="A521">
            <v>35175</v>
          </cell>
          <cell r="B521">
            <v>35182</v>
          </cell>
          <cell r="C521">
            <v>14000</v>
          </cell>
          <cell r="G521">
            <v>700</v>
          </cell>
        </row>
        <row r="522">
          <cell r="A522">
            <v>35175</v>
          </cell>
          <cell r="B522">
            <v>35199</v>
          </cell>
          <cell r="C522">
            <v>10000</v>
          </cell>
          <cell r="G522">
            <v>1500</v>
          </cell>
        </row>
        <row r="523">
          <cell r="A523">
            <v>35175</v>
          </cell>
          <cell r="B523">
            <v>35192</v>
          </cell>
          <cell r="C523">
            <v>174000</v>
          </cell>
          <cell r="G523">
            <v>26100</v>
          </cell>
        </row>
        <row r="524">
          <cell r="A524">
            <v>35175</v>
          </cell>
          <cell r="B524">
            <v>35200</v>
          </cell>
          <cell r="C524">
            <v>43000</v>
          </cell>
          <cell r="G524">
            <v>6450</v>
          </cell>
        </row>
        <row r="525">
          <cell r="A525">
            <v>35175</v>
          </cell>
          <cell r="B525">
            <v>35191</v>
          </cell>
          <cell r="C525">
            <v>29000</v>
          </cell>
          <cell r="G525">
            <v>2900</v>
          </cell>
        </row>
        <row r="526">
          <cell r="A526">
            <v>35175</v>
          </cell>
          <cell r="B526">
            <v>35193</v>
          </cell>
          <cell r="C526">
            <v>78000</v>
          </cell>
          <cell r="G526">
            <v>11700</v>
          </cell>
        </row>
        <row r="527">
          <cell r="A527">
            <v>35175</v>
          </cell>
          <cell r="B527">
            <v>35185</v>
          </cell>
          <cell r="C527">
            <v>173000</v>
          </cell>
          <cell r="G527">
            <v>12110.000000000002</v>
          </cell>
        </row>
        <row r="528">
          <cell r="A528">
            <v>35175</v>
          </cell>
          <cell r="B528">
            <v>35177</v>
          </cell>
          <cell r="C528">
            <v>236000</v>
          </cell>
          <cell r="G528">
            <v>4720</v>
          </cell>
        </row>
        <row r="529">
          <cell r="A529">
            <v>35175</v>
          </cell>
          <cell r="B529">
            <v>35182</v>
          </cell>
          <cell r="C529">
            <v>182000</v>
          </cell>
          <cell r="G529">
            <v>9100</v>
          </cell>
        </row>
        <row r="530">
          <cell r="A530">
            <v>35175</v>
          </cell>
          <cell r="B530">
            <v>35189</v>
          </cell>
          <cell r="C530">
            <v>297000</v>
          </cell>
          <cell r="G530">
            <v>44550</v>
          </cell>
        </row>
        <row r="531">
          <cell r="A531">
            <v>35175</v>
          </cell>
          <cell r="B531">
            <v>35189</v>
          </cell>
          <cell r="C531">
            <v>67000</v>
          </cell>
          <cell r="G531">
            <v>6700</v>
          </cell>
        </row>
        <row r="532">
          <cell r="A532">
            <v>35175</v>
          </cell>
          <cell r="B532">
            <v>35181</v>
          </cell>
          <cell r="C532">
            <v>175000</v>
          </cell>
          <cell r="G532">
            <v>8750</v>
          </cell>
        </row>
        <row r="533">
          <cell r="A533">
            <v>35176</v>
          </cell>
          <cell r="B533">
            <v>35188</v>
          </cell>
          <cell r="C533">
            <v>19000</v>
          </cell>
          <cell r="G533">
            <v>2090</v>
          </cell>
        </row>
        <row r="534">
          <cell r="A534">
            <v>35176</v>
          </cell>
          <cell r="B534">
            <v>35197</v>
          </cell>
          <cell r="C534">
            <v>132000</v>
          </cell>
          <cell r="G534">
            <v>19800</v>
          </cell>
        </row>
        <row r="535">
          <cell r="A535">
            <v>35176</v>
          </cell>
          <cell r="B535">
            <v>35185</v>
          </cell>
          <cell r="C535">
            <v>215000</v>
          </cell>
          <cell r="G535">
            <v>15050.000000000002</v>
          </cell>
        </row>
        <row r="536">
          <cell r="A536">
            <v>35176</v>
          </cell>
          <cell r="B536">
            <v>35182</v>
          </cell>
          <cell r="C536">
            <v>136000</v>
          </cell>
          <cell r="G536">
            <v>6800</v>
          </cell>
        </row>
        <row r="537">
          <cell r="A537">
            <v>35176</v>
          </cell>
          <cell r="B537">
            <v>35191</v>
          </cell>
          <cell r="C537">
            <v>290000</v>
          </cell>
          <cell r="G537">
            <v>43500</v>
          </cell>
        </row>
        <row r="538">
          <cell r="A538">
            <v>35176</v>
          </cell>
          <cell r="B538">
            <v>35197</v>
          </cell>
          <cell r="C538">
            <v>142000</v>
          </cell>
          <cell r="G538">
            <v>21300</v>
          </cell>
        </row>
        <row r="539">
          <cell r="A539">
            <v>35176</v>
          </cell>
          <cell r="B539">
            <v>35185</v>
          </cell>
          <cell r="C539">
            <v>175000</v>
          </cell>
          <cell r="G539">
            <v>12250.000000000002</v>
          </cell>
        </row>
        <row r="540">
          <cell r="A540">
            <v>35176</v>
          </cell>
          <cell r="B540">
            <v>35187</v>
          </cell>
          <cell r="C540">
            <v>288000</v>
          </cell>
          <cell r="G540">
            <v>31680</v>
          </cell>
        </row>
        <row r="541">
          <cell r="A541">
            <v>35176</v>
          </cell>
          <cell r="B541">
            <v>35184</v>
          </cell>
          <cell r="C541">
            <v>211000</v>
          </cell>
          <cell r="G541">
            <v>14770.000000000002</v>
          </cell>
        </row>
        <row r="542">
          <cell r="A542">
            <v>35176</v>
          </cell>
          <cell r="B542">
            <v>35181</v>
          </cell>
          <cell r="C542">
            <v>280000</v>
          </cell>
          <cell r="G542">
            <v>14000</v>
          </cell>
        </row>
        <row r="543">
          <cell r="A543">
            <v>35176</v>
          </cell>
          <cell r="B543">
            <v>35185</v>
          </cell>
          <cell r="C543">
            <v>174000</v>
          </cell>
          <cell r="G543">
            <v>12180.000000000002</v>
          </cell>
        </row>
        <row r="544">
          <cell r="A544">
            <v>35176</v>
          </cell>
          <cell r="B544">
            <v>35205</v>
          </cell>
          <cell r="C544">
            <v>233000</v>
          </cell>
          <cell r="G544">
            <v>34950</v>
          </cell>
        </row>
        <row r="545">
          <cell r="A545">
            <v>35176</v>
          </cell>
          <cell r="B545">
            <v>35190</v>
          </cell>
          <cell r="C545">
            <v>285000</v>
          </cell>
          <cell r="G545">
            <v>42750</v>
          </cell>
        </row>
        <row r="546">
          <cell r="A546">
            <v>35176</v>
          </cell>
          <cell r="B546">
            <v>35195</v>
          </cell>
          <cell r="C546">
            <v>83000</v>
          </cell>
          <cell r="G546">
            <v>12450</v>
          </cell>
        </row>
        <row r="547">
          <cell r="A547">
            <v>35176</v>
          </cell>
          <cell r="B547">
            <v>35188</v>
          </cell>
          <cell r="C547">
            <v>169000</v>
          </cell>
          <cell r="G547">
            <v>18590</v>
          </cell>
        </row>
        <row r="548">
          <cell r="A548">
            <v>35176</v>
          </cell>
          <cell r="B548">
            <v>35200</v>
          </cell>
          <cell r="C548">
            <v>40000</v>
          </cell>
          <cell r="G548">
            <v>6000</v>
          </cell>
        </row>
        <row r="549">
          <cell r="A549">
            <v>35176</v>
          </cell>
          <cell r="B549">
            <v>35195</v>
          </cell>
          <cell r="C549">
            <v>1000</v>
          </cell>
          <cell r="G549">
            <v>150</v>
          </cell>
        </row>
        <row r="550">
          <cell r="A550">
            <v>35176</v>
          </cell>
          <cell r="B550">
            <v>35182</v>
          </cell>
          <cell r="C550">
            <v>15000</v>
          </cell>
          <cell r="G550">
            <v>450</v>
          </cell>
        </row>
        <row r="551">
          <cell r="A551">
            <v>35176</v>
          </cell>
          <cell r="B551">
            <v>35178</v>
          </cell>
          <cell r="C551">
            <v>239000</v>
          </cell>
          <cell r="G551">
            <v>4780</v>
          </cell>
        </row>
        <row r="552">
          <cell r="A552">
            <v>35176</v>
          </cell>
          <cell r="B552">
            <v>35200</v>
          </cell>
          <cell r="C552">
            <v>224000</v>
          </cell>
          <cell r="G552">
            <v>33600</v>
          </cell>
        </row>
        <row r="553">
          <cell r="A553">
            <v>35176</v>
          </cell>
          <cell r="B553">
            <v>35196</v>
          </cell>
          <cell r="C553">
            <v>278000</v>
          </cell>
          <cell r="G553">
            <v>41700</v>
          </cell>
        </row>
        <row r="554">
          <cell r="A554">
            <v>35176</v>
          </cell>
          <cell r="B554">
            <v>35188</v>
          </cell>
          <cell r="C554">
            <v>107000</v>
          </cell>
          <cell r="G554">
            <v>11770</v>
          </cell>
        </row>
        <row r="555">
          <cell r="A555">
            <v>35177</v>
          </cell>
          <cell r="B555">
            <v>35185</v>
          </cell>
          <cell r="C555">
            <v>56000</v>
          </cell>
          <cell r="G555">
            <v>2240</v>
          </cell>
        </row>
        <row r="556">
          <cell r="A556">
            <v>35178</v>
          </cell>
          <cell r="B556">
            <v>35199</v>
          </cell>
          <cell r="C556">
            <v>128000</v>
          </cell>
          <cell r="G556">
            <v>19200</v>
          </cell>
        </row>
        <row r="557">
          <cell r="A557">
            <v>35179</v>
          </cell>
          <cell r="B557">
            <v>35195</v>
          </cell>
          <cell r="C557">
            <v>174000</v>
          </cell>
          <cell r="G557">
            <v>26100</v>
          </cell>
        </row>
        <row r="558">
          <cell r="A558">
            <v>35179</v>
          </cell>
          <cell r="B558">
            <v>35191</v>
          </cell>
          <cell r="C558">
            <v>136000</v>
          </cell>
          <cell r="G558">
            <v>14960</v>
          </cell>
        </row>
        <row r="559">
          <cell r="A559">
            <v>35179</v>
          </cell>
          <cell r="B559">
            <v>35185</v>
          </cell>
          <cell r="C559">
            <v>265000</v>
          </cell>
          <cell r="G559">
            <v>13250</v>
          </cell>
        </row>
        <row r="560">
          <cell r="A560">
            <v>35179</v>
          </cell>
          <cell r="B560">
            <v>35190</v>
          </cell>
          <cell r="C560">
            <v>152000</v>
          </cell>
          <cell r="G560">
            <v>16720</v>
          </cell>
        </row>
        <row r="561">
          <cell r="A561">
            <v>35180</v>
          </cell>
          <cell r="B561">
            <v>35206</v>
          </cell>
          <cell r="C561">
            <v>42000</v>
          </cell>
          <cell r="G561">
            <v>6300</v>
          </cell>
        </row>
        <row r="562">
          <cell r="A562">
            <v>35181</v>
          </cell>
          <cell r="B562">
            <v>35188</v>
          </cell>
          <cell r="C562">
            <v>199000</v>
          </cell>
          <cell r="G562">
            <v>9950</v>
          </cell>
        </row>
        <row r="563">
          <cell r="A563">
            <v>35181</v>
          </cell>
          <cell r="B563">
            <v>35190</v>
          </cell>
          <cell r="C563">
            <v>54000</v>
          </cell>
          <cell r="G563">
            <v>2160</v>
          </cell>
        </row>
        <row r="564">
          <cell r="A564">
            <v>35181</v>
          </cell>
          <cell r="B564">
            <v>35202</v>
          </cell>
          <cell r="C564">
            <v>24000</v>
          </cell>
          <cell r="G564">
            <v>2400</v>
          </cell>
        </row>
        <row r="565">
          <cell r="A565">
            <v>35181</v>
          </cell>
          <cell r="B565">
            <v>35202</v>
          </cell>
          <cell r="C565">
            <v>126000</v>
          </cell>
          <cell r="G565">
            <v>18900</v>
          </cell>
        </row>
        <row r="566">
          <cell r="A566">
            <v>35181</v>
          </cell>
          <cell r="B566">
            <v>35200</v>
          </cell>
          <cell r="C566">
            <v>236000</v>
          </cell>
          <cell r="G566">
            <v>35400</v>
          </cell>
        </row>
        <row r="567">
          <cell r="A567">
            <v>35181</v>
          </cell>
          <cell r="B567">
            <v>35200</v>
          </cell>
          <cell r="C567">
            <v>256000</v>
          </cell>
          <cell r="G567">
            <v>38400</v>
          </cell>
        </row>
        <row r="568">
          <cell r="A568">
            <v>35181</v>
          </cell>
          <cell r="B568">
            <v>35200</v>
          </cell>
          <cell r="C568">
            <v>159000</v>
          </cell>
          <cell r="G568">
            <v>23850</v>
          </cell>
        </row>
        <row r="569">
          <cell r="A569">
            <v>35181</v>
          </cell>
          <cell r="B569">
            <v>35203</v>
          </cell>
          <cell r="C569">
            <v>204000</v>
          </cell>
          <cell r="G569">
            <v>30600</v>
          </cell>
        </row>
        <row r="570">
          <cell r="A570">
            <v>35181</v>
          </cell>
          <cell r="B570">
            <v>35200</v>
          </cell>
          <cell r="C570">
            <v>276000</v>
          </cell>
          <cell r="G570">
            <v>41400</v>
          </cell>
        </row>
        <row r="571">
          <cell r="A571">
            <v>35181</v>
          </cell>
          <cell r="B571">
            <v>35194</v>
          </cell>
          <cell r="C571">
            <v>215000</v>
          </cell>
          <cell r="G571">
            <v>23650</v>
          </cell>
        </row>
        <row r="572">
          <cell r="A572">
            <v>35181</v>
          </cell>
          <cell r="B572">
            <v>35193</v>
          </cell>
          <cell r="C572">
            <v>93000</v>
          </cell>
          <cell r="G572">
            <v>10230</v>
          </cell>
        </row>
        <row r="573">
          <cell r="A573">
            <v>35181</v>
          </cell>
          <cell r="B573">
            <v>35201</v>
          </cell>
          <cell r="C573">
            <v>162000</v>
          </cell>
          <cell r="G573">
            <v>24300</v>
          </cell>
        </row>
        <row r="574">
          <cell r="A574">
            <v>35181</v>
          </cell>
          <cell r="B574">
            <v>35195</v>
          </cell>
          <cell r="C574">
            <v>96000</v>
          </cell>
          <cell r="G574">
            <v>9600</v>
          </cell>
        </row>
        <row r="575">
          <cell r="A575">
            <v>35181</v>
          </cell>
          <cell r="B575">
            <v>35187</v>
          </cell>
          <cell r="C575">
            <v>42000</v>
          </cell>
          <cell r="G575">
            <v>2100</v>
          </cell>
        </row>
        <row r="576">
          <cell r="A576">
            <v>35181</v>
          </cell>
          <cell r="B576">
            <v>35204</v>
          </cell>
          <cell r="C576">
            <v>170000</v>
          </cell>
          <cell r="G576">
            <v>25500</v>
          </cell>
        </row>
        <row r="577">
          <cell r="A577">
            <v>35181</v>
          </cell>
          <cell r="B577">
            <v>35196</v>
          </cell>
          <cell r="C577">
            <v>78000</v>
          </cell>
          <cell r="G577">
            <v>7800</v>
          </cell>
        </row>
        <row r="578">
          <cell r="A578">
            <v>35181</v>
          </cell>
          <cell r="B578">
            <v>35209</v>
          </cell>
          <cell r="C578">
            <v>293000</v>
          </cell>
          <cell r="G578">
            <v>43950</v>
          </cell>
        </row>
        <row r="579">
          <cell r="A579">
            <v>35181</v>
          </cell>
          <cell r="B579">
            <v>35188</v>
          </cell>
          <cell r="C579">
            <v>252000</v>
          </cell>
          <cell r="G579">
            <v>12600</v>
          </cell>
        </row>
        <row r="580">
          <cell r="A580">
            <v>35181</v>
          </cell>
          <cell r="B580">
            <v>35189</v>
          </cell>
          <cell r="C580">
            <v>293000</v>
          </cell>
          <cell r="G580">
            <v>20510.000000000004</v>
          </cell>
        </row>
        <row r="581">
          <cell r="A581">
            <v>35181</v>
          </cell>
          <cell r="B581">
            <v>35190</v>
          </cell>
          <cell r="C581">
            <v>94000</v>
          </cell>
          <cell r="G581">
            <v>6580.0000000000009</v>
          </cell>
        </row>
        <row r="582">
          <cell r="A582">
            <v>35181</v>
          </cell>
          <cell r="B582">
            <v>35203</v>
          </cell>
          <cell r="C582">
            <v>180000</v>
          </cell>
          <cell r="G582">
            <v>27000</v>
          </cell>
        </row>
        <row r="583">
          <cell r="A583">
            <v>35181</v>
          </cell>
          <cell r="B583">
            <v>35205</v>
          </cell>
          <cell r="C583">
            <v>79000</v>
          </cell>
          <cell r="G583">
            <v>11850</v>
          </cell>
        </row>
        <row r="584">
          <cell r="A584">
            <v>35181</v>
          </cell>
          <cell r="B584">
            <v>35204</v>
          </cell>
          <cell r="C584">
            <v>205000</v>
          </cell>
          <cell r="G584">
            <v>30750</v>
          </cell>
        </row>
        <row r="585">
          <cell r="A585">
            <v>35181</v>
          </cell>
          <cell r="B585">
            <v>35184</v>
          </cell>
          <cell r="C585">
            <v>69000</v>
          </cell>
          <cell r="G585">
            <v>690</v>
          </cell>
        </row>
        <row r="586">
          <cell r="A586">
            <v>35181</v>
          </cell>
          <cell r="B586">
            <v>35185</v>
          </cell>
          <cell r="C586">
            <v>273000</v>
          </cell>
          <cell r="G586">
            <v>13650</v>
          </cell>
        </row>
        <row r="587">
          <cell r="A587">
            <v>35181</v>
          </cell>
          <cell r="B587">
            <v>35193</v>
          </cell>
          <cell r="C587">
            <v>53000</v>
          </cell>
          <cell r="G587">
            <v>5830</v>
          </cell>
        </row>
        <row r="588">
          <cell r="A588">
            <v>35181</v>
          </cell>
          <cell r="B588">
            <v>35188</v>
          </cell>
          <cell r="C588">
            <v>256000</v>
          </cell>
          <cell r="G588">
            <v>12800</v>
          </cell>
        </row>
        <row r="589">
          <cell r="A589">
            <v>35181</v>
          </cell>
          <cell r="B589">
            <v>35186</v>
          </cell>
          <cell r="C589">
            <v>32000</v>
          </cell>
          <cell r="G589">
            <v>1600</v>
          </cell>
        </row>
        <row r="590">
          <cell r="A590">
            <v>35181</v>
          </cell>
          <cell r="B590">
            <v>35200</v>
          </cell>
          <cell r="C590">
            <v>110000</v>
          </cell>
          <cell r="G590">
            <v>16500</v>
          </cell>
        </row>
        <row r="591">
          <cell r="A591">
            <v>35181</v>
          </cell>
          <cell r="B591">
            <v>35185</v>
          </cell>
          <cell r="C591">
            <v>4000</v>
          </cell>
          <cell r="G591">
            <v>200</v>
          </cell>
        </row>
        <row r="592">
          <cell r="A592">
            <v>35181</v>
          </cell>
          <cell r="B592">
            <v>35208</v>
          </cell>
          <cell r="C592">
            <v>35000</v>
          </cell>
          <cell r="G592">
            <v>5250</v>
          </cell>
        </row>
        <row r="593">
          <cell r="A593">
            <v>35181</v>
          </cell>
          <cell r="B593">
            <v>35202</v>
          </cell>
          <cell r="C593">
            <v>266000</v>
          </cell>
          <cell r="G593">
            <v>39900</v>
          </cell>
        </row>
        <row r="594">
          <cell r="A594">
            <v>35182</v>
          </cell>
          <cell r="B594">
            <v>35210</v>
          </cell>
          <cell r="C594">
            <v>70000</v>
          </cell>
          <cell r="G594">
            <v>10500</v>
          </cell>
        </row>
        <row r="595">
          <cell r="A595">
            <v>35182</v>
          </cell>
          <cell r="B595">
            <v>35203</v>
          </cell>
          <cell r="C595">
            <v>274000</v>
          </cell>
          <cell r="G595">
            <v>41100</v>
          </cell>
        </row>
        <row r="596">
          <cell r="A596">
            <v>35182</v>
          </cell>
          <cell r="B596">
            <v>35185</v>
          </cell>
          <cell r="C596">
            <v>131000</v>
          </cell>
          <cell r="G596">
            <v>2620</v>
          </cell>
        </row>
        <row r="597">
          <cell r="A597">
            <v>35182</v>
          </cell>
          <cell r="B597">
            <v>35202</v>
          </cell>
          <cell r="C597">
            <v>61000</v>
          </cell>
          <cell r="G597">
            <v>6100</v>
          </cell>
        </row>
        <row r="598">
          <cell r="A598">
            <v>35182</v>
          </cell>
          <cell r="B598">
            <v>35188</v>
          </cell>
          <cell r="C598">
            <v>159000</v>
          </cell>
          <cell r="G598">
            <v>7950</v>
          </cell>
        </row>
        <row r="599">
          <cell r="A599">
            <v>35182</v>
          </cell>
          <cell r="B599">
            <v>35207</v>
          </cell>
          <cell r="C599">
            <v>202000</v>
          </cell>
          <cell r="G599">
            <v>30300</v>
          </cell>
        </row>
        <row r="600">
          <cell r="A600">
            <v>35182</v>
          </cell>
          <cell r="B600">
            <v>35211</v>
          </cell>
          <cell r="C600">
            <v>18000</v>
          </cell>
          <cell r="G600">
            <v>2700</v>
          </cell>
        </row>
        <row r="601">
          <cell r="A601">
            <v>35182</v>
          </cell>
          <cell r="B601">
            <v>35196</v>
          </cell>
          <cell r="C601">
            <v>201000</v>
          </cell>
          <cell r="G601">
            <v>30150</v>
          </cell>
        </row>
        <row r="602">
          <cell r="A602">
            <v>35182</v>
          </cell>
          <cell r="B602">
            <v>35210</v>
          </cell>
          <cell r="C602">
            <v>21000</v>
          </cell>
          <cell r="G602">
            <v>3150</v>
          </cell>
        </row>
        <row r="603">
          <cell r="A603">
            <v>35182</v>
          </cell>
          <cell r="B603">
            <v>35210</v>
          </cell>
          <cell r="C603">
            <v>40000</v>
          </cell>
          <cell r="G603">
            <v>4000</v>
          </cell>
        </row>
        <row r="604">
          <cell r="A604">
            <v>35182</v>
          </cell>
          <cell r="B604">
            <v>35191</v>
          </cell>
          <cell r="C604">
            <v>179000</v>
          </cell>
          <cell r="G604">
            <v>12530.000000000002</v>
          </cell>
        </row>
        <row r="605">
          <cell r="A605">
            <v>35182</v>
          </cell>
          <cell r="B605">
            <v>35210</v>
          </cell>
          <cell r="C605">
            <v>200000</v>
          </cell>
          <cell r="G605">
            <v>30000</v>
          </cell>
        </row>
        <row r="606">
          <cell r="A606">
            <v>35182</v>
          </cell>
          <cell r="B606">
            <v>35210</v>
          </cell>
          <cell r="C606">
            <v>276000</v>
          </cell>
          <cell r="G606">
            <v>41400</v>
          </cell>
        </row>
        <row r="607">
          <cell r="A607">
            <v>35182</v>
          </cell>
          <cell r="B607">
            <v>35195</v>
          </cell>
          <cell r="C607">
            <v>15000</v>
          </cell>
          <cell r="G607">
            <v>1200</v>
          </cell>
        </row>
        <row r="608">
          <cell r="A608">
            <v>35182</v>
          </cell>
          <cell r="B608">
            <v>35203</v>
          </cell>
          <cell r="C608">
            <v>170000</v>
          </cell>
          <cell r="G608">
            <v>25500</v>
          </cell>
        </row>
        <row r="609">
          <cell r="A609">
            <v>35183</v>
          </cell>
          <cell r="B609">
            <v>35208</v>
          </cell>
          <cell r="C609">
            <v>8000</v>
          </cell>
          <cell r="G609">
            <v>800</v>
          </cell>
        </row>
        <row r="610">
          <cell r="A610">
            <v>35183</v>
          </cell>
          <cell r="B610">
            <v>35195</v>
          </cell>
          <cell r="C610">
            <v>179000</v>
          </cell>
          <cell r="G610">
            <v>19690</v>
          </cell>
        </row>
        <row r="611">
          <cell r="A611">
            <v>35183</v>
          </cell>
          <cell r="B611">
            <v>35197</v>
          </cell>
          <cell r="C611">
            <v>181000</v>
          </cell>
          <cell r="G611">
            <v>27150</v>
          </cell>
        </row>
        <row r="612">
          <cell r="A612">
            <v>35183</v>
          </cell>
          <cell r="B612">
            <v>35200</v>
          </cell>
          <cell r="C612">
            <v>249000</v>
          </cell>
          <cell r="G612">
            <v>37350</v>
          </cell>
        </row>
        <row r="613">
          <cell r="A613">
            <v>35183</v>
          </cell>
          <cell r="B613">
            <v>35187</v>
          </cell>
          <cell r="C613">
            <v>143000</v>
          </cell>
          <cell r="G613">
            <v>7150</v>
          </cell>
        </row>
        <row r="614">
          <cell r="A614">
            <v>35183</v>
          </cell>
          <cell r="B614">
            <v>35205</v>
          </cell>
          <cell r="C614">
            <v>125000</v>
          </cell>
          <cell r="G614">
            <v>18750</v>
          </cell>
        </row>
        <row r="615">
          <cell r="A615">
            <v>35183</v>
          </cell>
          <cell r="B615">
            <v>35206</v>
          </cell>
          <cell r="C615">
            <v>237000</v>
          </cell>
          <cell r="G615">
            <v>35550</v>
          </cell>
        </row>
        <row r="616">
          <cell r="A616">
            <v>35183</v>
          </cell>
          <cell r="B616">
            <v>35187</v>
          </cell>
          <cell r="C616">
            <v>105000</v>
          </cell>
          <cell r="G616">
            <v>5250</v>
          </cell>
        </row>
        <row r="617">
          <cell r="A617">
            <v>35183</v>
          </cell>
          <cell r="B617">
            <v>35201</v>
          </cell>
          <cell r="C617">
            <v>168000</v>
          </cell>
          <cell r="G617">
            <v>25200</v>
          </cell>
        </row>
        <row r="618">
          <cell r="A618">
            <v>35183</v>
          </cell>
          <cell r="B618">
            <v>35207</v>
          </cell>
          <cell r="C618">
            <v>75000</v>
          </cell>
          <cell r="G618">
            <v>7500</v>
          </cell>
        </row>
        <row r="619">
          <cell r="A619">
            <v>35184</v>
          </cell>
          <cell r="B619">
            <v>35200</v>
          </cell>
          <cell r="C619">
            <v>284000</v>
          </cell>
          <cell r="G619">
            <v>42600</v>
          </cell>
        </row>
        <row r="620">
          <cell r="A620">
            <v>35184</v>
          </cell>
          <cell r="B620">
            <v>35208</v>
          </cell>
          <cell r="C620">
            <v>181000</v>
          </cell>
          <cell r="G620">
            <v>27150</v>
          </cell>
        </row>
        <row r="621">
          <cell r="A621">
            <v>35185</v>
          </cell>
          <cell r="B621">
            <v>35190</v>
          </cell>
          <cell r="C621">
            <v>217000</v>
          </cell>
          <cell r="G621">
            <v>10850</v>
          </cell>
        </row>
        <row r="622">
          <cell r="A622">
            <v>35185</v>
          </cell>
          <cell r="B622">
            <v>35198</v>
          </cell>
          <cell r="C622">
            <v>295000</v>
          </cell>
          <cell r="G622">
            <v>32450</v>
          </cell>
        </row>
        <row r="623">
          <cell r="A623">
            <v>35185</v>
          </cell>
          <cell r="B623">
            <v>35213</v>
          </cell>
          <cell r="C623">
            <v>231000</v>
          </cell>
          <cell r="G623">
            <v>34650</v>
          </cell>
        </row>
        <row r="624">
          <cell r="A624">
            <v>35185</v>
          </cell>
          <cell r="B624">
            <v>35190</v>
          </cell>
          <cell r="C624">
            <v>223000</v>
          </cell>
          <cell r="G624">
            <v>11150</v>
          </cell>
        </row>
        <row r="625">
          <cell r="A625">
            <v>35185</v>
          </cell>
          <cell r="B625">
            <v>35207</v>
          </cell>
          <cell r="C625">
            <v>142000</v>
          </cell>
          <cell r="G625">
            <v>21300</v>
          </cell>
        </row>
        <row r="626">
          <cell r="A626">
            <v>35185</v>
          </cell>
          <cell r="B626">
            <v>35214</v>
          </cell>
          <cell r="C626">
            <v>18000</v>
          </cell>
          <cell r="G626">
            <v>2700</v>
          </cell>
        </row>
        <row r="627">
          <cell r="A627">
            <v>35186</v>
          </cell>
          <cell r="B627">
            <v>35207</v>
          </cell>
          <cell r="C627">
            <v>298000</v>
          </cell>
          <cell r="G627">
            <v>44700</v>
          </cell>
        </row>
        <row r="628">
          <cell r="A628">
            <v>35186</v>
          </cell>
          <cell r="B628">
            <v>35198</v>
          </cell>
          <cell r="C628">
            <v>106000</v>
          </cell>
          <cell r="G628">
            <v>11660</v>
          </cell>
        </row>
        <row r="629">
          <cell r="A629">
            <v>35186</v>
          </cell>
          <cell r="B629">
            <v>35201</v>
          </cell>
          <cell r="C629">
            <v>118000</v>
          </cell>
          <cell r="G629">
            <v>17700</v>
          </cell>
        </row>
        <row r="630">
          <cell r="A630">
            <v>35186</v>
          </cell>
          <cell r="B630">
            <v>35200</v>
          </cell>
          <cell r="C630">
            <v>210000</v>
          </cell>
          <cell r="G630">
            <v>31500</v>
          </cell>
        </row>
        <row r="631">
          <cell r="A631">
            <v>35186</v>
          </cell>
          <cell r="B631">
            <v>35215</v>
          </cell>
          <cell r="C631">
            <v>142000</v>
          </cell>
          <cell r="G631">
            <v>21300</v>
          </cell>
        </row>
        <row r="632">
          <cell r="A632">
            <v>35186</v>
          </cell>
          <cell r="B632">
            <v>35214</v>
          </cell>
          <cell r="C632">
            <v>283000</v>
          </cell>
          <cell r="G632">
            <v>42450</v>
          </cell>
        </row>
        <row r="633">
          <cell r="A633">
            <v>35187</v>
          </cell>
          <cell r="B633">
            <v>35205</v>
          </cell>
          <cell r="C633">
            <v>239000</v>
          </cell>
          <cell r="G633">
            <v>35850</v>
          </cell>
        </row>
        <row r="634">
          <cell r="A634">
            <v>35188</v>
          </cell>
          <cell r="B634">
            <v>35195</v>
          </cell>
          <cell r="C634">
            <v>45000</v>
          </cell>
          <cell r="G634">
            <v>1350</v>
          </cell>
        </row>
        <row r="635">
          <cell r="A635">
            <v>35188</v>
          </cell>
          <cell r="B635">
            <v>35200</v>
          </cell>
          <cell r="C635">
            <v>93000</v>
          </cell>
          <cell r="G635">
            <v>7440</v>
          </cell>
        </row>
        <row r="636">
          <cell r="A636">
            <v>35188</v>
          </cell>
          <cell r="B636">
            <v>35197</v>
          </cell>
          <cell r="C636">
            <v>151000</v>
          </cell>
          <cell r="G636">
            <v>10570.000000000002</v>
          </cell>
        </row>
        <row r="637">
          <cell r="A637">
            <v>35188</v>
          </cell>
          <cell r="B637">
            <v>35214</v>
          </cell>
          <cell r="C637">
            <v>269000</v>
          </cell>
          <cell r="G637">
            <v>40350</v>
          </cell>
        </row>
        <row r="638">
          <cell r="A638">
            <v>35188</v>
          </cell>
          <cell r="B638">
            <v>35199</v>
          </cell>
          <cell r="C638">
            <v>211000</v>
          </cell>
          <cell r="G638">
            <v>23210</v>
          </cell>
        </row>
        <row r="639">
          <cell r="A639">
            <v>35188</v>
          </cell>
          <cell r="B639">
            <v>35194</v>
          </cell>
          <cell r="C639">
            <v>256000</v>
          </cell>
          <cell r="G639">
            <v>12800</v>
          </cell>
        </row>
        <row r="640">
          <cell r="A640">
            <v>35188</v>
          </cell>
          <cell r="B640">
            <v>35205</v>
          </cell>
          <cell r="C640">
            <v>60000</v>
          </cell>
          <cell r="G640">
            <v>9000</v>
          </cell>
        </row>
        <row r="641">
          <cell r="A641">
            <v>35189</v>
          </cell>
          <cell r="B641">
            <v>35211</v>
          </cell>
          <cell r="C641">
            <v>189000</v>
          </cell>
          <cell r="G641">
            <v>28350</v>
          </cell>
        </row>
        <row r="642">
          <cell r="A642">
            <v>35189</v>
          </cell>
          <cell r="B642">
            <v>35193</v>
          </cell>
          <cell r="C642">
            <v>118000</v>
          </cell>
          <cell r="G642">
            <v>5900</v>
          </cell>
        </row>
        <row r="643">
          <cell r="A643">
            <v>35189</v>
          </cell>
          <cell r="B643">
            <v>35191</v>
          </cell>
          <cell r="C643">
            <v>244000</v>
          </cell>
          <cell r="G643">
            <v>4880</v>
          </cell>
        </row>
        <row r="644">
          <cell r="A644">
            <v>35189</v>
          </cell>
          <cell r="B644">
            <v>35196</v>
          </cell>
          <cell r="C644">
            <v>112000</v>
          </cell>
          <cell r="G644">
            <v>5600</v>
          </cell>
        </row>
        <row r="645">
          <cell r="A645">
            <v>35189</v>
          </cell>
          <cell r="B645">
            <v>35209</v>
          </cell>
          <cell r="C645">
            <v>80000</v>
          </cell>
          <cell r="G645">
            <v>12000</v>
          </cell>
        </row>
        <row r="646">
          <cell r="A646">
            <v>35189</v>
          </cell>
          <cell r="B646">
            <v>35209</v>
          </cell>
          <cell r="C646">
            <v>272000</v>
          </cell>
          <cell r="G646">
            <v>40800</v>
          </cell>
        </row>
        <row r="647">
          <cell r="A647">
            <v>35190</v>
          </cell>
          <cell r="B647">
            <v>35205</v>
          </cell>
          <cell r="C647">
            <v>94000</v>
          </cell>
          <cell r="G647">
            <v>9400</v>
          </cell>
        </row>
        <row r="648">
          <cell r="A648">
            <v>35191</v>
          </cell>
          <cell r="B648">
            <v>35214</v>
          </cell>
          <cell r="C648">
            <v>198000</v>
          </cell>
          <cell r="G648">
            <v>29700</v>
          </cell>
        </row>
        <row r="649">
          <cell r="A649">
            <v>35191</v>
          </cell>
          <cell r="B649">
            <v>35214</v>
          </cell>
          <cell r="C649">
            <v>240000</v>
          </cell>
          <cell r="G649">
            <v>36000</v>
          </cell>
        </row>
        <row r="650">
          <cell r="A650">
            <v>35191</v>
          </cell>
          <cell r="B650">
            <v>35194</v>
          </cell>
          <cell r="C650">
            <v>41000</v>
          </cell>
          <cell r="G650">
            <v>820</v>
          </cell>
        </row>
        <row r="651">
          <cell r="A651">
            <v>35191</v>
          </cell>
          <cell r="B651">
            <v>35218</v>
          </cell>
          <cell r="C651">
            <v>245000</v>
          </cell>
          <cell r="G651">
            <v>36750</v>
          </cell>
        </row>
        <row r="652">
          <cell r="A652">
            <v>35191</v>
          </cell>
          <cell r="B652">
            <v>35207</v>
          </cell>
          <cell r="C652">
            <v>230000</v>
          </cell>
          <cell r="G652">
            <v>34500</v>
          </cell>
        </row>
        <row r="653">
          <cell r="A653">
            <v>35191</v>
          </cell>
          <cell r="B653">
            <v>35201</v>
          </cell>
          <cell r="C653">
            <v>275000</v>
          </cell>
          <cell r="G653">
            <v>19250.000000000004</v>
          </cell>
        </row>
        <row r="654">
          <cell r="A654">
            <v>35191</v>
          </cell>
          <cell r="B654">
            <v>35215</v>
          </cell>
          <cell r="C654">
            <v>81000</v>
          </cell>
          <cell r="G654">
            <v>12150</v>
          </cell>
        </row>
        <row r="655">
          <cell r="A655">
            <v>35191</v>
          </cell>
          <cell r="B655">
            <v>35207</v>
          </cell>
          <cell r="C655">
            <v>153000</v>
          </cell>
          <cell r="G655">
            <v>22950</v>
          </cell>
        </row>
        <row r="656">
          <cell r="A656">
            <v>35191</v>
          </cell>
          <cell r="B656">
            <v>35200</v>
          </cell>
          <cell r="C656">
            <v>289000</v>
          </cell>
          <cell r="G656">
            <v>20230.000000000004</v>
          </cell>
        </row>
        <row r="657">
          <cell r="A657">
            <v>35191</v>
          </cell>
          <cell r="B657">
            <v>35202</v>
          </cell>
          <cell r="C657">
            <v>191000</v>
          </cell>
          <cell r="G657">
            <v>21010</v>
          </cell>
        </row>
        <row r="658">
          <cell r="A658">
            <v>35191</v>
          </cell>
          <cell r="B658">
            <v>35197</v>
          </cell>
          <cell r="C658">
            <v>108000</v>
          </cell>
          <cell r="G658">
            <v>5400</v>
          </cell>
        </row>
        <row r="659">
          <cell r="A659">
            <v>35192</v>
          </cell>
          <cell r="B659">
            <v>35220</v>
          </cell>
          <cell r="C659">
            <v>90000</v>
          </cell>
          <cell r="G659">
            <v>13500</v>
          </cell>
        </row>
        <row r="660">
          <cell r="A660">
            <v>35192</v>
          </cell>
          <cell r="B660">
            <v>35195</v>
          </cell>
          <cell r="C660">
            <v>103000</v>
          </cell>
          <cell r="G660">
            <v>2060</v>
          </cell>
        </row>
        <row r="661">
          <cell r="A661">
            <v>35192</v>
          </cell>
          <cell r="B661">
            <v>35215</v>
          </cell>
          <cell r="C661">
            <v>150000</v>
          </cell>
          <cell r="G661">
            <v>22500</v>
          </cell>
        </row>
        <row r="662">
          <cell r="A662">
            <v>35192</v>
          </cell>
          <cell r="B662">
            <v>35203</v>
          </cell>
          <cell r="C662">
            <v>176000</v>
          </cell>
          <cell r="G662">
            <v>19360</v>
          </cell>
        </row>
        <row r="663">
          <cell r="A663">
            <v>35192</v>
          </cell>
          <cell r="B663">
            <v>35215</v>
          </cell>
          <cell r="C663">
            <v>35000</v>
          </cell>
          <cell r="G663">
            <v>3500</v>
          </cell>
        </row>
        <row r="664">
          <cell r="A664">
            <v>35192</v>
          </cell>
          <cell r="B664">
            <v>35212</v>
          </cell>
          <cell r="C664">
            <v>252000</v>
          </cell>
          <cell r="G664">
            <v>37800</v>
          </cell>
        </row>
        <row r="665">
          <cell r="A665">
            <v>35192</v>
          </cell>
          <cell r="B665">
            <v>35203</v>
          </cell>
          <cell r="C665">
            <v>58000</v>
          </cell>
          <cell r="G665">
            <v>6380</v>
          </cell>
        </row>
        <row r="666">
          <cell r="A666">
            <v>35192</v>
          </cell>
          <cell r="B666">
            <v>35215</v>
          </cell>
          <cell r="C666">
            <v>234000</v>
          </cell>
          <cell r="G666">
            <v>35100</v>
          </cell>
        </row>
        <row r="667">
          <cell r="A667">
            <v>35192</v>
          </cell>
          <cell r="B667">
            <v>35194</v>
          </cell>
          <cell r="C667">
            <v>296000</v>
          </cell>
          <cell r="G667">
            <v>5920</v>
          </cell>
        </row>
        <row r="668">
          <cell r="A668">
            <v>35192</v>
          </cell>
          <cell r="B668">
            <v>35201</v>
          </cell>
          <cell r="C668">
            <v>214000</v>
          </cell>
          <cell r="G668">
            <v>14980.000000000002</v>
          </cell>
        </row>
        <row r="669">
          <cell r="A669">
            <v>35192</v>
          </cell>
          <cell r="B669">
            <v>35218</v>
          </cell>
          <cell r="C669">
            <v>204000</v>
          </cell>
          <cell r="G669">
            <v>30600</v>
          </cell>
        </row>
        <row r="670">
          <cell r="A670">
            <v>35192</v>
          </cell>
          <cell r="B670">
            <v>35209</v>
          </cell>
          <cell r="C670">
            <v>17000</v>
          </cell>
          <cell r="G670">
            <v>1700</v>
          </cell>
        </row>
        <row r="671">
          <cell r="A671">
            <v>35192</v>
          </cell>
          <cell r="B671">
            <v>35201</v>
          </cell>
          <cell r="C671">
            <v>144000</v>
          </cell>
          <cell r="G671">
            <v>10080.000000000002</v>
          </cell>
        </row>
        <row r="672">
          <cell r="A672">
            <v>35192</v>
          </cell>
          <cell r="B672">
            <v>35212</v>
          </cell>
          <cell r="C672">
            <v>28000</v>
          </cell>
          <cell r="G672">
            <v>2800</v>
          </cell>
        </row>
        <row r="673">
          <cell r="A673">
            <v>35192</v>
          </cell>
          <cell r="B673">
            <v>35201</v>
          </cell>
          <cell r="C673">
            <v>201000</v>
          </cell>
          <cell r="G673">
            <v>14070.000000000002</v>
          </cell>
        </row>
        <row r="674">
          <cell r="A674">
            <v>35192</v>
          </cell>
          <cell r="B674">
            <v>35207</v>
          </cell>
          <cell r="C674">
            <v>177000</v>
          </cell>
          <cell r="G674">
            <v>26550</v>
          </cell>
        </row>
        <row r="675">
          <cell r="A675">
            <v>35192</v>
          </cell>
          <cell r="B675">
            <v>35210</v>
          </cell>
          <cell r="C675">
            <v>175000</v>
          </cell>
          <cell r="G675">
            <v>26250</v>
          </cell>
        </row>
        <row r="676">
          <cell r="A676">
            <v>35192</v>
          </cell>
          <cell r="B676">
            <v>35203</v>
          </cell>
          <cell r="C676">
            <v>77000</v>
          </cell>
          <cell r="G676">
            <v>8470</v>
          </cell>
        </row>
        <row r="677">
          <cell r="A677">
            <v>35192</v>
          </cell>
          <cell r="B677">
            <v>35198</v>
          </cell>
          <cell r="C677">
            <v>59000</v>
          </cell>
          <cell r="G677">
            <v>2950</v>
          </cell>
        </row>
        <row r="678">
          <cell r="A678">
            <v>35192</v>
          </cell>
          <cell r="B678">
            <v>35220</v>
          </cell>
          <cell r="C678">
            <v>258000</v>
          </cell>
          <cell r="G678">
            <v>38700</v>
          </cell>
        </row>
        <row r="679">
          <cell r="A679">
            <v>35192</v>
          </cell>
          <cell r="B679">
            <v>35199</v>
          </cell>
          <cell r="C679">
            <v>159000</v>
          </cell>
          <cell r="G679">
            <v>7950</v>
          </cell>
        </row>
        <row r="680">
          <cell r="A680">
            <v>35192</v>
          </cell>
          <cell r="B680">
            <v>35196</v>
          </cell>
          <cell r="C680">
            <v>261000</v>
          </cell>
          <cell r="G680">
            <v>13050</v>
          </cell>
        </row>
        <row r="681">
          <cell r="A681">
            <v>35192</v>
          </cell>
          <cell r="B681">
            <v>35198</v>
          </cell>
          <cell r="C681">
            <v>75000</v>
          </cell>
          <cell r="G681">
            <v>2250</v>
          </cell>
        </row>
        <row r="682">
          <cell r="A682">
            <v>35192</v>
          </cell>
          <cell r="B682">
            <v>35219</v>
          </cell>
          <cell r="C682">
            <v>143000</v>
          </cell>
          <cell r="G682">
            <v>21450</v>
          </cell>
        </row>
        <row r="683">
          <cell r="A683">
            <v>35192</v>
          </cell>
          <cell r="B683">
            <v>35217</v>
          </cell>
          <cell r="C683">
            <v>6000</v>
          </cell>
          <cell r="G683">
            <v>900</v>
          </cell>
        </row>
        <row r="684">
          <cell r="A684">
            <v>35192</v>
          </cell>
          <cell r="B684">
            <v>35203</v>
          </cell>
          <cell r="C684">
            <v>36000</v>
          </cell>
          <cell r="G684">
            <v>2880</v>
          </cell>
        </row>
        <row r="685">
          <cell r="A685">
            <v>35192</v>
          </cell>
          <cell r="B685">
            <v>35221</v>
          </cell>
          <cell r="C685">
            <v>257000</v>
          </cell>
          <cell r="G685">
            <v>38550</v>
          </cell>
        </row>
        <row r="686">
          <cell r="A686">
            <v>35192</v>
          </cell>
          <cell r="B686">
            <v>35213</v>
          </cell>
          <cell r="C686">
            <v>56000</v>
          </cell>
          <cell r="G686">
            <v>5600</v>
          </cell>
        </row>
        <row r="687">
          <cell r="A687">
            <v>35192</v>
          </cell>
          <cell r="B687">
            <v>35216</v>
          </cell>
          <cell r="C687">
            <v>24000</v>
          </cell>
          <cell r="G687">
            <v>2400</v>
          </cell>
        </row>
        <row r="688">
          <cell r="A688">
            <v>35192</v>
          </cell>
          <cell r="B688">
            <v>35201</v>
          </cell>
          <cell r="C688">
            <v>206000</v>
          </cell>
          <cell r="G688">
            <v>14420.000000000002</v>
          </cell>
        </row>
        <row r="689">
          <cell r="A689">
            <v>35192</v>
          </cell>
          <cell r="B689">
            <v>35194</v>
          </cell>
          <cell r="C689">
            <v>203000</v>
          </cell>
          <cell r="G689">
            <v>4060</v>
          </cell>
        </row>
        <row r="690">
          <cell r="A690">
            <v>35192</v>
          </cell>
          <cell r="B690">
            <v>35194</v>
          </cell>
          <cell r="C690">
            <v>138000</v>
          </cell>
          <cell r="G690">
            <v>2760</v>
          </cell>
        </row>
        <row r="691">
          <cell r="A691">
            <v>35192</v>
          </cell>
          <cell r="B691">
            <v>35203</v>
          </cell>
          <cell r="C691">
            <v>268000</v>
          </cell>
          <cell r="G691">
            <v>29480</v>
          </cell>
        </row>
        <row r="692">
          <cell r="A692">
            <v>35192</v>
          </cell>
          <cell r="B692">
            <v>35218</v>
          </cell>
          <cell r="C692">
            <v>271000</v>
          </cell>
          <cell r="G692">
            <v>40650</v>
          </cell>
        </row>
        <row r="693">
          <cell r="A693">
            <v>35192</v>
          </cell>
          <cell r="B693">
            <v>35195</v>
          </cell>
          <cell r="C693">
            <v>207000</v>
          </cell>
          <cell r="G693">
            <v>4140</v>
          </cell>
        </row>
        <row r="694">
          <cell r="A694">
            <v>35192</v>
          </cell>
          <cell r="B694">
            <v>35217</v>
          </cell>
          <cell r="C694">
            <v>139000</v>
          </cell>
          <cell r="G694">
            <v>20850</v>
          </cell>
        </row>
        <row r="695">
          <cell r="A695">
            <v>35192</v>
          </cell>
          <cell r="B695">
            <v>35197</v>
          </cell>
          <cell r="C695">
            <v>63000</v>
          </cell>
          <cell r="G695">
            <v>3150</v>
          </cell>
        </row>
        <row r="696">
          <cell r="A696">
            <v>35193</v>
          </cell>
          <cell r="B696">
            <v>35205</v>
          </cell>
          <cell r="C696">
            <v>154000</v>
          </cell>
          <cell r="G696">
            <v>16940</v>
          </cell>
        </row>
        <row r="697">
          <cell r="A697">
            <v>35193</v>
          </cell>
          <cell r="B697">
            <v>35210</v>
          </cell>
          <cell r="C697">
            <v>242000</v>
          </cell>
          <cell r="G697">
            <v>36300</v>
          </cell>
        </row>
        <row r="698">
          <cell r="A698">
            <v>35193</v>
          </cell>
          <cell r="B698">
            <v>35200</v>
          </cell>
          <cell r="C698">
            <v>47000</v>
          </cell>
          <cell r="G698">
            <v>2350</v>
          </cell>
        </row>
        <row r="699">
          <cell r="A699">
            <v>35193</v>
          </cell>
          <cell r="B699">
            <v>35216</v>
          </cell>
          <cell r="C699">
            <v>159000</v>
          </cell>
          <cell r="G699">
            <v>23850</v>
          </cell>
        </row>
        <row r="700">
          <cell r="A700">
            <v>35193</v>
          </cell>
          <cell r="B700">
            <v>35213</v>
          </cell>
          <cell r="C700">
            <v>191000</v>
          </cell>
          <cell r="G700">
            <v>28650</v>
          </cell>
        </row>
        <row r="701">
          <cell r="A701">
            <v>35193</v>
          </cell>
          <cell r="B701">
            <v>35200</v>
          </cell>
          <cell r="C701">
            <v>283000</v>
          </cell>
          <cell r="G701">
            <v>14150</v>
          </cell>
        </row>
        <row r="702">
          <cell r="A702">
            <v>35193</v>
          </cell>
          <cell r="B702">
            <v>35202</v>
          </cell>
          <cell r="C702">
            <v>143000</v>
          </cell>
          <cell r="G702">
            <v>10010.000000000002</v>
          </cell>
        </row>
        <row r="703">
          <cell r="A703">
            <v>35193</v>
          </cell>
          <cell r="B703">
            <v>35203</v>
          </cell>
          <cell r="C703">
            <v>30000</v>
          </cell>
          <cell r="G703">
            <v>2100</v>
          </cell>
        </row>
        <row r="704">
          <cell r="A704">
            <v>35193</v>
          </cell>
          <cell r="B704">
            <v>35196</v>
          </cell>
          <cell r="C704">
            <v>255000</v>
          </cell>
          <cell r="G704">
            <v>5100</v>
          </cell>
        </row>
        <row r="705">
          <cell r="A705">
            <v>35193</v>
          </cell>
          <cell r="B705">
            <v>35205</v>
          </cell>
          <cell r="C705">
            <v>94000</v>
          </cell>
          <cell r="G705">
            <v>7520</v>
          </cell>
        </row>
        <row r="706">
          <cell r="A706">
            <v>35193</v>
          </cell>
          <cell r="B706">
            <v>35216</v>
          </cell>
          <cell r="C706">
            <v>255000</v>
          </cell>
          <cell r="G706">
            <v>38250</v>
          </cell>
        </row>
        <row r="707">
          <cell r="A707">
            <v>35194</v>
          </cell>
          <cell r="B707">
            <v>35199</v>
          </cell>
          <cell r="C707">
            <v>243000</v>
          </cell>
          <cell r="G707">
            <v>12150</v>
          </cell>
        </row>
        <row r="708">
          <cell r="A708">
            <v>35194</v>
          </cell>
          <cell r="B708">
            <v>35223</v>
          </cell>
          <cell r="C708">
            <v>56000</v>
          </cell>
          <cell r="G708">
            <v>8400</v>
          </cell>
        </row>
        <row r="709">
          <cell r="A709">
            <v>35194</v>
          </cell>
          <cell r="B709">
            <v>35207</v>
          </cell>
          <cell r="C709">
            <v>276000</v>
          </cell>
          <cell r="G709">
            <v>30360</v>
          </cell>
        </row>
        <row r="710">
          <cell r="A710">
            <v>35194</v>
          </cell>
          <cell r="B710">
            <v>35214</v>
          </cell>
          <cell r="C710">
            <v>74000</v>
          </cell>
          <cell r="G710">
            <v>11100</v>
          </cell>
        </row>
        <row r="711">
          <cell r="A711">
            <v>35194</v>
          </cell>
          <cell r="B711">
            <v>35209</v>
          </cell>
          <cell r="C711">
            <v>44000</v>
          </cell>
          <cell r="G711">
            <v>4400</v>
          </cell>
        </row>
        <row r="712">
          <cell r="A712">
            <v>35194</v>
          </cell>
          <cell r="B712">
            <v>35200</v>
          </cell>
          <cell r="C712">
            <v>117000</v>
          </cell>
          <cell r="G712">
            <v>5850</v>
          </cell>
        </row>
        <row r="713">
          <cell r="A713">
            <v>35194</v>
          </cell>
          <cell r="B713">
            <v>35222</v>
          </cell>
          <cell r="C713">
            <v>105000</v>
          </cell>
          <cell r="G713">
            <v>15750</v>
          </cell>
        </row>
        <row r="714">
          <cell r="A714">
            <v>35195</v>
          </cell>
          <cell r="B714">
            <v>35218</v>
          </cell>
          <cell r="C714">
            <v>115000</v>
          </cell>
          <cell r="G714">
            <v>17250</v>
          </cell>
        </row>
        <row r="715">
          <cell r="A715">
            <v>35195</v>
          </cell>
          <cell r="B715">
            <v>35198</v>
          </cell>
          <cell r="C715">
            <v>41000</v>
          </cell>
          <cell r="G715">
            <v>820</v>
          </cell>
        </row>
        <row r="716">
          <cell r="A716">
            <v>35195</v>
          </cell>
          <cell r="B716">
            <v>35215</v>
          </cell>
          <cell r="C716">
            <v>88000</v>
          </cell>
          <cell r="G716">
            <v>13200</v>
          </cell>
        </row>
        <row r="717">
          <cell r="A717">
            <v>35195</v>
          </cell>
          <cell r="B717">
            <v>35209</v>
          </cell>
          <cell r="C717">
            <v>170000</v>
          </cell>
          <cell r="G717">
            <v>25500</v>
          </cell>
        </row>
        <row r="718">
          <cell r="A718">
            <v>35195</v>
          </cell>
          <cell r="B718">
            <v>35208</v>
          </cell>
          <cell r="C718">
            <v>86000</v>
          </cell>
          <cell r="G718">
            <v>6880</v>
          </cell>
        </row>
        <row r="719">
          <cell r="A719">
            <v>35195</v>
          </cell>
          <cell r="B719">
            <v>35204</v>
          </cell>
          <cell r="C719">
            <v>175000</v>
          </cell>
          <cell r="G719">
            <v>12250.000000000002</v>
          </cell>
        </row>
        <row r="720">
          <cell r="A720">
            <v>35195</v>
          </cell>
          <cell r="B720">
            <v>35221</v>
          </cell>
          <cell r="C720">
            <v>265000</v>
          </cell>
          <cell r="G720">
            <v>39750</v>
          </cell>
        </row>
        <row r="721">
          <cell r="A721">
            <v>35195</v>
          </cell>
          <cell r="B721">
            <v>35200</v>
          </cell>
          <cell r="C721">
            <v>258000</v>
          </cell>
          <cell r="G721">
            <v>12900</v>
          </cell>
        </row>
        <row r="722">
          <cell r="A722">
            <v>35195</v>
          </cell>
          <cell r="B722">
            <v>35210</v>
          </cell>
          <cell r="C722">
            <v>113000</v>
          </cell>
          <cell r="G722">
            <v>16950</v>
          </cell>
        </row>
        <row r="723">
          <cell r="A723">
            <v>35195</v>
          </cell>
          <cell r="B723">
            <v>35199</v>
          </cell>
          <cell r="C723">
            <v>291000</v>
          </cell>
          <cell r="G723">
            <v>14550</v>
          </cell>
        </row>
        <row r="724">
          <cell r="A724">
            <v>35195</v>
          </cell>
          <cell r="B724">
            <v>35213</v>
          </cell>
          <cell r="C724">
            <v>250000</v>
          </cell>
          <cell r="G724">
            <v>37500</v>
          </cell>
        </row>
        <row r="725">
          <cell r="A725">
            <v>35195</v>
          </cell>
          <cell r="B725">
            <v>35208</v>
          </cell>
          <cell r="C725">
            <v>165000</v>
          </cell>
          <cell r="G725">
            <v>18150</v>
          </cell>
        </row>
        <row r="726">
          <cell r="A726">
            <v>35195</v>
          </cell>
          <cell r="B726">
            <v>35198</v>
          </cell>
          <cell r="C726">
            <v>294000</v>
          </cell>
          <cell r="G726">
            <v>5880</v>
          </cell>
        </row>
        <row r="727">
          <cell r="A727">
            <v>35195</v>
          </cell>
          <cell r="B727">
            <v>35205</v>
          </cell>
          <cell r="C727">
            <v>53000</v>
          </cell>
          <cell r="G727">
            <v>3710.0000000000005</v>
          </cell>
        </row>
        <row r="728">
          <cell r="A728">
            <v>35195</v>
          </cell>
          <cell r="B728">
            <v>35222</v>
          </cell>
          <cell r="C728">
            <v>108000</v>
          </cell>
          <cell r="G728">
            <v>16200</v>
          </cell>
        </row>
        <row r="729">
          <cell r="A729">
            <v>35196</v>
          </cell>
          <cell r="B729">
            <v>35225</v>
          </cell>
          <cell r="C729">
            <v>19000</v>
          </cell>
          <cell r="G729">
            <v>1900</v>
          </cell>
        </row>
        <row r="730">
          <cell r="A730">
            <v>35196</v>
          </cell>
          <cell r="B730">
            <v>35223</v>
          </cell>
          <cell r="C730">
            <v>7000</v>
          </cell>
          <cell r="G730">
            <v>1050</v>
          </cell>
        </row>
        <row r="731">
          <cell r="A731">
            <v>35196</v>
          </cell>
          <cell r="B731">
            <v>35215</v>
          </cell>
          <cell r="C731">
            <v>252000</v>
          </cell>
          <cell r="G731">
            <v>37800</v>
          </cell>
        </row>
        <row r="732">
          <cell r="A732">
            <v>35196</v>
          </cell>
          <cell r="B732">
            <v>35199</v>
          </cell>
          <cell r="C732">
            <v>16000</v>
          </cell>
          <cell r="G732">
            <v>320</v>
          </cell>
        </row>
        <row r="733">
          <cell r="A733">
            <v>35196</v>
          </cell>
          <cell r="B733">
            <v>35211</v>
          </cell>
          <cell r="C733">
            <v>84000</v>
          </cell>
          <cell r="G733">
            <v>12600</v>
          </cell>
        </row>
        <row r="734">
          <cell r="A734">
            <v>35196</v>
          </cell>
          <cell r="B734">
            <v>35215</v>
          </cell>
          <cell r="C734">
            <v>258000</v>
          </cell>
          <cell r="G734">
            <v>38700</v>
          </cell>
        </row>
        <row r="735">
          <cell r="A735">
            <v>35196</v>
          </cell>
          <cell r="B735">
            <v>35213</v>
          </cell>
          <cell r="C735">
            <v>98000</v>
          </cell>
          <cell r="G735">
            <v>9800</v>
          </cell>
        </row>
        <row r="736">
          <cell r="A736">
            <v>35196</v>
          </cell>
          <cell r="B736">
            <v>35215</v>
          </cell>
          <cell r="C736">
            <v>61000</v>
          </cell>
          <cell r="G736">
            <v>6100</v>
          </cell>
        </row>
        <row r="737">
          <cell r="A737">
            <v>35196</v>
          </cell>
          <cell r="B737">
            <v>35211</v>
          </cell>
          <cell r="C737">
            <v>117000</v>
          </cell>
          <cell r="G737">
            <v>17550</v>
          </cell>
        </row>
        <row r="738">
          <cell r="A738">
            <v>35196</v>
          </cell>
          <cell r="B738">
            <v>35217</v>
          </cell>
          <cell r="C738">
            <v>170000</v>
          </cell>
          <cell r="G738">
            <v>25500</v>
          </cell>
        </row>
        <row r="739">
          <cell r="A739">
            <v>35196</v>
          </cell>
          <cell r="B739">
            <v>35221</v>
          </cell>
          <cell r="C739">
            <v>121000</v>
          </cell>
          <cell r="G739">
            <v>18150</v>
          </cell>
        </row>
        <row r="740">
          <cell r="A740">
            <v>35196</v>
          </cell>
          <cell r="B740">
            <v>35224</v>
          </cell>
          <cell r="C740">
            <v>50000</v>
          </cell>
          <cell r="G740">
            <v>7500</v>
          </cell>
        </row>
        <row r="741">
          <cell r="A741">
            <v>35196</v>
          </cell>
          <cell r="B741">
            <v>35202</v>
          </cell>
          <cell r="C741">
            <v>214000</v>
          </cell>
          <cell r="G741">
            <v>10700</v>
          </cell>
        </row>
        <row r="742">
          <cell r="A742">
            <v>35196</v>
          </cell>
          <cell r="B742">
            <v>35205</v>
          </cell>
          <cell r="C742">
            <v>284000</v>
          </cell>
          <cell r="G742">
            <v>19880.000000000004</v>
          </cell>
        </row>
        <row r="743">
          <cell r="A743">
            <v>35196</v>
          </cell>
          <cell r="B743">
            <v>35224</v>
          </cell>
          <cell r="C743">
            <v>244000</v>
          </cell>
          <cell r="G743">
            <v>36600</v>
          </cell>
        </row>
        <row r="744">
          <cell r="A744">
            <v>35196</v>
          </cell>
          <cell r="B744">
            <v>35214</v>
          </cell>
          <cell r="C744">
            <v>283000</v>
          </cell>
          <cell r="G744">
            <v>42450</v>
          </cell>
        </row>
        <row r="745">
          <cell r="A745">
            <v>35196</v>
          </cell>
          <cell r="B745">
            <v>35215</v>
          </cell>
          <cell r="C745">
            <v>277000</v>
          </cell>
          <cell r="G745">
            <v>41550</v>
          </cell>
        </row>
        <row r="746">
          <cell r="A746">
            <v>35196</v>
          </cell>
          <cell r="B746">
            <v>35220</v>
          </cell>
          <cell r="C746">
            <v>261000</v>
          </cell>
          <cell r="G746">
            <v>39150</v>
          </cell>
        </row>
        <row r="747">
          <cell r="A747">
            <v>35196</v>
          </cell>
          <cell r="B747">
            <v>35207</v>
          </cell>
          <cell r="C747">
            <v>165000</v>
          </cell>
          <cell r="G747">
            <v>18150</v>
          </cell>
        </row>
        <row r="748">
          <cell r="A748">
            <v>35196</v>
          </cell>
          <cell r="B748">
            <v>35219</v>
          </cell>
          <cell r="C748">
            <v>95000</v>
          </cell>
          <cell r="G748">
            <v>9500</v>
          </cell>
        </row>
        <row r="749">
          <cell r="A749">
            <v>35197</v>
          </cell>
          <cell r="B749">
            <v>35218</v>
          </cell>
          <cell r="C749">
            <v>166000</v>
          </cell>
          <cell r="G749">
            <v>24900</v>
          </cell>
        </row>
        <row r="750">
          <cell r="A750">
            <v>35197</v>
          </cell>
          <cell r="B750">
            <v>35223</v>
          </cell>
          <cell r="C750">
            <v>181000</v>
          </cell>
          <cell r="G750">
            <v>27150</v>
          </cell>
        </row>
        <row r="751">
          <cell r="A751">
            <v>35197</v>
          </cell>
          <cell r="B751">
            <v>35208</v>
          </cell>
          <cell r="C751">
            <v>282000</v>
          </cell>
          <cell r="G751">
            <v>31020</v>
          </cell>
        </row>
        <row r="752">
          <cell r="A752">
            <v>35198</v>
          </cell>
          <cell r="B752">
            <v>35200</v>
          </cell>
          <cell r="C752">
            <v>266000</v>
          </cell>
          <cell r="G752">
            <v>5320</v>
          </cell>
        </row>
        <row r="753">
          <cell r="A753">
            <v>35198</v>
          </cell>
          <cell r="B753">
            <v>35221</v>
          </cell>
          <cell r="C753">
            <v>149000</v>
          </cell>
          <cell r="G753">
            <v>22350</v>
          </cell>
        </row>
        <row r="754">
          <cell r="A754">
            <v>35198</v>
          </cell>
          <cell r="B754">
            <v>35210</v>
          </cell>
          <cell r="C754">
            <v>260000</v>
          </cell>
          <cell r="G754">
            <v>28600</v>
          </cell>
        </row>
        <row r="755">
          <cell r="A755">
            <v>35198</v>
          </cell>
          <cell r="B755">
            <v>35213</v>
          </cell>
          <cell r="C755">
            <v>207000</v>
          </cell>
          <cell r="G755">
            <v>31050</v>
          </cell>
        </row>
        <row r="756">
          <cell r="A756">
            <v>35198</v>
          </cell>
          <cell r="B756">
            <v>35200</v>
          </cell>
          <cell r="C756">
            <v>210000</v>
          </cell>
          <cell r="G756">
            <v>4200</v>
          </cell>
        </row>
        <row r="757">
          <cell r="A757">
            <v>35198</v>
          </cell>
          <cell r="B757">
            <v>35201</v>
          </cell>
          <cell r="C757">
            <v>298000</v>
          </cell>
          <cell r="G757">
            <v>5960</v>
          </cell>
        </row>
        <row r="758">
          <cell r="A758">
            <v>35198</v>
          </cell>
          <cell r="B758">
            <v>35201</v>
          </cell>
          <cell r="C758">
            <v>263000</v>
          </cell>
          <cell r="G758">
            <v>5260</v>
          </cell>
        </row>
        <row r="759">
          <cell r="A759">
            <v>35198</v>
          </cell>
          <cell r="B759">
            <v>35226</v>
          </cell>
          <cell r="C759">
            <v>193000</v>
          </cell>
          <cell r="G759">
            <v>28950</v>
          </cell>
        </row>
        <row r="760">
          <cell r="A760">
            <v>35198</v>
          </cell>
          <cell r="B760">
            <v>35200</v>
          </cell>
          <cell r="C760">
            <v>296000</v>
          </cell>
          <cell r="G760">
            <v>5920</v>
          </cell>
        </row>
        <row r="761">
          <cell r="A761">
            <v>35198</v>
          </cell>
          <cell r="B761">
            <v>35222</v>
          </cell>
          <cell r="C761">
            <v>97000</v>
          </cell>
          <cell r="G761">
            <v>14550</v>
          </cell>
        </row>
        <row r="762">
          <cell r="A762">
            <v>35198</v>
          </cell>
          <cell r="B762">
            <v>35223</v>
          </cell>
          <cell r="C762">
            <v>123000</v>
          </cell>
          <cell r="G762">
            <v>18450</v>
          </cell>
        </row>
        <row r="763">
          <cell r="A763">
            <v>35198</v>
          </cell>
          <cell r="B763">
            <v>35214</v>
          </cell>
          <cell r="C763">
            <v>292000</v>
          </cell>
          <cell r="G763">
            <v>43800</v>
          </cell>
        </row>
        <row r="764">
          <cell r="A764">
            <v>35199</v>
          </cell>
          <cell r="B764">
            <v>35226</v>
          </cell>
          <cell r="C764">
            <v>275000</v>
          </cell>
          <cell r="G764">
            <v>41250</v>
          </cell>
        </row>
        <row r="765">
          <cell r="A765">
            <v>35199</v>
          </cell>
          <cell r="B765">
            <v>35224</v>
          </cell>
          <cell r="C765">
            <v>238000</v>
          </cell>
          <cell r="G765">
            <v>35700</v>
          </cell>
        </row>
        <row r="766">
          <cell r="A766">
            <v>35199</v>
          </cell>
          <cell r="B766">
            <v>35218</v>
          </cell>
          <cell r="C766">
            <v>208000</v>
          </cell>
          <cell r="G766">
            <v>31200</v>
          </cell>
        </row>
        <row r="767">
          <cell r="A767">
            <v>35199</v>
          </cell>
          <cell r="B767">
            <v>35222</v>
          </cell>
          <cell r="C767">
            <v>297000</v>
          </cell>
          <cell r="G767">
            <v>44550</v>
          </cell>
        </row>
        <row r="768">
          <cell r="A768">
            <v>35199</v>
          </cell>
          <cell r="B768">
            <v>35209</v>
          </cell>
          <cell r="C768">
            <v>65000</v>
          </cell>
          <cell r="G768">
            <v>2600</v>
          </cell>
        </row>
        <row r="769">
          <cell r="A769">
            <v>35199</v>
          </cell>
          <cell r="B769">
            <v>35222</v>
          </cell>
          <cell r="C769">
            <v>203000</v>
          </cell>
          <cell r="G769">
            <v>30450</v>
          </cell>
        </row>
        <row r="770">
          <cell r="A770">
            <v>35199</v>
          </cell>
          <cell r="B770">
            <v>35210</v>
          </cell>
          <cell r="C770">
            <v>209000</v>
          </cell>
          <cell r="G770">
            <v>22990</v>
          </cell>
        </row>
        <row r="771">
          <cell r="A771">
            <v>35199</v>
          </cell>
          <cell r="B771">
            <v>35205</v>
          </cell>
          <cell r="C771">
            <v>162000</v>
          </cell>
          <cell r="G771">
            <v>8100</v>
          </cell>
        </row>
        <row r="772">
          <cell r="A772">
            <v>35199</v>
          </cell>
          <cell r="B772">
            <v>35204</v>
          </cell>
          <cell r="C772">
            <v>102000</v>
          </cell>
          <cell r="G772">
            <v>5100</v>
          </cell>
        </row>
        <row r="773">
          <cell r="A773">
            <v>35199</v>
          </cell>
          <cell r="B773">
            <v>35209</v>
          </cell>
          <cell r="C773">
            <v>259000</v>
          </cell>
          <cell r="G773">
            <v>18130</v>
          </cell>
        </row>
        <row r="774">
          <cell r="A774">
            <v>35199</v>
          </cell>
          <cell r="B774">
            <v>35215</v>
          </cell>
          <cell r="C774">
            <v>175000</v>
          </cell>
          <cell r="G774">
            <v>26250</v>
          </cell>
        </row>
        <row r="775">
          <cell r="A775">
            <v>35199</v>
          </cell>
          <cell r="B775">
            <v>35202</v>
          </cell>
          <cell r="C775">
            <v>100000</v>
          </cell>
          <cell r="G775">
            <v>1000</v>
          </cell>
        </row>
        <row r="776">
          <cell r="A776">
            <v>35199</v>
          </cell>
          <cell r="B776">
            <v>35202</v>
          </cell>
          <cell r="C776">
            <v>159000</v>
          </cell>
          <cell r="G776">
            <v>3180</v>
          </cell>
        </row>
        <row r="777">
          <cell r="A777">
            <v>35199</v>
          </cell>
          <cell r="B777">
            <v>35221</v>
          </cell>
          <cell r="C777">
            <v>21000</v>
          </cell>
          <cell r="G777">
            <v>2100</v>
          </cell>
        </row>
        <row r="778">
          <cell r="A778">
            <v>35199</v>
          </cell>
          <cell r="B778">
            <v>35222</v>
          </cell>
          <cell r="C778">
            <v>50000</v>
          </cell>
          <cell r="G778">
            <v>7500</v>
          </cell>
        </row>
        <row r="779">
          <cell r="A779">
            <v>35199</v>
          </cell>
          <cell r="B779">
            <v>35224</v>
          </cell>
          <cell r="C779">
            <v>295000</v>
          </cell>
          <cell r="G779">
            <v>44250</v>
          </cell>
        </row>
        <row r="780">
          <cell r="A780">
            <v>35199</v>
          </cell>
          <cell r="B780">
            <v>35218</v>
          </cell>
          <cell r="C780">
            <v>257000</v>
          </cell>
          <cell r="G780">
            <v>38550</v>
          </cell>
        </row>
        <row r="781">
          <cell r="A781">
            <v>35199</v>
          </cell>
          <cell r="B781">
            <v>35226</v>
          </cell>
          <cell r="C781">
            <v>157000</v>
          </cell>
          <cell r="G781">
            <v>23550</v>
          </cell>
        </row>
        <row r="782">
          <cell r="A782">
            <v>35200</v>
          </cell>
          <cell r="B782">
            <v>35223</v>
          </cell>
          <cell r="C782">
            <v>257000</v>
          </cell>
          <cell r="G782">
            <v>38550</v>
          </cell>
        </row>
        <row r="783">
          <cell r="A783">
            <v>35200</v>
          </cell>
          <cell r="B783">
            <v>35229</v>
          </cell>
          <cell r="C783">
            <v>251000</v>
          </cell>
          <cell r="G783">
            <v>37650</v>
          </cell>
        </row>
        <row r="784">
          <cell r="A784">
            <v>35200</v>
          </cell>
          <cell r="B784">
            <v>35203</v>
          </cell>
          <cell r="C784">
            <v>256000</v>
          </cell>
          <cell r="G784">
            <v>5120</v>
          </cell>
        </row>
        <row r="785">
          <cell r="A785">
            <v>35200</v>
          </cell>
          <cell r="B785">
            <v>35213</v>
          </cell>
          <cell r="C785">
            <v>195000</v>
          </cell>
          <cell r="G785">
            <v>21450</v>
          </cell>
        </row>
        <row r="786">
          <cell r="A786">
            <v>35200</v>
          </cell>
          <cell r="B786">
            <v>35207</v>
          </cell>
          <cell r="C786">
            <v>34000</v>
          </cell>
          <cell r="G786">
            <v>1700</v>
          </cell>
        </row>
        <row r="787">
          <cell r="A787">
            <v>35200</v>
          </cell>
          <cell r="B787">
            <v>35218</v>
          </cell>
          <cell r="C787">
            <v>219000</v>
          </cell>
          <cell r="G787">
            <v>32850</v>
          </cell>
        </row>
        <row r="788">
          <cell r="A788">
            <v>35200</v>
          </cell>
          <cell r="B788">
            <v>35210</v>
          </cell>
          <cell r="C788">
            <v>136000</v>
          </cell>
          <cell r="G788">
            <v>9520</v>
          </cell>
        </row>
        <row r="789">
          <cell r="A789">
            <v>35200</v>
          </cell>
          <cell r="B789">
            <v>35226</v>
          </cell>
          <cell r="C789">
            <v>162000</v>
          </cell>
          <cell r="G789">
            <v>24300</v>
          </cell>
        </row>
        <row r="790">
          <cell r="A790">
            <v>35200</v>
          </cell>
          <cell r="B790">
            <v>35203</v>
          </cell>
          <cell r="C790">
            <v>189000</v>
          </cell>
          <cell r="G790">
            <v>3780</v>
          </cell>
        </row>
        <row r="791">
          <cell r="A791">
            <v>35200</v>
          </cell>
          <cell r="B791">
            <v>35221</v>
          </cell>
          <cell r="C791">
            <v>62000</v>
          </cell>
          <cell r="G791">
            <v>6200</v>
          </cell>
        </row>
        <row r="792">
          <cell r="A792">
            <v>35200</v>
          </cell>
          <cell r="B792">
            <v>35203</v>
          </cell>
          <cell r="C792">
            <v>110000</v>
          </cell>
          <cell r="G792">
            <v>2200</v>
          </cell>
        </row>
        <row r="793">
          <cell r="A793">
            <v>35200</v>
          </cell>
          <cell r="B793">
            <v>35216</v>
          </cell>
          <cell r="C793">
            <v>45000</v>
          </cell>
          <cell r="G793">
            <v>6750</v>
          </cell>
        </row>
        <row r="794">
          <cell r="A794">
            <v>35201</v>
          </cell>
          <cell r="B794">
            <v>35230</v>
          </cell>
          <cell r="C794">
            <v>177000</v>
          </cell>
          <cell r="G794">
            <v>26550</v>
          </cell>
        </row>
        <row r="795">
          <cell r="A795">
            <v>35201</v>
          </cell>
          <cell r="B795">
            <v>35218</v>
          </cell>
          <cell r="C795">
            <v>153000</v>
          </cell>
          <cell r="G795">
            <v>22950</v>
          </cell>
        </row>
        <row r="796">
          <cell r="A796">
            <v>35201</v>
          </cell>
          <cell r="B796">
            <v>35210</v>
          </cell>
          <cell r="C796">
            <v>44000</v>
          </cell>
          <cell r="G796">
            <v>1760</v>
          </cell>
        </row>
        <row r="797">
          <cell r="A797">
            <v>35201</v>
          </cell>
          <cell r="B797">
            <v>35209</v>
          </cell>
          <cell r="C797">
            <v>91000</v>
          </cell>
          <cell r="G797">
            <v>3640</v>
          </cell>
        </row>
        <row r="798">
          <cell r="A798">
            <v>35201</v>
          </cell>
          <cell r="B798">
            <v>35224</v>
          </cell>
          <cell r="C798">
            <v>1000</v>
          </cell>
          <cell r="G798">
            <v>150</v>
          </cell>
        </row>
        <row r="799">
          <cell r="A799">
            <v>35201</v>
          </cell>
          <cell r="B799">
            <v>35213</v>
          </cell>
          <cell r="C799">
            <v>32000</v>
          </cell>
          <cell r="G799">
            <v>3520</v>
          </cell>
        </row>
        <row r="800">
          <cell r="A800">
            <v>35201</v>
          </cell>
          <cell r="B800">
            <v>35210</v>
          </cell>
          <cell r="C800">
            <v>197000</v>
          </cell>
          <cell r="G800">
            <v>13790.000000000002</v>
          </cell>
        </row>
        <row r="801">
          <cell r="A801">
            <v>35201</v>
          </cell>
          <cell r="B801">
            <v>35223</v>
          </cell>
          <cell r="C801">
            <v>37000</v>
          </cell>
          <cell r="G801">
            <v>5550</v>
          </cell>
        </row>
        <row r="802">
          <cell r="A802">
            <v>35201</v>
          </cell>
          <cell r="B802">
            <v>35223</v>
          </cell>
          <cell r="C802">
            <v>176000</v>
          </cell>
          <cell r="G802">
            <v>26400</v>
          </cell>
        </row>
        <row r="803">
          <cell r="A803">
            <v>35202</v>
          </cell>
          <cell r="B803">
            <v>35213</v>
          </cell>
          <cell r="C803">
            <v>257000</v>
          </cell>
          <cell r="G803">
            <v>28270</v>
          </cell>
        </row>
        <row r="804">
          <cell r="A804">
            <v>35202</v>
          </cell>
          <cell r="B804">
            <v>35231</v>
          </cell>
          <cell r="C804">
            <v>256000</v>
          </cell>
          <cell r="G804">
            <v>38400</v>
          </cell>
        </row>
        <row r="805">
          <cell r="A805">
            <v>35202</v>
          </cell>
          <cell r="B805">
            <v>35208</v>
          </cell>
          <cell r="C805">
            <v>8000</v>
          </cell>
          <cell r="G805">
            <v>400</v>
          </cell>
        </row>
        <row r="806">
          <cell r="A806">
            <v>35202</v>
          </cell>
          <cell r="B806">
            <v>35217</v>
          </cell>
          <cell r="C806">
            <v>257000</v>
          </cell>
          <cell r="G806">
            <v>38550</v>
          </cell>
        </row>
        <row r="807">
          <cell r="A807">
            <v>35202</v>
          </cell>
          <cell r="B807">
            <v>35219</v>
          </cell>
          <cell r="C807">
            <v>72000</v>
          </cell>
          <cell r="G807">
            <v>7200</v>
          </cell>
        </row>
        <row r="808">
          <cell r="A808">
            <v>35202</v>
          </cell>
          <cell r="B808">
            <v>35213</v>
          </cell>
          <cell r="C808">
            <v>225000</v>
          </cell>
          <cell r="G808">
            <v>24750</v>
          </cell>
        </row>
        <row r="809">
          <cell r="A809">
            <v>35202</v>
          </cell>
          <cell r="B809">
            <v>35210</v>
          </cell>
          <cell r="C809">
            <v>285000</v>
          </cell>
          <cell r="G809">
            <v>19950.000000000004</v>
          </cell>
        </row>
        <row r="810">
          <cell r="A810">
            <v>35202</v>
          </cell>
          <cell r="B810">
            <v>35210</v>
          </cell>
          <cell r="C810">
            <v>277000</v>
          </cell>
          <cell r="G810">
            <v>19390.000000000004</v>
          </cell>
        </row>
        <row r="811">
          <cell r="A811">
            <v>35202</v>
          </cell>
          <cell r="B811">
            <v>35211</v>
          </cell>
          <cell r="C811">
            <v>104000</v>
          </cell>
          <cell r="G811">
            <v>7280.0000000000009</v>
          </cell>
        </row>
        <row r="812">
          <cell r="A812">
            <v>35202</v>
          </cell>
          <cell r="B812">
            <v>35217</v>
          </cell>
          <cell r="C812">
            <v>85000</v>
          </cell>
          <cell r="G812">
            <v>12750</v>
          </cell>
        </row>
        <row r="813">
          <cell r="A813">
            <v>35202</v>
          </cell>
          <cell r="B813">
            <v>35231</v>
          </cell>
          <cell r="C813">
            <v>170000</v>
          </cell>
          <cell r="G813">
            <v>25500</v>
          </cell>
        </row>
        <row r="814">
          <cell r="A814">
            <v>35202</v>
          </cell>
          <cell r="B814">
            <v>35223</v>
          </cell>
          <cell r="C814">
            <v>136000</v>
          </cell>
          <cell r="G814">
            <v>20400</v>
          </cell>
        </row>
        <row r="815">
          <cell r="A815">
            <v>35202</v>
          </cell>
          <cell r="B815">
            <v>35226</v>
          </cell>
          <cell r="C815">
            <v>188000</v>
          </cell>
          <cell r="G815">
            <v>28200</v>
          </cell>
        </row>
        <row r="816">
          <cell r="A816">
            <v>35202</v>
          </cell>
          <cell r="B816">
            <v>35215</v>
          </cell>
          <cell r="C816">
            <v>78000</v>
          </cell>
          <cell r="G816">
            <v>6240</v>
          </cell>
        </row>
        <row r="817">
          <cell r="A817">
            <v>35202</v>
          </cell>
          <cell r="B817">
            <v>35226</v>
          </cell>
          <cell r="C817">
            <v>43000</v>
          </cell>
          <cell r="G817">
            <v>4300</v>
          </cell>
        </row>
        <row r="818">
          <cell r="A818">
            <v>35202</v>
          </cell>
          <cell r="B818">
            <v>35207</v>
          </cell>
          <cell r="C818">
            <v>128000</v>
          </cell>
          <cell r="G818">
            <v>6400</v>
          </cell>
        </row>
        <row r="819">
          <cell r="A819">
            <v>35203</v>
          </cell>
          <cell r="B819">
            <v>35224</v>
          </cell>
          <cell r="C819">
            <v>271000</v>
          </cell>
          <cell r="G819">
            <v>40650</v>
          </cell>
        </row>
        <row r="820">
          <cell r="A820">
            <v>35203</v>
          </cell>
          <cell r="B820">
            <v>35224</v>
          </cell>
          <cell r="C820">
            <v>117000</v>
          </cell>
          <cell r="G820">
            <v>17550</v>
          </cell>
        </row>
        <row r="821">
          <cell r="A821">
            <v>35203</v>
          </cell>
          <cell r="B821">
            <v>35224</v>
          </cell>
          <cell r="C821">
            <v>270000</v>
          </cell>
          <cell r="G821">
            <v>40500</v>
          </cell>
        </row>
        <row r="822">
          <cell r="A822">
            <v>35203</v>
          </cell>
          <cell r="B822">
            <v>35216</v>
          </cell>
          <cell r="C822">
            <v>15000</v>
          </cell>
          <cell r="G822">
            <v>1650</v>
          </cell>
        </row>
        <row r="823">
          <cell r="A823">
            <v>35203</v>
          </cell>
          <cell r="B823">
            <v>35219</v>
          </cell>
          <cell r="C823">
            <v>246000</v>
          </cell>
          <cell r="G823">
            <v>36900</v>
          </cell>
        </row>
        <row r="824">
          <cell r="A824">
            <v>35203</v>
          </cell>
          <cell r="B824">
            <v>35230</v>
          </cell>
          <cell r="C824">
            <v>144000</v>
          </cell>
          <cell r="G824">
            <v>21600</v>
          </cell>
        </row>
        <row r="825">
          <cell r="A825">
            <v>35203</v>
          </cell>
          <cell r="B825">
            <v>35219</v>
          </cell>
          <cell r="C825">
            <v>251000</v>
          </cell>
          <cell r="G825">
            <v>37650</v>
          </cell>
        </row>
        <row r="826">
          <cell r="A826">
            <v>35203</v>
          </cell>
          <cell r="B826">
            <v>35229</v>
          </cell>
          <cell r="C826">
            <v>145000</v>
          </cell>
          <cell r="G826">
            <v>21750</v>
          </cell>
        </row>
        <row r="827">
          <cell r="A827">
            <v>35203</v>
          </cell>
          <cell r="B827">
            <v>35230</v>
          </cell>
          <cell r="C827">
            <v>234000</v>
          </cell>
          <cell r="G827">
            <v>35100</v>
          </cell>
        </row>
        <row r="828">
          <cell r="A828">
            <v>35203</v>
          </cell>
          <cell r="B828">
            <v>35227</v>
          </cell>
          <cell r="C828">
            <v>233000</v>
          </cell>
          <cell r="G828">
            <v>34950</v>
          </cell>
        </row>
        <row r="829">
          <cell r="A829">
            <v>35203</v>
          </cell>
          <cell r="B829">
            <v>35216</v>
          </cell>
          <cell r="C829">
            <v>191000</v>
          </cell>
          <cell r="G829">
            <v>21010</v>
          </cell>
        </row>
        <row r="830">
          <cell r="A830">
            <v>35203</v>
          </cell>
          <cell r="B830">
            <v>35221</v>
          </cell>
          <cell r="C830">
            <v>106000</v>
          </cell>
          <cell r="G830">
            <v>15900</v>
          </cell>
        </row>
        <row r="831">
          <cell r="A831">
            <v>35203</v>
          </cell>
          <cell r="B831">
            <v>35206</v>
          </cell>
          <cell r="C831">
            <v>177000</v>
          </cell>
          <cell r="G831">
            <v>3540</v>
          </cell>
        </row>
        <row r="832">
          <cell r="A832">
            <v>35203</v>
          </cell>
          <cell r="B832">
            <v>35227</v>
          </cell>
          <cell r="C832">
            <v>293000</v>
          </cell>
          <cell r="G832">
            <v>43950</v>
          </cell>
        </row>
        <row r="833">
          <cell r="A833">
            <v>35203</v>
          </cell>
          <cell r="B833">
            <v>35218</v>
          </cell>
          <cell r="C833">
            <v>244000</v>
          </cell>
          <cell r="G833">
            <v>36600</v>
          </cell>
        </row>
        <row r="834">
          <cell r="A834">
            <v>35203</v>
          </cell>
          <cell r="B834">
            <v>35225</v>
          </cell>
          <cell r="C834">
            <v>294000</v>
          </cell>
          <cell r="G834">
            <v>44100</v>
          </cell>
        </row>
        <row r="835">
          <cell r="A835">
            <v>35204</v>
          </cell>
          <cell r="B835">
            <v>35229</v>
          </cell>
          <cell r="C835">
            <v>187000</v>
          </cell>
          <cell r="G835">
            <v>28050</v>
          </cell>
        </row>
        <row r="836">
          <cell r="A836">
            <v>35204</v>
          </cell>
          <cell r="B836">
            <v>35207</v>
          </cell>
          <cell r="C836">
            <v>210000</v>
          </cell>
          <cell r="G836">
            <v>4200</v>
          </cell>
        </row>
        <row r="837">
          <cell r="A837">
            <v>35204</v>
          </cell>
          <cell r="B837">
            <v>35227</v>
          </cell>
          <cell r="C837">
            <v>292000</v>
          </cell>
          <cell r="G837">
            <v>43800</v>
          </cell>
        </row>
        <row r="838">
          <cell r="A838">
            <v>35204</v>
          </cell>
          <cell r="B838">
            <v>35230</v>
          </cell>
          <cell r="C838">
            <v>177000</v>
          </cell>
          <cell r="G838">
            <v>26550</v>
          </cell>
        </row>
        <row r="839">
          <cell r="A839">
            <v>35204</v>
          </cell>
          <cell r="B839">
            <v>35230</v>
          </cell>
          <cell r="C839">
            <v>298000</v>
          </cell>
          <cell r="G839">
            <v>44700</v>
          </cell>
        </row>
        <row r="840">
          <cell r="A840">
            <v>35204</v>
          </cell>
          <cell r="B840">
            <v>35210</v>
          </cell>
          <cell r="C840">
            <v>20000</v>
          </cell>
          <cell r="G840">
            <v>600</v>
          </cell>
        </row>
        <row r="841">
          <cell r="A841">
            <v>35204</v>
          </cell>
          <cell r="B841">
            <v>35233</v>
          </cell>
          <cell r="C841">
            <v>136000</v>
          </cell>
          <cell r="G841">
            <v>20400</v>
          </cell>
        </row>
        <row r="842">
          <cell r="A842">
            <v>35204</v>
          </cell>
          <cell r="B842">
            <v>35228</v>
          </cell>
          <cell r="C842">
            <v>162000</v>
          </cell>
          <cell r="G842">
            <v>24300</v>
          </cell>
        </row>
        <row r="843">
          <cell r="A843">
            <v>35204</v>
          </cell>
          <cell r="B843">
            <v>35226</v>
          </cell>
          <cell r="C843">
            <v>207000</v>
          </cell>
          <cell r="G843">
            <v>31050</v>
          </cell>
        </row>
        <row r="844">
          <cell r="A844">
            <v>35205</v>
          </cell>
          <cell r="B844">
            <v>35227</v>
          </cell>
          <cell r="C844">
            <v>35000</v>
          </cell>
          <cell r="G844">
            <v>5250</v>
          </cell>
        </row>
        <row r="845">
          <cell r="A845">
            <v>35205</v>
          </cell>
          <cell r="B845">
            <v>35216</v>
          </cell>
          <cell r="C845">
            <v>239000</v>
          </cell>
          <cell r="G845">
            <v>26290</v>
          </cell>
        </row>
        <row r="846">
          <cell r="A846">
            <v>35206</v>
          </cell>
          <cell r="B846">
            <v>35230</v>
          </cell>
          <cell r="C846">
            <v>286000</v>
          </cell>
          <cell r="G846">
            <v>42900</v>
          </cell>
        </row>
        <row r="847">
          <cell r="A847">
            <v>35206</v>
          </cell>
          <cell r="B847">
            <v>35230</v>
          </cell>
          <cell r="C847">
            <v>123000</v>
          </cell>
          <cell r="G847">
            <v>18450</v>
          </cell>
        </row>
        <row r="848">
          <cell r="A848">
            <v>35206</v>
          </cell>
          <cell r="B848">
            <v>35229</v>
          </cell>
          <cell r="C848">
            <v>62000</v>
          </cell>
          <cell r="G848">
            <v>6200</v>
          </cell>
        </row>
        <row r="849">
          <cell r="A849">
            <v>35207</v>
          </cell>
          <cell r="B849">
            <v>35231</v>
          </cell>
          <cell r="C849">
            <v>263000</v>
          </cell>
          <cell r="G849">
            <v>39450</v>
          </cell>
        </row>
        <row r="850">
          <cell r="A850">
            <v>35207</v>
          </cell>
          <cell r="B850">
            <v>35235</v>
          </cell>
          <cell r="C850">
            <v>65000</v>
          </cell>
          <cell r="G850">
            <v>6500</v>
          </cell>
        </row>
        <row r="851">
          <cell r="A851">
            <v>35208</v>
          </cell>
          <cell r="B851">
            <v>35227</v>
          </cell>
          <cell r="C851">
            <v>88000</v>
          </cell>
          <cell r="G851">
            <v>13200</v>
          </cell>
        </row>
        <row r="852">
          <cell r="A852">
            <v>35208</v>
          </cell>
          <cell r="B852">
            <v>35224</v>
          </cell>
          <cell r="C852">
            <v>295000</v>
          </cell>
          <cell r="G852">
            <v>44250</v>
          </cell>
        </row>
        <row r="853">
          <cell r="A853">
            <v>35208</v>
          </cell>
          <cell r="B853">
            <v>35216</v>
          </cell>
          <cell r="C853">
            <v>193000</v>
          </cell>
          <cell r="G853">
            <v>13510.000000000002</v>
          </cell>
        </row>
        <row r="854">
          <cell r="A854">
            <v>35208</v>
          </cell>
          <cell r="B854">
            <v>35213</v>
          </cell>
          <cell r="C854">
            <v>180000</v>
          </cell>
          <cell r="G854">
            <v>9000</v>
          </cell>
        </row>
        <row r="855">
          <cell r="A855">
            <v>35208</v>
          </cell>
          <cell r="B855">
            <v>35214</v>
          </cell>
          <cell r="C855">
            <v>139000</v>
          </cell>
          <cell r="G855">
            <v>6950</v>
          </cell>
        </row>
        <row r="856">
          <cell r="A856">
            <v>35208</v>
          </cell>
          <cell r="B856">
            <v>35212</v>
          </cell>
          <cell r="C856">
            <v>65000</v>
          </cell>
          <cell r="G856">
            <v>1950</v>
          </cell>
        </row>
        <row r="857">
          <cell r="A857">
            <v>35208</v>
          </cell>
          <cell r="B857">
            <v>35211</v>
          </cell>
          <cell r="C857">
            <v>148000</v>
          </cell>
          <cell r="G857">
            <v>2960</v>
          </cell>
        </row>
        <row r="858">
          <cell r="A858">
            <v>35208</v>
          </cell>
          <cell r="B858">
            <v>35235</v>
          </cell>
          <cell r="C858">
            <v>70000</v>
          </cell>
          <cell r="G858">
            <v>7000</v>
          </cell>
        </row>
        <row r="859">
          <cell r="A859">
            <v>35208</v>
          </cell>
          <cell r="B859">
            <v>35232</v>
          </cell>
          <cell r="C859">
            <v>170000</v>
          </cell>
          <cell r="G859">
            <v>25500</v>
          </cell>
        </row>
        <row r="860">
          <cell r="A860">
            <v>35208</v>
          </cell>
          <cell r="B860">
            <v>35230</v>
          </cell>
          <cell r="C860">
            <v>62000</v>
          </cell>
          <cell r="G860">
            <v>9300</v>
          </cell>
        </row>
        <row r="861">
          <cell r="A861">
            <v>35208</v>
          </cell>
          <cell r="B861">
            <v>35230</v>
          </cell>
          <cell r="C861">
            <v>130000</v>
          </cell>
          <cell r="G861">
            <v>19500</v>
          </cell>
        </row>
        <row r="862">
          <cell r="A862">
            <v>35208</v>
          </cell>
          <cell r="B862">
            <v>35226</v>
          </cell>
          <cell r="C862">
            <v>210000</v>
          </cell>
          <cell r="G862">
            <v>31500</v>
          </cell>
        </row>
        <row r="863">
          <cell r="A863">
            <v>35208</v>
          </cell>
          <cell r="B863">
            <v>35231</v>
          </cell>
          <cell r="C863">
            <v>146000</v>
          </cell>
          <cell r="G863">
            <v>21900</v>
          </cell>
        </row>
        <row r="864">
          <cell r="A864">
            <v>35208</v>
          </cell>
          <cell r="B864">
            <v>35210</v>
          </cell>
          <cell r="C864">
            <v>186000</v>
          </cell>
          <cell r="G864">
            <v>3720</v>
          </cell>
        </row>
        <row r="865">
          <cell r="A865">
            <v>35208</v>
          </cell>
          <cell r="B865">
            <v>35228</v>
          </cell>
          <cell r="C865">
            <v>3000</v>
          </cell>
          <cell r="G865">
            <v>450</v>
          </cell>
        </row>
        <row r="866">
          <cell r="A866">
            <v>35208</v>
          </cell>
          <cell r="B866">
            <v>35234</v>
          </cell>
          <cell r="C866">
            <v>298000</v>
          </cell>
          <cell r="G866">
            <v>44700</v>
          </cell>
        </row>
        <row r="867">
          <cell r="A867">
            <v>35208</v>
          </cell>
          <cell r="B867">
            <v>35225</v>
          </cell>
          <cell r="C867">
            <v>251000</v>
          </cell>
          <cell r="G867">
            <v>37650</v>
          </cell>
        </row>
        <row r="868">
          <cell r="A868">
            <v>35208</v>
          </cell>
          <cell r="B868">
            <v>35216</v>
          </cell>
          <cell r="C868">
            <v>239000</v>
          </cell>
          <cell r="G868">
            <v>16730</v>
          </cell>
        </row>
        <row r="869">
          <cell r="A869">
            <v>35209</v>
          </cell>
          <cell r="B869">
            <v>35211</v>
          </cell>
          <cell r="C869">
            <v>270000</v>
          </cell>
          <cell r="G869">
            <v>5400</v>
          </cell>
        </row>
        <row r="870">
          <cell r="A870">
            <v>35209</v>
          </cell>
          <cell r="B870">
            <v>35229</v>
          </cell>
          <cell r="C870">
            <v>94000</v>
          </cell>
          <cell r="G870">
            <v>9400</v>
          </cell>
        </row>
        <row r="871">
          <cell r="A871">
            <v>35209</v>
          </cell>
          <cell r="B871">
            <v>35238</v>
          </cell>
          <cell r="C871">
            <v>257000</v>
          </cell>
          <cell r="G871">
            <v>38550</v>
          </cell>
        </row>
        <row r="872">
          <cell r="A872">
            <v>35210</v>
          </cell>
          <cell r="B872">
            <v>35221</v>
          </cell>
          <cell r="C872">
            <v>73000</v>
          </cell>
          <cell r="G872">
            <v>5840</v>
          </cell>
        </row>
        <row r="873">
          <cell r="A873">
            <v>35210</v>
          </cell>
          <cell r="B873">
            <v>35238</v>
          </cell>
          <cell r="C873">
            <v>147000</v>
          </cell>
          <cell r="G873">
            <v>22050</v>
          </cell>
        </row>
        <row r="874">
          <cell r="A874">
            <v>35210</v>
          </cell>
          <cell r="B874">
            <v>35226</v>
          </cell>
          <cell r="C874">
            <v>44000</v>
          </cell>
          <cell r="G874">
            <v>6600</v>
          </cell>
        </row>
        <row r="875">
          <cell r="A875">
            <v>35210</v>
          </cell>
          <cell r="B875">
            <v>35225</v>
          </cell>
          <cell r="C875">
            <v>209000</v>
          </cell>
          <cell r="G875">
            <v>31350</v>
          </cell>
        </row>
        <row r="876">
          <cell r="A876">
            <v>35210</v>
          </cell>
          <cell r="B876">
            <v>35234</v>
          </cell>
          <cell r="C876">
            <v>118000</v>
          </cell>
          <cell r="G876">
            <v>17700</v>
          </cell>
        </row>
        <row r="877">
          <cell r="A877">
            <v>35210</v>
          </cell>
          <cell r="B877">
            <v>35227</v>
          </cell>
          <cell r="C877">
            <v>284000</v>
          </cell>
          <cell r="G877">
            <v>42600</v>
          </cell>
        </row>
        <row r="878">
          <cell r="A878">
            <v>35210</v>
          </cell>
          <cell r="B878">
            <v>35216</v>
          </cell>
          <cell r="C878">
            <v>13000</v>
          </cell>
          <cell r="G878">
            <v>650</v>
          </cell>
        </row>
        <row r="879">
          <cell r="A879">
            <v>35210</v>
          </cell>
          <cell r="B879">
            <v>35238</v>
          </cell>
          <cell r="C879">
            <v>193000</v>
          </cell>
          <cell r="G879">
            <v>28950</v>
          </cell>
        </row>
        <row r="880">
          <cell r="A880">
            <v>35210</v>
          </cell>
          <cell r="B880">
            <v>35233</v>
          </cell>
          <cell r="C880">
            <v>159000</v>
          </cell>
          <cell r="G880">
            <v>23850</v>
          </cell>
        </row>
        <row r="881">
          <cell r="A881">
            <v>35211</v>
          </cell>
          <cell r="B881">
            <v>35222</v>
          </cell>
          <cell r="C881">
            <v>210000</v>
          </cell>
          <cell r="G881">
            <v>23100</v>
          </cell>
        </row>
        <row r="882">
          <cell r="A882">
            <v>35211</v>
          </cell>
          <cell r="B882">
            <v>35215</v>
          </cell>
          <cell r="C882">
            <v>146000</v>
          </cell>
          <cell r="G882">
            <v>7300</v>
          </cell>
        </row>
        <row r="883">
          <cell r="A883">
            <v>35211</v>
          </cell>
          <cell r="B883">
            <v>35214</v>
          </cell>
          <cell r="C883">
            <v>70000</v>
          </cell>
          <cell r="G883">
            <v>1400</v>
          </cell>
        </row>
        <row r="884">
          <cell r="A884">
            <v>35211</v>
          </cell>
          <cell r="B884">
            <v>35223</v>
          </cell>
          <cell r="C884">
            <v>36000</v>
          </cell>
          <cell r="G884">
            <v>2880</v>
          </cell>
        </row>
        <row r="885">
          <cell r="A885">
            <v>35211</v>
          </cell>
          <cell r="B885">
            <v>35226</v>
          </cell>
          <cell r="C885">
            <v>123000</v>
          </cell>
          <cell r="G885">
            <v>18450</v>
          </cell>
        </row>
        <row r="886">
          <cell r="A886">
            <v>35211</v>
          </cell>
          <cell r="B886">
            <v>35213</v>
          </cell>
          <cell r="C886">
            <v>257000</v>
          </cell>
          <cell r="G886">
            <v>5140</v>
          </cell>
        </row>
        <row r="887">
          <cell r="A887">
            <v>35211</v>
          </cell>
          <cell r="B887">
            <v>35225</v>
          </cell>
          <cell r="C887">
            <v>139000</v>
          </cell>
          <cell r="G887">
            <v>20850</v>
          </cell>
        </row>
        <row r="888">
          <cell r="A888">
            <v>35212</v>
          </cell>
          <cell r="B888">
            <v>35237</v>
          </cell>
          <cell r="C888">
            <v>289000</v>
          </cell>
          <cell r="G888">
            <v>43350</v>
          </cell>
        </row>
        <row r="889">
          <cell r="A889">
            <v>35213</v>
          </cell>
          <cell r="B889">
            <v>35218</v>
          </cell>
          <cell r="C889">
            <v>244000</v>
          </cell>
          <cell r="G889">
            <v>12200</v>
          </cell>
        </row>
        <row r="890">
          <cell r="A890">
            <v>35213</v>
          </cell>
          <cell r="B890">
            <v>35226</v>
          </cell>
          <cell r="C890">
            <v>175000</v>
          </cell>
          <cell r="G890">
            <v>19250</v>
          </cell>
        </row>
        <row r="891">
          <cell r="A891">
            <v>35214</v>
          </cell>
          <cell r="B891">
            <v>35234</v>
          </cell>
          <cell r="C891">
            <v>84000</v>
          </cell>
          <cell r="G891">
            <v>12600</v>
          </cell>
        </row>
        <row r="892">
          <cell r="A892">
            <v>35215</v>
          </cell>
          <cell r="B892">
            <v>35241</v>
          </cell>
          <cell r="C892">
            <v>95000</v>
          </cell>
          <cell r="G892">
            <v>14250</v>
          </cell>
        </row>
        <row r="893">
          <cell r="A893">
            <v>35215</v>
          </cell>
          <cell r="B893">
            <v>35226</v>
          </cell>
          <cell r="C893">
            <v>197000</v>
          </cell>
          <cell r="G893">
            <v>21670</v>
          </cell>
        </row>
        <row r="894">
          <cell r="A894">
            <v>35215</v>
          </cell>
          <cell r="B894">
            <v>35234</v>
          </cell>
          <cell r="C894">
            <v>286000</v>
          </cell>
          <cell r="G894">
            <v>42900</v>
          </cell>
        </row>
        <row r="895">
          <cell r="A895">
            <v>35215</v>
          </cell>
          <cell r="B895">
            <v>35221</v>
          </cell>
          <cell r="C895">
            <v>16000</v>
          </cell>
          <cell r="G895">
            <v>800</v>
          </cell>
        </row>
        <row r="896">
          <cell r="A896">
            <v>35216</v>
          </cell>
          <cell r="B896">
            <v>35240</v>
          </cell>
          <cell r="C896">
            <v>56000</v>
          </cell>
          <cell r="G896">
            <v>8400</v>
          </cell>
        </row>
        <row r="897">
          <cell r="A897">
            <v>35216</v>
          </cell>
          <cell r="B897">
            <v>35236</v>
          </cell>
          <cell r="C897">
            <v>262000</v>
          </cell>
          <cell r="G897">
            <v>39300</v>
          </cell>
        </row>
        <row r="898">
          <cell r="A898">
            <v>35216</v>
          </cell>
          <cell r="B898">
            <v>35236</v>
          </cell>
          <cell r="C898">
            <v>95000</v>
          </cell>
          <cell r="G898">
            <v>14250</v>
          </cell>
        </row>
        <row r="899">
          <cell r="A899">
            <v>35216</v>
          </cell>
          <cell r="B899">
            <v>35220</v>
          </cell>
          <cell r="C899">
            <v>89000</v>
          </cell>
          <cell r="G899">
            <v>2670</v>
          </cell>
        </row>
        <row r="900">
          <cell r="A900">
            <v>35216</v>
          </cell>
          <cell r="B900">
            <v>35240</v>
          </cell>
          <cell r="C900">
            <v>263000</v>
          </cell>
          <cell r="G900">
            <v>39450</v>
          </cell>
        </row>
        <row r="901">
          <cell r="A901">
            <v>35216</v>
          </cell>
          <cell r="B901">
            <v>35245</v>
          </cell>
          <cell r="C901">
            <v>20000</v>
          </cell>
          <cell r="G901">
            <v>2000</v>
          </cell>
        </row>
        <row r="902">
          <cell r="A902">
            <v>35216</v>
          </cell>
          <cell r="B902">
            <v>35218</v>
          </cell>
          <cell r="C902">
            <v>85000</v>
          </cell>
          <cell r="G902">
            <v>1700</v>
          </cell>
        </row>
        <row r="903">
          <cell r="A903">
            <v>35216</v>
          </cell>
          <cell r="B903">
            <v>35232</v>
          </cell>
          <cell r="C903">
            <v>267000</v>
          </cell>
          <cell r="G903">
            <v>40050</v>
          </cell>
        </row>
        <row r="904">
          <cell r="A904">
            <v>35217</v>
          </cell>
          <cell r="B904">
            <v>35246</v>
          </cell>
          <cell r="C904">
            <v>290000</v>
          </cell>
          <cell r="G904">
            <v>43500</v>
          </cell>
        </row>
        <row r="905">
          <cell r="A905">
            <v>35218</v>
          </cell>
          <cell r="B905">
            <v>35233</v>
          </cell>
          <cell r="C905">
            <v>26000</v>
          </cell>
          <cell r="G905">
            <v>3900</v>
          </cell>
        </row>
        <row r="906">
          <cell r="A906">
            <v>35219</v>
          </cell>
          <cell r="B906">
            <v>35248</v>
          </cell>
          <cell r="C906">
            <v>108000</v>
          </cell>
          <cell r="G906">
            <v>16200</v>
          </cell>
        </row>
        <row r="907">
          <cell r="A907">
            <v>35219</v>
          </cell>
          <cell r="B907">
            <v>35224</v>
          </cell>
          <cell r="C907">
            <v>4000</v>
          </cell>
          <cell r="G907">
            <v>200</v>
          </cell>
        </row>
        <row r="908">
          <cell r="A908">
            <v>35220</v>
          </cell>
          <cell r="B908">
            <v>35240</v>
          </cell>
          <cell r="C908">
            <v>240000</v>
          </cell>
          <cell r="G908">
            <v>36000</v>
          </cell>
        </row>
        <row r="909">
          <cell r="A909">
            <v>35220</v>
          </cell>
          <cell r="B909">
            <v>35245</v>
          </cell>
          <cell r="C909">
            <v>78000</v>
          </cell>
          <cell r="G909">
            <v>11700</v>
          </cell>
        </row>
        <row r="910">
          <cell r="A910">
            <v>35220</v>
          </cell>
          <cell r="B910">
            <v>35239</v>
          </cell>
          <cell r="C910">
            <v>245000</v>
          </cell>
          <cell r="G910">
            <v>36750</v>
          </cell>
        </row>
        <row r="911">
          <cell r="A911">
            <v>35220</v>
          </cell>
          <cell r="B911">
            <v>35246</v>
          </cell>
          <cell r="C911">
            <v>209000</v>
          </cell>
          <cell r="G911">
            <v>31350</v>
          </cell>
        </row>
        <row r="912">
          <cell r="A912">
            <v>35220</v>
          </cell>
          <cell r="B912">
            <v>35248</v>
          </cell>
          <cell r="C912">
            <v>210000</v>
          </cell>
          <cell r="G912">
            <v>31500</v>
          </cell>
        </row>
        <row r="913">
          <cell r="A913">
            <v>35220</v>
          </cell>
          <cell r="B913">
            <v>35238</v>
          </cell>
          <cell r="C913">
            <v>294000</v>
          </cell>
          <cell r="G913">
            <v>44100</v>
          </cell>
        </row>
        <row r="914">
          <cell r="A914">
            <v>35220</v>
          </cell>
          <cell r="B914">
            <v>35230</v>
          </cell>
          <cell r="C914">
            <v>198000</v>
          </cell>
          <cell r="G914">
            <v>13860.000000000002</v>
          </cell>
        </row>
        <row r="915">
          <cell r="A915">
            <v>35220</v>
          </cell>
          <cell r="B915">
            <v>35248</v>
          </cell>
          <cell r="C915">
            <v>144000</v>
          </cell>
          <cell r="G915">
            <v>21600</v>
          </cell>
        </row>
        <row r="916">
          <cell r="A916">
            <v>35220</v>
          </cell>
          <cell r="B916">
            <v>35234</v>
          </cell>
          <cell r="C916">
            <v>157000</v>
          </cell>
          <cell r="G916">
            <v>23550</v>
          </cell>
        </row>
        <row r="917">
          <cell r="A917">
            <v>35220</v>
          </cell>
          <cell r="B917">
            <v>35230</v>
          </cell>
          <cell r="C917">
            <v>266000</v>
          </cell>
          <cell r="G917">
            <v>18620</v>
          </cell>
        </row>
        <row r="918">
          <cell r="A918">
            <v>35220</v>
          </cell>
          <cell r="B918">
            <v>35249</v>
          </cell>
          <cell r="C918">
            <v>79000</v>
          </cell>
          <cell r="G918">
            <v>7900</v>
          </cell>
        </row>
        <row r="919">
          <cell r="A919">
            <v>35220</v>
          </cell>
          <cell r="B919">
            <v>35224</v>
          </cell>
          <cell r="C919">
            <v>196000</v>
          </cell>
          <cell r="G919">
            <v>9800</v>
          </cell>
        </row>
        <row r="920">
          <cell r="A920">
            <v>35220</v>
          </cell>
          <cell r="B920">
            <v>35234</v>
          </cell>
          <cell r="C920">
            <v>134000</v>
          </cell>
          <cell r="G920">
            <v>20100</v>
          </cell>
        </row>
        <row r="921">
          <cell r="A921">
            <v>35221</v>
          </cell>
          <cell r="B921">
            <v>35224</v>
          </cell>
          <cell r="C921">
            <v>256000</v>
          </cell>
          <cell r="G921">
            <v>5120</v>
          </cell>
        </row>
        <row r="922">
          <cell r="A922">
            <v>35221</v>
          </cell>
          <cell r="B922">
            <v>35248</v>
          </cell>
          <cell r="C922">
            <v>217000</v>
          </cell>
          <cell r="G922">
            <v>32550</v>
          </cell>
        </row>
        <row r="923">
          <cell r="A923">
            <v>35221</v>
          </cell>
          <cell r="B923">
            <v>35230</v>
          </cell>
          <cell r="C923">
            <v>116000</v>
          </cell>
          <cell r="G923">
            <v>8120.0000000000009</v>
          </cell>
        </row>
        <row r="924">
          <cell r="A924">
            <v>35221</v>
          </cell>
          <cell r="B924">
            <v>35249</v>
          </cell>
          <cell r="C924">
            <v>246000</v>
          </cell>
          <cell r="G924">
            <v>36900</v>
          </cell>
        </row>
        <row r="925">
          <cell r="A925">
            <v>35221</v>
          </cell>
          <cell r="B925">
            <v>35239</v>
          </cell>
          <cell r="C925">
            <v>133000</v>
          </cell>
          <cell r="G925">
            <v>19950</v>
          </cell>
        </row>
        <row r="926">
          <cell r="A926">
            <v>35221</v>
          </cell>
          <cell r="B926">
            <v>35247</v>
          </cell>
          <cell r="C926">
            <v>104000</v>
          </cell>
          <cell r="G926">
            <v>15600</v>
          </cell>
        </row>
        <row r="927">
          <cell r="A927">
            <v>35221</v>
          </cell>
          <cell r="B927">
            <v>35244</v>
          </cell>
          <cell r="C927">
            <v>135000</v>
          </cell>
          <cell r="G927">
            <v>20250</v>
          </cell>
        </row>
        <row r="928">
          <cell r="A928">
            <v>35222</v>
          </cell>
          <cell r="B928">
            <v>35237</v>
          </cell>
          <cell r="C928">
            <v>149000</v>
          </cell>
          <cell r="G928">
            <v>22350</v>
          </cell>
        </row>
        <row r="929">
          <cell r="A929">
            <v>35222</v>
          </cell>
          <cell r="B929">
            <v>35231</v>
          </cell>
          <cell r="C929">
            <v>175000</v>
          </cell>
          <cell r="G929">
            <v>12250.000000000002</v>
          </cell>
        </row>
        <row r="930">
          <cell r="A930">
            <v>35222</v>
          </cell>
          <cell r="B930">
            <v>35225</v>
          </cell>
          <cell r="C930">
            <v>52000</v>
          </cell>
          <cell r="G930">
            <v>520</v>
          </cell>
        </row>
        <row r="931">
          <cell r="A931">
            <v>35222</v>
          </cell>
          <cell r="B931">
            <v>35234</v>
          </cell>
          <cell r="C931">
            <v>103000</v>
          </cell>
          <cell r="G931">
            <v>11330</v>
          </cell>
        </row>
        <row r="932">
          <cell r="A932">
            <v>35222</v>
          </cell>
          <cell r="B932">
            <v>35227</v>
          </cell>
          <cell r="C932">
            <v>118000</v>
          </cell>
          <cell r="G932">
            <v>5900</v>
          </cell>
        </row>
        <row r="933">
          <cell r="A933">
            <v>35222</v>
          </cell>
          <cell r="B933">
            <v>35232</v>
          </cell>
          <cell r="C933">
            <v>44000</v>
          </cell>
          <cell r="G933">
            <v>3080.0000000000005</v>
          </cell>
        </row>
        <row r="934">
          <cell r="A934">
            <v>35222</v>
          </cell>
          <cell r="B934">
            <v>35229</v>
          </cell>
          <cell r="C934">
            <v>276000</v>
          </cell>
          <cell r="G934">
            <v>13800</v>
          </cell>
        </row>
        <row r="935">
          <cell r="A935">
            <v>35222</v>
          </cell>
          <cell r="B935">
            <v>35241</v>
          </cell>
          <cell r="C935">
            <v>242000</v>
          </cell>
          <cell r="G935">
            <v>36300</v>
          </cell>
        </row>
        <row r="936">
          <cell r="A936">
            <v>35222</v>
          </cell>
          <cell r="B936">
            <v>35245</v>
          </cell>
          <cell r="C936">
            <v>181000</v>
          </cell>
          <cell r="G936">
            <v>27150</v>
          </cell>
        </row>
        <row r="937">
          <cell r="A937">
            <v>35222</v>
          </cell>
          <cell r="B937">
            <v>35224</v>
          </cell>
          <cell r="C937">
            <v>287000</v>
          </cell>
          <cell r="G937">
            <v>5740</v>
          </cell>
        </row>
        <row r="938">
          <cell r="A938">
            <v>35222</v>
          </cell>
          <cell r="B938">
            <v>35225</v>
          </cell>
          <cell r="C938">
            <v>284000</v>
          </cell>
          <cell r="G938">
            <v>5680</v>
          </cell>
        </row>
        <row r="939">
          <cell r="A939">
            <v>35222</v>
          </cell>
          <cell r="B939">
            <v>35240</v>
          </cell>
          <cell r="C939">
            <v>131000</v>
          </cell>
          <cell r="G939">
            <v>19650</v>
          </cell>
        </row>
        <row r="940">
          <cell r="A940">
            <v>35222</v>
          </cell>
          <cell r="B940">
            <v>35238</v>
          </cell>
          <cell r="C940">
            <v>83000</v>
          </cell>
          <cell r="G940">
            <v>8300</v>
          </cell>
        </row>
        <row r="941">
          <cell r="A941">
            <v>35222</v>
          </cell>
          <cell r="B941">
            <v>35232</v>
          </cell>
          <cell r="C941">
            <v>216000</v>
          </cell>
          <cell r="G941">
            <v>15120.000000000002</v>
          </cell>
        </row>
        <row r="942">
          <cell r="A942">
            <v>35222</v>
          </cell>
          <cell r="B942">
            <v>35246</v>
          </cell>
          <cell r="C942">
            <v>222000</v>
          </cell>
          <cell r="G942">
            <v>33300</v>
          </cell>
        </row>
        <row r="943">
          <cell r="A943">
            <v>35222</v>
          </cell>
          <cell r="B943">
            <v>35240</v>
          </cell>
          <cell r="C943">
            <v>274000</v>
          </cell>
          <cell r="G943">
            <v>41100</v>
          </cell>
        </row>
        <row r="944">
          <cell r="A944">
            <v>35222</v>
          </cell>
          <cell r="B944">
            <v>35224</v>
          </cell>
          <cell r="C944">
            <v>169000</v>
          </cell>
          <cell r="G944">
            <v>3380</v>
          </cell>
        </row>
        <row r="945">
          <cell r="A945">
            <v>35222</v>
          </cell>
          <cell r="B945">
            <v>35251</v>
          </cell>
          <cell r="C945">
            <v>77000</v>
          </cell>
          <cell r="G945">
            <v>11550</v>
          </cell>
        </row>
        <row r="946">
          <cell r="A946">
            <v>35222</v>
          </cell>
          <cell r="B946">
            <v>35228</v>
          </cell>
          <cell r="C946">
            <v>100000</v>
          </cell>
          <cell r="G946">
            <v>5000</v>
          </cell>
        </row>
        <row r="947">
          <cell r="A947">
            <v>35222</v>
          </cell>
          <cell r="B947">
            <v>35234</v>
          </cell>
          <cell r="C947">
            <v>112000</v>
          </cell>
          <cell r="G947">
            <v>12320</v>
          </cell>
        </row>
        <row r="948">
          <cell r="A948">
            <v>35223</v>
          </cell>
          <cell r="B948">
            <v>35225</v>
          </cell>
          <cell r="C948">
            <v>211000</v>
          </cell>
          <cell r="G948">
            <v>4220</v>
          </cell>
        </row>
        <row r="949">
          <cell r="A949">
            <v>35223</v>
          </cell>
          <cell r="B949">
            <v>35248</v>
          </cell>
          <cell r="C949">
            <v>5000</v>
          </cell>
          <cell r="G949">
            <v>500</v>
          </cell>
        </row>
        <row r="950">
          <cell r="A950">
            <v>35223</v>
          </cell>
          <cell r="B950">
            <v>35245</v>
          </cell>
          <cell r="C950">
            <v>160000</v>
          </cell>
          <cell r="G950">
            <v>24000</v>
          </cell>
        </row>
        <row r="951">
          <cell r="A951">
            <v>35223</v>
          </cell>
          <cell r="B951">
            <v>35237</v>
          </cell>
          <cell r="C951">
            <v>212000</v>
          </cell>
          <cell r="G951">
            <v>31800</v>
          </cell>
        </row>
        <row r="952">
          <cell r="A952">
            <v>35223</v>
          </cell>
          <cell r="B952">
            <v>35233</v>
          </cell>
          <cell r="C952">
            <v>121000</v>
          </cell>
          <cell r="G952">
            <v>8470</v>
          </cell>
        </row>
        <row r="953">
          <cell r="A953">
            <v>35223</v>
          </cell>
          <cell r="B953">
            <v>35230</v>
          </cell>
          <cell r="C953">
            <v>231000</v>
          </cell>
          <cell r="G953">
            <v>11550</v>
          </cell>
        </row>
        <row r="954">
          <cell r="A954">
            <v>35223</v>
          </cell>
          <cell r="B954">
            <v>35239</v>
          </cell>
          <cell r="C954">
            <v>111000</v>
          </cell>
          <cell r="G954">
            <v>16650</v>
          </cell>
        </row>
        <row r="955">
          <cell r="A955">
            <v>35223</v>
          </cell>
          <cell r="B955">
            <v>35239</v>
          </cell>
          <cell r="C955">
            <v>253000</v>
          </cell>
          <cell r="G955">
            <v>37950</v>
          </cell>
        </row>
        <row r="956">
          <cell r="A956">
            <v>35223</v>
          </cell>
          <cell r="B956">
            <v>35242</v>
          </cell>
          <cell r="C956">
            <v>223000</v>
          </cell>
          <cell r="G956">
            <v>33450</v>
          </cell>
        </row>
        <row r="957">
          <cell r="A957">
            <v>35223</v>
          </cell>
          <cell r="B957">
            <v>35228</v>
          </cell>
          <cell r="C957">
            <v>28000</v>
          </cell>
          <cell r="G957">
            <v>840</v>
          </cell>
        </row>
        <row r="958">
          <cell r="A958">
            <v>35224</v>
          </cell>
          <cell r="B958">
            <v>35230</v>
          </cell>
          <cell r="C958">
            <v>288000</v>
          </cell>
          <cell r="G958">
            <v>14400</v>
          </cell>
        </row>
        <row r="959">
          <cell r="A959">
            <v>35224</v>
          </cell>
          <cell r="B959">
            <v>35244</v>
          </cell>
          <cell r="C959">
            <v>16000</v>
          </cell>
          <cell r="G959">
            <v>1600</v>
          </cell>
        </row>
        <row r="960">
          <cell r="A960">
            <v>35224</v>
          </cell>
          <cell r="B960">
            <v>35230</v>
          </cell>
          <cell r="C960">
            <v>9000</v>
          </cell>
          <cell r="G960">
            <v>450</v>
          </cell>
        </row>
        <row r="961">
          <cell r="A961">
            <v>35224</v>
          </cell>
          <cell r="B961">
            <v>35245</v>
          </cell>
          <cell r="C961">
            <v>167000</v>
          </cell>
          <cell r="G961">
            <v>25050</v>
          </cell>
        </row>
        <row r="962">
          <cell r="A962">
            <v>35224</v>
          </cell>
          <cell r="B962">
            <v>35253</v>
          </cell>
          <cell r="C962">
            <v>54000</v>
          </cell>
          <cell r="G962">
            <v>5400</v>
          </cell>
        </row>
        <row r="963">
          <cell r="A963">
            <v>35224</v>
          </cell>
          <cell r="B963">
            <v>35252</v>
          </cell>
          <cell r="C963">
            <v>96000</v>
          </cell>
          <cell r="G963">
            <v>14400</v>
          </cell>
        </row>
        <row r="964">
          <cell r="A964">
            <v>35224</v>
          </cell>
          <cell r="B964">
            <v>35234</v>
          </cell>
          <cell r="C964">
            <v>223000</v>
          </cell>
          <cell r="G964">
            <v>15610.000000000002</v>
          </cell>
        </row>
        <row r="965">
          <cell r="A965">
            <v>35224</v>
          </cell>
          <cell r="B965">
            <v>35227</v>
          </cell>
          <cell r="C965">
            <v>93000</v>
          </cell>
          <cell r="G965">
            <v>1860</v>
          </cell>
        </row>
        <row r="966">
          <cell r="A966">
            <v>35224</v>
          </cell>
          <cell r="B966">
            <v>35253</v>
          </cell>
          <cell r="C966">
            <v>124000</v>
          </cell>
          <cell r="G966">
            <v>18600</v>
          </cell>
        </row>
        <row r="967">
          <cell r="A967">
            <v>35224</v>
          </cell>
          <cell r="B967">
            <v>35232</v>
          </cell>
          <cell r="C967">
            <v>210000</v>
          </cell>
          <cell r="G967">
            <v>14700.000000000002</v>
          </cell>
        </row>
        <row r="968">
          <cell r="A968">
            <v>35224</v>
          </cell>
          <cell r="B968">
            <v>35251</v>
          </cell>
          <cell r="C968">
            <v>184000</v>
          </cell>
          <cell r="G968">
            <v>27600</v>
          </cell>
        </row>
        <row r="969">
          <cell r="A969">
            <v>35224</v>
          </cell>
          <cell r="B969">
            <v>35246</v>
          </cell>
          <cell r="C969">
            <v>46000</v>
          </cell>
          <cell r="G969">
            <v>6900</v>
          </cell>
        </row>
        <row r="970">
          <cell r="A970">
            <v>35224</v>
          </cell>
          <cell r="B970">
            <v>35250</v>
          </cell>
          <cell r="C970">
            <v>290000</v>
          </cell>
          <cell r="G970">
            <v>43500</v>
          </cell>
        </row>
        <row r="971">
          <cell r="A971">
            <v>35224</v>
          </cell>
          <cell r="B971">
            <v>35242</v>
          </cell>
          <cell r="C971">
            <v>55000</v>
          </cell>
          <cell r="G971">
            <v>8250</v>
          </cell>
        </row>
        <row r="972">
          <cell r="A972">
            <v>35224</v>
          </cell>
          <cell r="B972">
            <v>35235</v>
          </cell>
          <cell r="C972">
            <v>155000</v>
          </cell>
          <cell r="G972">
            <v>17050</v>
          </cell>
        </row>
        <row r="973">
          <cell r="A973">
            <v>35224</v>
          </cell>
          <cell r="B973">
            <v>35226</v>
          </cell>
          <cell r="C973">
            <v>62000</v>
          </cell>
          <cell r="G973">
            <v>620</v>
          </cell>
        </row>
        <row r="974">
          <cell r="A974">
            <v>35225</v>
          </cell>
          <cell r="B974">
            <v>35232</v>
          </cell>
          <cell r="C974">
            <v>112000</v>
          </cell>
          <cell r="G974">
            <v>5600</v>
          </cell>
        </row>
        <row r="975">
          <cell r="A975">
            <v>35225</v>
          </cell>
          <cell r="B975">
            <v>35230</v>
          </cell>
          <cell r="C975">
            <v>65000</v>
          </cell>
          <cell r="G975">
            <v>1950</v>
          </cell>
        </row>
        <row r="976">
          <cell r="A976">
            <v>35225</v>
          </cell>
          <cell r="B976">
            <v>35245</v>
          </cell>
          <cell r="C976">
            <v>37000</v>
          </cell>
          <cell r="G976">
            <v>3700</v>
          </cell>
        </row>
        <row r="977">
          <cell r="A977">
            <v>35225</v>
          </cell>
          <cell r="B977">
            <v>35243</v>
          </cell>
          <cell r="C977">
            <v>102000</v>
          </cell>
          <cell r="G977">
            <v>15300</v>
          </cell>
        </row>
        <row r="978">
          <cell r="A978">
            <v>35225</v>
          </cell>
          <cell r="B978">
            <v>35243</v>
          </cell>
          <cell r="C978">
            <v>127000</v>
          </cell>
          <cell r="G978">
            <v>19050</v>
          </cell>
        </row>
        <row r="979">
          <cell r="A979">
            <v>35226</v>
          </cell>
          <cell r="B979">
            <v>35245</v>
          </cell>
          <cell r="C979">
            <v>120000</v>
          </cell>
          <cell r="G979">
            <v>18000</v>
          </cell>
        </row>
        <row r="980">
          <cell r="A980">
            <v>35226</v>
          </cell>
          <cell r="B980">
            <v>35247</v>
          </cell>
          <cell r="C980">
            <v>163000</v>
          </cell>
          <cell r="G980">
            <v>24450</v>
          </cell>
        </row>
        <row r="981">
          <cell r="A981">
            <v>35226</v>
          </cell>
          <cell r="B981">
            <v>35253</v>
          </cell>
          <cell r="C981">
            <v>20000</v>
          </cell>
          <cell r="G981">
            <v>2000</v>
          </cell>
        </row>
        <row r="982">
          <cell r="A982">
            <v>35226</v>
          </cell>
          <cell r="B982">
            <v>35246</v>
          </cell>
          <cell r="C982">
            <v>292000</v>
          </cell>
          <cell r="G982">
            <v>43800</v>
          </cell>
        </row>
        <row r="983">
          <cell r="A983">
            <v>35226</v>
          </cell>
          <cell r="B983">
            <v>35253</v>
          </cell>
          <cell r="C983">
            <v>235000</v>
          </cell>
          <cell r="G983">
            <v>35250</v>
          </cell>
        </row>
        <row r="984">
          <cell r="A984">
            <v>35226</v>
          </cell>
          <cell r="B984">
            <v>35230</v>
          </cell>
          <cell r="C984">
            <v>116000</v>
          </cell>
          <cell r="G984">
            <v>5800</v>
          </cell>
        </row>
        <row r="985">
          <cell r="A985">
            <v>35226</v>
          </cell>
          <cell r="B985">
            <v>35236</v>
          </cell>
          <cell r="C985">
            <v>224000</v>
          </cell>
          <cell r="G985">
            <v>15680.000000000002</v>
          </cell>
        </row>
        <row r="986">
          <cell r="A986">
            <v>35226</v>
          </cell>
          <cell r="B986">
            <v>35251</v>
          </cell>
          <cell r="C986">
            <v>31000</v>
          </cell>
          <cell r="G986">
            <v>4650</v>
          </cell>
        </row>
        <row r="987">
          <cell r="A987">
            <v>35226</v>
          </cell>
          <cell r="B987">
            <v>35243</v>
          </cell>
          <cell r="C987">
            <v>57000</v>
          </cell>
          <cell r="G987">
            <v>5700</v>
          </cell>
        </row>
        <row r="988">
          <cell r="A988">
            <v>35226</v>
          </cell>
          <cell r="B988">
            <v>35255</v>
          </cell>
          <cell r="C988">
            <v>233000</v>
          </cell>
          <cell r="G988">
            <v>34950</v>
          </cell>
        </row>
        <row r="989">
          <cell r="A989">
            <v>35226</v>
          </cell>
          <cell r="B989">
            <v>35251</v>
          </cell>
          <cell r="C989">
            <v>89000</v>
          </cell>
          <cell r="G989">
            <v>8900</v>
          </cell>
        </row>
        <row r="990">
          <cell r="A990">
            <v>35227</v>
          </cell>
          <cell r="B990">
            <v>35236</v>
          </cell>
          <cell r="C990">
            <v>65000</v>
          </cell>
          <cell r="G990">
            <v>2600</v>
          </cell>
        </row>
        <row r="991">
          <cell r="A991">
            <v>35227</v>
          </cell>
          <cell r="B991">
            <v>35253</v>
          </cell>
          <cell r="C991">
            <v>32000</v>
          </cell>
          <cell r="G991">
            <v>3200</v>
          </cell>
        </row>
        <row r="992">
          <cell r="A992">
            <v>35227</v>
          </cell>
          <cell r="B992">
            <v>35252</v>
          </cell>
          <cell r="C992">
            <v>92000</v>
          </cell>
          <cell r="G992">
            <v>9200</v>
          </cell>
        </row>
        <row r="993">
          <cell r="A993">
            <v>35227</v>
          </cell>
          <cell r="B993">
            <v>35230</v>
          </cell>
          <cell r="C993">
            <v>275000</v>
          </cell>
          <cell r="G993">
            <v>5500</v>
          </cell>
        </row>
        <row r="994">
          <cell r="A994">
            <v>35227</v>
          </cell>
          <cell r="B994">
            <v>35252</v>
          </cell>
          <cell r="C994">
            <v>239000</v>
          </cell>
          <cell r="G994">
            <v>35850</v>
          </cell>
        </row>
        <row r="995">
          <cell r="A995">
            <v>35227</v>
          </cell>
          <cell r="B995">
            <v>35238</v>
          </cell>
          <cell r="C995">
            <v>216000</v>
          </cell>
          <cell r="G995">
            <v>23760</v>
          </cell>
        </row>
        <row r="996">
          <cell r="A996">
            <v>35227</v>
          </cell>
          <cell r="B996">
            <v>35231</v>
          </cell>
          <cell r="C996">
            <v>232000</v>
          </cell>
          <cell r="G996">
            <v>11600</v>
          </cell>
        </row>
        <row r="997">
          <cell r="A997">
            <v>35227</v>
          </cell>
          <cell r="B997">
            <v>35249</v>
          </cell>
          <cell r="C997">
            <v>242000</v>
          </cell>
          <cell r="G997">
            <v>36300</v>
          </cell>
        </row>
        <row r="998">
          <cell r="A998">
            <v>35227</v>
          </cell>
          <cell r="B998">
            <v>35240</v>
          </cell>
          <cell r="C998">
            <v>192000</v>
          </cell>
          <cell r="G998">
            <v>21120</v>
          </cell>
        </row>
        <row r="999">
          <cell r="A999">
            <v>35227</v>
          </cell>
          <cell r="B999">
            <v>35249</v>
          </cell>
          <cell r="C999">
            <v>284000</v>
          </cell>
          <cell r="G999">
            <v>42600</v>
          </cell>
        </row>
        <row r="1000">
          <cell r="A1000">
            <v>35227</v>
          </cell>
          <cell r="B1000">
            <v>35244</v>
          </cell>
          <cell r="C1000">
            <v>217000</v>
          </cell>
          <cell r="G1000">
            <v>32550</v>
          </cell>
        </row>
        <row r="1001">
          <cell r="A1001">
            <v>35228</v>
          </cell>
          <cell r="B1001">
            <v>35237</v>
          </cell>
          <cell r="C1001">
            <v>208000</v>
          </cell>
          <cell r="G1001">
            <v>14560.000000000002</v>
          </cell>
        </row>
        <row r="1002">
          <cell r="A1002">
            <v>35229</v>
          </cell>
          <cell r="B1002">
            <v>35249</v>
          </cell>
          <cell r="C1002">
            <v>132000</v>
          </cell>
          <cell r="G1002">
            <v>19800</v>
          </cell>
        </row>
        <row r="1003">
          <cell r="A1003">
            <v>35230</v>
          </cell>
          <cell r="B1003">
            <v>35242</v>
          </cell>
          <cell r="C1003">
            <v>292000</v>
          </cell>
          <cell r="G1003">
            <v>32120</v>
          </cell>
        </row>
        <row r="1004">
          <cell r="A1004">
            <v>35230</v>
          </cell>
          <cell r="B1004">
            <v>35255</v>
          </cell>
          <cell r="C1004">
            <v>284000</v>
          </cell>
          <cell r="G1004">
            <v>42600</v>
          </cell>
        </row>
        <row r="1005">
          <cell r="A1005">
            <v>35230</v>
          </cell>
          <cell r="B1005">
            <v>35245</v>
          </cell>
          <cell r="C1005">
            <v>118000</v>
          </cell>
          <cell r="G1005">
            <v>17700</v>
          </cell>
        </row>
        <row r="1006">
          <cell r="A1006">
            <v>35231</v>
          </cell>
          <cell r="B1006">
            <v>35235</v>
          </cell>
          <cell r="C1006">
            <v>81000</v>
          </cell>
          <cell r="G1006">
            <v>4050</v>
          </cell>
        </row>
        <row r="1007">
          <cell r="A1007">
            <v>35231</v>
          </cell>
          <cell r="B1007">
            <v>35254</v>
          </cell>
          <cell r="C1007">
            <v>178000</v>
          </cell>
          <cell r="G1007">
            <v>26700</v>
          </cell>
        </row>
        <row r="1008">
          <cell r="A1008">
            <v>35231</v>
          </cell>
          <cell r="B1008">
            <v>35249</v>
          </cell>
          <cell r="C1008">
            <v>141000</v>
          </cell>
          <cell r="G1008">
            <v>21150</v>
          </cell>
        </row>
        <row r="1009">
          <cell r="A1009">
            <v>35231</v>
          </cell>
          <cell r="B1009">
            <v>35253</v>
          </cell>
          <cell r="C1009">
            <v>176000</v>
          </cell>
          <cell r="G1009">
            <v>26400</v>
          </cell>
        </row>
        <row r="1010">
          <cell r="A1010">
            <v>35231</v>
          </cell>
          <cell r="B1010">
            <v>35247</v>
          </cell>
          <cell r="C1010">
            <v>129000</v>
          </cell>
          <cell r="G1010">
            <v>19350</v>
          </cell>
        </row>
        <row r="1011">
          <cell r="A1011">
            <v>35231</v>
          </cell>
          <cell r="B1011">
            <v>35254</v>
          </cell>
          <cell r="C1011">
            <v>8000</v>
          </cell>
          <cell r="G1011">
            <v>800</v>
          </cell>
        </row>
        <row r="1012">
          <cell r="A1012">
            <v>35231</v>
          </cell>
          <cell r="B1012">
            <v>35259</v>
          </cell>
          <cell r="C1012">
            <v>283000</v>
          </cell>
          <cell r="G1012">
            <v>42450</v>
          </cell>
        </row>
        <row r="1013">
          <cell r="A1013">
            <v>35232</v>
          </cell>
          <cell r="B1013">
            <v>35249</v>
          </cell>
          <cell r="C1013">
            <v>86000</v>
          </cell>
          <cell r="G1013">
            <v>8600</v>
          </cell>
        </row>
        <row r="1014">
          <cell r="A1014">
            <v>35232</v>
          </cell>
          <cell r="B1014">
            <v>35239</v>
          </cell>
          <cell r="C1014">
            <v>130000</v>
          </cell>
          <cell r="G1014">
            <v>6500</v>
          </cell>
        </row>
        <row r="1015">
          <cell r="A1015">
            <v>35232</v>
          </cell>
          <cell r="B1015">
            <v>35259</v>
          </cell>
          <cell r="C1015">
            <v>89000</v>
          </cell>
          <cell r="G1015">
            <v>13350</v>
          </cell>
        </row>
        <row r="1016">
          <cell r="A1016">
            <v>35232</v>
          </cell>
          <cell r="B1016">
            <v>35254</v>
          </cell>
          <cell r="C1016">
            <v>234000</v>
          </cell>
          <cell r="G1016">
            <v>35100</v>
          </cell>
        </row>
        <row r="1017">
          <cell r="A1017">
            <v>35232</v>
          </cell>
          <cell r="B1017">
            <v>35252</v>
          </cell>
          <cell r="C1017">
            <v>27000</v>
          </cell>
          <cell r="G1017">
            <v>4050</v>
          </cell>
        </row>
        <row r="1018">
          <cell r="A1018">
            <v>35232</v>
          </cell>
          <cell r="B1018">
            <v>35258</v>
          </cell>
          <cell r="C1018">
            <v>95000</v>
          </cell>
          <cell r="G1018">
            <v>9500</v>
          </cell>
        </row>
        <row r="1019">
          <cell r="A1019">
            <v>35233</v>
          </cell>
          <cell r="B1019">
            <v>35257</v>
          </cell>
          <cell r="C1019">
            <v>59000</v>
          </cell>
          <cell r="G1019">
            <v>8850</v>
          </cell>
        </row>
        <row r="1020">
          <cell r="A1020">
            <v>35233</v>
          </cell>
          <cell r="B1020">
            <v>35242</v>
          </cell>
          <cell r="C1020">
            <v>13000</v>
          </cell>
          <cell r="G1020">
            <v>520</v>
          </cell>
        </row>
        <row r="1021">
          <cell r="A1021">
            <v>35233</v>
          </cell>
          <cell r="B1021">
            <v>35237</v>
          </cell>
          <cell r="C1021">
            <v>255000</v>
          </cell>
          <cell r="G1021">
            <v>12750</v>
          </cell>
        </row>
        <row r="1022">
          <cell r="A1022">
            <v>35233</v>
          </cell>
          <cell r="B1022">
            <v>35239</v>
          </cell>
          <cell r="C1022">
            <v>229000</v>
          </cell>
          <cell r="G1022">
            <v>11450</v>
          </cell>
        </row>
        <row r="1023">
          <cell r="A1023">
            <v>35233</v>
          </cell>
          <cell r="B1023">
            <v>35246</v>
          </cell>
          <cell r="C1023">
            <v>186000</v>
          </cell>
          <cell r="G1023">
            <v>20460</v>
          </cell>
        </row>
        <row r="1024">
          <cell r="A1024">
            <v>35233</v>
          </cell>
          <cell r="B1024">
            <v>35258</v>
          </cell>
          <cell r="C1024">
            <v>133000</v>
          </cell>
          <cell r="G1024">
            <v>19950</v>
          </cell>
        </row>
        <row r="1025">
          <cell r="A1025">
            <v>35233</v>
          </cell>
          <cell r="B1025">
            <v>35236</v>
          </cell>
          <cell r="C1025">
            <v>252000</v>
          </cell>
          <cell r="G1025">
            <v>5040</v>
          </cell>
        </row>
        <row r="1026">
          <cell r="A1026">
            <v>35233</v>
          </cell>
          <cell r="B1026">
            <v>35256</v>
          </cell>
          <cell r="C1026">
            <v>88000</v>
          </cell>
          <cell r="G1026">
            <v>8800</v>
          </cell>
        </row>
        <row r="1027">
          <cell r="A1027">
            <v>35233</v>
          </cell>
          <cell r="B1027">
            <v>35248</v>
          </cell>
          <cell r="C1027">
            <v>27000</v>
          </cell>
          <cell r="G1027">
            <v>2700</v>
          </cell>
        </row>
        <row r="1028">
          <cell r="A1028">
            <v>35233</v>
          </cell>
          <cell r="B1028">
            <v>35250</v>
          </cell>
          <cell r="C1028">
            <v>102000</v>
          </cell>
          <cell r="G1028">
            <v>15300</v>
          </cell>
        </row>
        <row r="1029">
          <cell r="A1029">
            <v>35233</v>
          </cell>
          <cell r="B1029">
            <v>35249</v>
          </cell>
          <cell r="C1029">
            <v>225000</v>
          </cell>
          <cell r="G1029">
            <v>33750</v>
          </cell>
        </row>
        <row r="1030">
          <cell r="A1030">
            <v>35233</v>
          </cell>
          <cell r="B1030">
            <v>35238</v>
          </cell>
          <cell r="C1030">
            <v>260000</v>
          </cell>
          <cell r="G1030">
            <v>13000</v>
          </cell>
        </row>
        <row r="1031">
          <cell r="A1031">
            <v>35233</v>
          </cell>
          <cell r="B1031">
            <v>35236</v>
          </cell>
          <cell r="C1031">
            <v>45000</v>
          </cell>
          <cell r="G1031">
            <v>450</v>
          </cell>
        </row>
        <row r="1032">
          <cell r="A1032">
            <v>35233</v>
          </cell>
          <cell r="B1032">
            <v>35253</v>
          </cell>
          <cell r="C1032">
            <v>200000</v>
          </cell>
          <cell r="G1032">
            <v>30000</v>
          </cell>
        </row>
        <row r="1033">
          <cell r="A1033">
            <v>35233</v>
          </cell>
          <cell r="B1033">
            <v>35259</v>
          </cell>
          <cell r="C1033">
            <v>7000</v>
          </cell>
          <cell r="G1033">
            <v>700</v>
          </cell>
        </row>
        <row r="1034">
          <cell r="A1034">
            <v>35233</v>
          </cell>
          <cell r="B1034">
            <v>35255</v>
          </cell>
          <cell r="C1034">
            <v>191000</v>
          </cell>
          <cell r="G1034">
            <v>28650</v>
          </cell>
        </row>
        <row r="1035">
          <cell r="A1035">
            <v>35233</v>
          </cell>
          <cell r="B1035">
            <v>35245</v>
          </cell>
          <cell r="C1035">
            <v>258000</v>
          </cell>
          <cell r="G1035">
            <v>28380</v>
          </cell>
        </row>
        <row r="1036">
          <cell r="A1036">
            <v>35233</v>
          </cell>
          <cell r="B1036">
            <v>35260</v>
          </cell>
          <cell r="C1036">
            <v>244000</v>
          </cell>
          <cell r="G1036">
            <v>36600</v>
          </cell>
        </row>
        <row r="1037">
          <cell r="A1037">
            <v>35233</v>
          </cell>
          <cell r="B1037">
            <v>35259</v>
          </cell>
          <cell r="C1037">
            <v>153000</v>
          </cell>
          <cell r="G1037">
            <v>22950</v>
          </cell>
        </row>
        <row r="1038">
          <cell r="A1038">
            <v>35233</v>
          </cell>
          <cell r="B1038">
            <v>35248</v>
          </cell>
          <cell r="C1038">
            <v>58000</v>
          </cell>
          <cell r="G1038">
            <v>5800</v>
          </cell>
        </row>
        <row r="1039">
          <cell r="A1039">
            <v>35233</v>
          </cell>
          <cell r="B1039">
            <v>35256</v>
          </cell>
          <cell r="C1039">
            <v>85000</v>
          </cell>
          <cell r="G1039">
            <v>12750</v>
          </cell>
        </row>
        <row r="1040">
          <cell r="A1040">
            <v>35233</v>
          </cell>
          <cell r="B1040">
            <v>35259</v>
          </cell>
          <cell r="C1040">
            <v>55000</v>
          </cell>
          <cell r="G1040">
            <v>8250</v>
          </cell>
        </row>
        <row r="1041">
          <cell r="A1041">
            <v>35233</v>
          </cell>
          <cell r="B1041">
            <v>35237</v>
          </cell>
          <cell r="C1041">
            <v>188000</v>
          </cell>
          <cell r="G1041">
            <v>9400</v>
          </cell>
        </row>
        <row r="1042">
          <cell r="A1042">
            <v>35233</v>
          </cell>
          <cell r="B1042">
            <v>35246</v>
          </cell>
          <cell r="C1042">
            <v>57000</v>
          </cell>
          <cell r="G1042">
            <v>6270</v>
          </cell>
        </row>
        <row r="1043">
          <cell r="A1043">
            <v>35233</v>
          </cell>
          <cell r="B1043">
            <v>35259</v>
          </cell>
          <cell r="C1043">
            <v>248000</v>
          </cell>
          <cell r="G1043">
            <v>37200</v>
          </cell>
        </row>
        <row r="1044">
          <cell r="A1044">
            <v>35233</v>
          </cell>
          <cell r="B1044">
            <v>35254</v>
          </cell>
          <cell r="C1044">
            <v>290000</v>
          </cell>
          <cell r="G1044">
            <v>43500</v>
          </cell>
        </row>
        <row r="1045">
          <cell r="A1045">
            <v>35233</v>
          </cell>
          <cell r="B1045">
            <v>35258</v>
          </cell>
          <cell r="C1045">
            <v>294000</v>
          </cell>
          <cell r="G1045">
            <v>44100</v>
          </cell>
        </row>
        <row r="1046">
          <cell r="A1046">
            <v>35233</v>
          </cell>
          <cell r="B1046">
            <v>35236</v>
          </cell>
          <cell r="C1046">
            <v>169000</v>
          </cell>
          <cell r="G1046">
            <v>3380</v>
          </cell>
        </row>
        <row r="1047">
          <cell r="A1047">
            <v>35233</v>
          </cell>
          <cell r="B1047">
            <v>35250</v>
          </cell>
          <cell r="C1047">
            <v>64000</v>
          </cell>
          <cell r="G1047">
            <v>6400</v>
          </cell>
        </row>
        <row r="1048">
          <cell r="A1048">
            <v>35233</v>
          </cell>
          <cell r="B1048">
            <v>35262</v>
          </cell>
          <cell r="C1048">
            <v>112000</v>
          </cell>
          <cell r="G1048">
            <v>16800</v>
          </cell>
        </row>
        <row r="1049">
          <cell r="A1049">
            <v>35233</v>
          </cell>
          <cell r="B1049">
            <v>35240</v>
          </cell>
          <cell r="C1049">
            <v>2000</v>
          </cell>
          <cell r="G1049">
            <v>60</v>
          </cell>
        </row>
        <row r="1050">
          <cell r="A1050">
            <v>35233</v>
          </cell>
          <cell r="B1050">
            <v>35252</v>
          </cell>
          <cell r="C1050">
            <v>74000</v>
          </cell>
          <cell r="G1050">
            <v>11100</v>
          </cell>
        </row>
        <row r="1051">
          <cell r="A1051">
            <v>35233</v>
          </cell>
          <cell r="B1051">
            <v>35250</v>
          </cell>
          <cell r="C1051">
            <v>251000</v>
          </cell>
          <cell r="G1051">
            <v>37650</v>
          </cell>
        </row>
        <row r="1052">
          <cell r="A1052">
            <v>35233</v>
          </cell>
          <cell r="B1052">
            <v>35255</v>
          </cell>
          <cell r="C1052">
            <v>112000</v>
          </cell>
          <cell r="G1052">
            <v>16800</v>
          </cell>
        </row>
        <row r="1053">
          <cell r="A1053">
            <v>35233</v>
          </cell>
          <cell r="B1053">
            <v>35262</v>
          </cell>
          <cell r="C1053">
            <v>232000</v>
          </cell>
          <cell r="G1053">
            <v>34800</v>
          </cell>
        </row>
        <row r="1054">
          <cell r="A1054">
            <v>35233</v>
          </cell>
          <cell r="B1054">
            <v>35262</v>
          </cell>
          <cell r="C1054">
            <v>122000</v>
          </cell>
          <cell r="G1054">
            <v>18300</v>
          </cell>
        </row>
        <row r="1055">
          <cell r="A1055">
            <v>35233</v>
          </cell>
          <cell r="B1055">
            <v>35253</v>
          </cell>
          <cell r="C1055">
            <v>294000</v>
          </cell>
          <cell r="G1055">
            <v>44100</v>
          </cell>
        </row>
        <row r="1056">
          <cell r="A1056">
            <v>35233</v>
          </cell>
          <cell r="B1056">
            <v>35251</v>
          </cell>
          <cell r="C1056">
            <v>283000</v>
          </cell>
          <cell r="G1056">
            <v>42450</v>
          </cell>
        </row>
        <row r="1057">
          <cell r="A1057">
            <v>35233</v>
          </cell>
          <cell r="B1057">
            <v>35236</v>
          </cell>
          <cell r="C1057">
            <v>279000</v>
          </cell>
          <cell r="G1057">
            <v>5580</v>
          </cell>
        </row>
        <row r="1058">
          <cell r="A1058">
            <v>35233</v>
          </cell>
          <cell r="B1058">
            <v>35240</v>
          </cell>
          <cell r="C1058">
            <v>117000</v>
          </cell>
          <cell r="G1058">
            <v>5850</v>
          </cell>
        </row>
        <row r="1059">
          <cell r="A1059">
            <v>35233</v>
          </cell>
          <cell r="B1059">
            <v>35253</v>
          </cell>
          <cell r="C1059">
            <v>107000</v>
          </cell>
          <cell r="G1059">
            <v>16050</v>
          </cell>
        </row>
        <row r="1060">
          <cell r="A1060">
            <v>35233</v>
          </cell>
          <cell r="B1060">
            <v>35261</v>
          </cell>
          <cell r="C1060">
            <v>193000</v>
          </cell>
          <cell r="G1060">
            <v>28950</v>
          </cell>
        </row>
        <row r="1061">
          <cell r="A1061">
            <v>35233</v>
          </cell>
          <cell r="B1061">
            <v>35255</v>
          </cell>
          <cell r="C1061">
            <v>287000</v>
          </cell>
          <cell r="G1061">
            <v>43050</v>
          </cell>
        </row>
        <row r="1062">
          <cell r="A1062">
            <v>35233</v>
          </cell>
          <cell r="B1062">
            <v>35249</v>
          </cell>
          <cell r="C1062">
            <v>66000</v>
          </cell>
          <cell r="G1062">
            <v>9900</v>
          </cell>
        </row>
        <row r="1063">
          <cell r="A1063">
            <v>35233</v>
          </cell>
          <cell r="B1063">
            <v>35242</v>
          </cell>
          <cell r="C1063">
            <v>54000</v>
          </cell>
          <cell r="G1063">
            <v>2160</v>
          </cell>
        </row>
        <row r="1064">
          <cell r="A1064">
            <v>35233</v>
          </cell>
          <cell r="B1064">
            <v>35254</v>
          </cell>
          <cell r="C1064">
            <v>150000</v>
          </cell>
          <cell r="G1064">
            <v>22500</v>
          </cell>
        </row>
        <row r="1065">
          <cell r="A1065">
            <v>35233</v>
          </cell>
          <cell r="B1065">
            <v>35252</v>
          </cell>
          <cell r="C1065">
            <v>137000</v>
          </cell>
          <cell r="G1065">
            <v>20550</v>
          </cell>
        </row>
        <row r="1066">
          <cell r="A1066">
            <v>35233</v>
          </cell>
          <cell r="B1066">
            <v>35249</v>
          </cell>
          <cell r="C1066">
            <v>182000</v>
          </cell>
          <cell r="G1066">
            <v>27300</v>
          </cell>
        </row>
        <row r="1067">
          <cell r="A1067">
            <v>35233</v>
          </cell>
          <cell r="B1067">
            <v>35245</v>
          </cell>
          <cell r="C1067">
            <v>172000</v>
          </cell>
          <cell r="G1067">
            <v>18920</v>
          </cell>
        </row>
        <row r="1068">
          <cell r="A1068">
            <v>35233</v>
          </cell>
          <cell r="B1068">
            <v>35248</v>
          </cell>
          <cell r="C1068">
            <v>136000</v>
          </cell>
          <cell r="G1068">
            <v>20400</v>
          </cell>
        </row>
        <row r="1069">
          <cell r="A1069">
            <v>35233</v>
          </cell>
          <cell r="B1069">
            <v>35261</v>
          </cell>
          <cell r="C1069">
            <v>287000</v>
          </cell>
          <cell r="G1069">
            <v>43050</v>
          </cell>
        </row>
        <row r="1070">
          <cell r="A1070">
            <v>35233</v>
          </cell>
          <cell r="B1070">
            <v>35259</v>
          </cell>
          <cell r="C1070">
            <v>50000</v>
          </cell>
          <cell r="G1070">
            <v>5000</v>
          </cell>
        </row>
        <row r="1071">
          <cell r="A1071">
            <v>35233</v>
          </cell>
          <cell r="B1071">
            <v>35249</v>
          </cell>
          <cell r="C1071">
            <v>200000</v>
          </cell>
          <cell r="G1071">
            <v>30000</v>
          </cell>
        </row>
        <row r="1072">
          <cell r="A1072">
            <v>35233</v>
          </cell>
          <cell r="B1072">
            <v>35244</v>
          </cell>
          <cell r="C1072">
            <v>292000</v>
          </cell>
          <cell r="G1072">
            <v>32120</v>
          </cell>
        </row>
        <row r="1073">
          <cell r="A1073">
            <v>35233</v>
          </cell>
          <cell r="B1073">
            <v>35255</v>
          </cell>
          <cell r="C1073">
            <v>56000</v>
          </cell>
          <cell r="G1073">
            <v>5600</v>
          </cell>
        </row>
        <row r="1074">
          <cell r="A1074">
            <v>35233</v>
          </cell>
          <cell r="B1074">
            <v>35242</v>
          </cell>
          <cell r="C1074">
            <v>157000</v>
          </cell>
          <cell r="G1074">
            <v>10990.000000000002</v>
          </cell>
        </row>
        <row r="1075">
          <cell r="A1075">
            <v>35233</v>
          </cell>
          <cell r="B1075">
            <v>35241</v>
          </cell>
          <cell r="C1075">
            <v>10000</v>
          </cell>
          <cell r="G1075">
            <v>700.00000000000011</v>
          </cell>
        </row>
        <row r="1076">
          <cell r="A1076">
            <v>35233</v>
          </cell>
          <cell r="B1076">
            <v>35257</v>
          </cell>
          <cell r="C1076">
            <v>125000</v>
          </cell>
          <cell r="G1076">
            <v>18750</v>
          </cell>
        </row>
        <row r="1077">
          <cell r="A1077">
            <v>35233</v>
          </cell>
          <cell r="B1077">
            <v>35246</v>
          </cell>
          <cell r="C1077">
            <v>253000</v>
          </cell>
          <cell r="G1077">
            <v>27830</v>
          </cell>
        </row>
        <row r="1078">
          <cell r="A1078">
            <v>35233</v>
          </cell>
          <cell r="B1078">
            <v>35251</v>
          </cell>
          <cell r="C1078">
            <v>277000</v>
          </cell>
          <cell r="G1078">
            <v>41550</v>
          </cell>
        </row>
        <row r="1079">
          <cell r="A1079">
            <v>35234</v>
          </cell>
          <cell r="B1079">
            <v>35251</v>
          </cell>
          <cell r="C1079">
            <v>77000</v>
          </cell>
          <cell r="G1079">
            <v>11550</v>
          </cell>
        </row>
        <row r="1080">
          <cell r="A1080">
            <v>35234</v>
          </cell>
          <cell r="B1080">
            <v>35253</v>
          </cell>
          <cell r="C1080">
            <v>41000</v>
          </cell>
          <cell r="G1080">
            <v>4100</v>
          </cell>
        </row>
        <row r="1081">
          <cell r="A1081">
            <v>35234</v>
          </cell>
          <cell r="B1081">
            <v>35263</v>
          </cell>
          <cell r="C1081">
            <v>171000</v>
          </cell>
          <cell r="G1081">
            <v>25650</v>
          </cell>
        </row>
        <row r="1082">
          <cell r="A1082">
            <v>35234</v>
          </cell>
          <cell r="B1082">
            <v>35252</v>
          </cell>
          <cell r="C1082">
            <v>16000</v>
          </cell>
          <cell r="G1082">
            <v>1600</v>
          </cell>
        </row>
        <row r="1083">
          <cell r="A1083">
            <v>35234</v>
          </cell>
          <cell r="B1083">
            <v>35246</v>
          </cell>
          <cell r="C1083">
            <v>79000</v>
          </cell>
          <cell r="G1083">
            <v>8690</v>
          </cell>
        </row>
        <row r="1084">
          <cell r="A1084">
            <v>35234</v>
          </cell>
          <cell r="B1084">
            <v>35244</v>
          </cell>
          <cell r="C1084">
            <v>229000</v>
          </cell>
          <cell r="G1084">
            <v>16030.000000000002</v>
          </cell>
        </row>
        <row r="1085">
          <cell r="A1085">
            <v>35234</v>
          </cell>
          <cell r="B1085">
            <v>35236</v>
          </cell>
          <cell r="C1085">
            <v>39000</v>
          </cell>
          <cell r="G1085">
            <v>780</v>
          </cell>
        </row>
        <row r="1086">
          <cell r="A1086">
            <v>35234</v>
          </cell>
          <cell r="B1086">
            <v>35255</v>
          </cell>
          <cell r="C1086">
            <v>163000</v>
          </cell>
          <cell r="G1086">
            <v>24450</v>
          </cell>
        </row>
        <row r="1087">
          <cell r="A1087">
            <v>35234</v>
          </cell>
          <cell r="B1087">
            <v>35238</v>
          </cell>
          <cell r="C1087">
            <v>18000</v>
          </cell>
          <cell r="G1087">
            <v>900</v>
          </cell>
        </row>
        <row r="1088">
          <cell r="A1088">
            <v>35234</v>
          </cell>
          <cell r="B1088">
            <v>35261</v>
          </cell>
          <cell r="C1088">
            <v>222000</v>
          </cell>
          <cell r="G1088">
            <v>33300</v>
          </cell>
        </row>
        <row r="1089">
          <cell r="A1089">
            <v>35234</v>
          </cell>
          <cell r="B1089">
            <v>35239</v>
          </cell>
          <cell r="C1089">
            <v>211000</v>
          </cell>
          <cell r="G1089">
            <v>10550</v>
          </cell>
        </row>
        <row r="1090">
          <cell r="A1090">
            <v>35234</v>
          </cell>
          <cell r="B1090">
            <v>35257</v>
          </cell>
          <cell r="C1090">
            <v>178000</v>
          </cell>
          <cell r="G1090">
            <v>26700</v>
          </cell>
        </row>
        <row r="1091">
          <cell r="A1091">
            <v>35234</v>
          </cell>
          <cell r="B1091">
            <v>35259</v>
          </cell>
          <cell r="C1091">
            <v>32000</v>
          </cell>
          <cell r="G1091">
            <v>3200</v>
          </cell>
        </row>
        <row r="1092">
          <cell r="A1092">
            <v>35234</v>
          </cell>
          <cell r="B1092">
            <v>35243</v>
          </cell>
          <cell r="C1092">
            <v>85000</v>
          </cell>
          <cell r="G1092">
            <v>3400</v>
          </cell>
        </row>
        <row r="1093">
          <cell r="A1093">
            <v>35234</v>
          </cell>
          <cell r="B1093">
            <v>35240</v>
          </cell>
          <cell r="C1093">
            <v>48000</v>
          </cell>
          <cell r="G1093">
            <v>2400</v>
          </cell>
        </row>
        <row r="1094">
          <cell r="A1094">
            <v>35234</v>
          </cell>
          <cell r="B1094">
            <v>35241</v>
          </cell>
          <cell r="C1094">
            <v>43000</v>
          </cell>
          <cell r="G1094">
            <v>2150</v>
          </cell>
        </row>
        <row r="1095">
          <cell r="A1095">
            <v>35234</v>
          </cell>
          <cell r="B1095">
            <v>35252</v>
          </cell>
          <cell r="C1095">
            <v>155000</v>
          </cell>
          <cell r="G1095">
            <v>23250</v>
          </cell>
        </row>
        <row r="1096">
          <cell r="A1096">
            <v>35234</v>
          </cell>
          <cell r="B1096">
            <v>35237</v>
          </cell>
          <cell r="C1096">
            <v>182000</v>
          </cell>
          <cell r="G1096">
            <v>3640</v>
          </cell>
        </row>
        <row r="1097">
          <cell r="A1097">
            <v>35235</v>
          </cell>
          <cell r="B1097">
            <v>35260</v>
          </cell>
          <cell r="C1097">
            <v>138000</v>
          </cell>
          <cell r="G1097">
            <v>20700</v>
          </cell>
        </row>
        <row r="1098">
          <cell r="A1098">
            <v>35235</v>
          </cell>
          <cell r="B1098">
            <v>35248</v>
          </cell>
          <cell r="C1098">
            <v>147000</v>
          </cell>
          <cell r="G1098">
            <v>16170</v>
          </cell>
        </row>
        <row r="1099">
          <cell r="A1099">
            <v>35235</v>
          </cell>
          <cell r="B1099">
            <v>35246</v>
          </cell>
          <cell r="C1099">
            <v>45000</v>
          </cell>
          <cell r="G1099">
            <v>4950</v>
          </cell>
        </row>
        <row r="1100">
          <cell r="A1100">
            <v>35235</v>
          </cell>
          <cell r="B1100">
            <v>35239</v>
          </cell>
          <cell r="C1100">
            <v>166000</v>
          </cell>
          <cell r="G1100">
            <v>8300</v>
          </cell>
        </row>
        <row r="1101">
          <cell r="A1101">
            <v>35235</v>
          </cell>
          <cell r="B1101">
            <v>35249</v>
          </cell>
          <cell r="C1101">
            <v>105000</v>
          </cell>
          <cell r="G1101">
            <v>15750</v>
          </cell>
        </row>
        <row r="1102">
          <cell r="A1102">
            <v>35235</v>
          </cell>
          <cell r="B1102">
            <v>35249</v>
          </cell>
          <cell r="C1102">
            <v>263000</v>
          </cell>
          <cell r="G1102">
            <v>39450</v>
          </cell>
        </row>
        <row r="1103">
          <cell r="A1103">
            <v>35235</v>
          </cell>
          <cell r="B1103">
            <v>35238</v>
          </cell>
          <cell r="C1103">
            <v>235000</v>
          </cell>
          <cell r="G1103">
            <v>4700</v>
          </cell>
        </row>
        <row r="1104">
          <cell r="A1104">
            <v>35235</v>
          </cell>
          <cell r="B1104">
            <v>35248</v>
          </cell>
          <cell r="C1104">
            <v>276000</v>
          </cell>
          <cell r="G1104">
            <v>30360</v>
          </cell>
        </row>
        <row r="1105">
          <cell r="A1105">
            <v>35236</v>
          </cell>
          <cell r="B1105">
            <v>35238</v>
          </cell>
          <cell r="C1105">
            <v>167000</v>
          </cell>
          <cell r="G1105">
            <v>3340</v>
          </cell>
        </row>
        <row r="1106">
          <cell r="A1106">
            <v>35236</v>
          </cell>
          <cell r="B1106">
            <v>35263</v>
          </cell>
          <cell r="C1106">
            <v>142000</v>
          </cell>
          <cell r="G1106">
            <v>21300</v>
          </cell>
        </row>
        <row r="1107">
          <cell r="A1107">
            <v>35236</v>
          </cell>
          <cell r="B1107">
            <v>35239</v>
          </cell>
          <cell r="C1107">
            <v>205000</v>
          </cell>
          <cell r="G1107">
            <v>4100</v>
          </cell>
        </row>
        <row r="1108">
          <cell r="A1108">
            <v>35236</v>
          </cell>
          <cell r="B1108">
            <v>35255</v>
          </cell>
          <cell r="C1108">
            <v>172000</v>
          </cell>
          <cell r="G1108">
            <v>25800</v>
          </cell>
        </row>
        <row r="1109">
          <cell r="A1109">
            <v>35237</v>
          </cell>
          <cell r="B1109">
            <v>35265</v>
          </cell>
          <cell r="C1109">
            <v>116000</v>
          </cell>
          <cell r="G1109">
            <v>17400</v>
          </cell>
        </row>
        <row r="1110">
          <cell r="A1110">
            <v>35237</v>
          </cell>
          <cell r="B1110">
            <v>35252</v>
          </cell>
          <cell r="C1110">
            <v>159000</v>
          </cell>
          <cell r="G1110">
            <v>23850</v>
          </cell>
        </row>
        <row r="1111">
          <cell r="A1111">
            <v>35237</v>
          </cell>
          <cell r="B1111">
            <v>35253</v>
          </cell>
          <cell r="C1111">
            <v>111000</v>
          </cell>
          <cell r="G1111">
            <v>16650</v>
          </cell>
        </row>
        <row r="1112">
          <cell r="A1112">
            <v>35237</v>
          </cell>
          <cell r="B1112">
            <v>35249</v>
          </cell>
          <cell r="C1112">
            <v>109000</v>
          </cell>
          <cell r="G1112">
            <v>11990</v>
          </cell>
        </row>
        <row r="1113">
          <cell r="A1113">
            <v>35238</v>
          </cell>
          <cell r="B1113">
            <v>35240</v>
          </cell>
          <cell r="C1113">
            <v>289000</v>
          </cell>
          <cell r="G1113">
            <v>5780</v>
          </cell>
        </row>
        <row r="1114">
          <cell r="A1114">
            <v>35238</v>
          </cell>
          <cell r="B1114">
            <v>35246</v>
          </cell>
          <cell r="C1114">
            <v>212000</v>
          </cell>
          <cell r="G1114">
            <v>14840.000000000002</v>
          </cell>
        </row>
        <row r="1115">
          <cell r="A1115">
            <v>35238</v>
          </cell>
          <cell r="B1115">
            <v>35242</v>
          </cell>
          <cell r="C1115">
            <v>230000</v>
          </cell>
          <cell r="G1115">
            <v>11500</v>
          </cell>
        </row>
        <row r="1116">
          <cell r="A1116">
            <v>35239</v>
          </cell>
          <cell r="B1116">
            <v>35243</v>
          </cell>
          <cell r="C1116">
            <v>91000</v>
          </cell>
          <cell r="G1116">
            <v>2730</v>
          </cell>
        </row>
        <row r="1117">
          <cell r="A1117">
            <v>35239</v>
          </cell>
          <cell r="B1117">
            <v>35259</v>
          </cell>
          <cell r="C1117">
            <v>164000</v>
          </cell>
          <cell r="G1117">
            <v>24600</v>
          </cell>
        </row>
        <row r="1118">
          <cell r="A1118">
            <v>35239</v>
          </cell>
          <cell r="B1118">
            <v>35255</v>
          </cell>
          <cell r="C1118">
            <v>298000</v>
          </cell>
          <cell r="G1118">
            <v>44700</v>
          </cell>
        </row>
        <row r="1119">
          <cell r="A1119">
            <v>35239</v>
          </cell>
          <cell r="B1119">
            <v>35246</v>
          </cell>
          <cell r="C1119">
            <v>216000</v>
          </cell>
          <cell r="G1119">
            <v>10800</v>
          </cell>
        </row>
        <row r="1120">
          <cell r="A1120">
            <v>35239</v>
          </cell>
          <cell r="B1120">
            <v>35252</v>
          </cell>
          <cell r="C1120">
            <v>259000</v>
          </cell>
          <cell r="G1120">
            <v>28490</v>
          </cell>
        </row>
        <row r="1121">
          <cell r="A1121">
            <v>35239</v>
          </cell>
          <cell r="B1121">
            <v>35266</v>
          </cell>
          <cell r="C1121">
            <v>70000</v>
          </cell>
          <cell r="G1121">
            <v>7000</v>
          </cell>
        </row>
        <row r="1122">
          <cell r="A1122">
            <v>35239</v>
          </cell>
          <cell r="B1122">
            <v>35246</v>
          </cell>
          <cell r="C1122">
            <v>230000</v>
          </cell>
          <cell r="G1122">
            <v>11500</v>
          </cell>
        </row>
        <row r="1123">
          <cell r="A1123">
            <v>35239</v>
          </cell>
          <cell r="B1123">
            <v>35265</v>
          </cell>
          <cell r="C1123">
            <v>24000</v>
          </cell>
          <cell r="G1123">
            <v>3600</v>
          </cell>
        </row>
        <row r="1124">
          <cell r="A1124">
            <v>35239</v>
          </cell>
          <cell r="B1124">
            <v>35251</v>
          </cell>
          <cell r="C1124">
            <v>261000</v>
          </cell>
          <cell r="G1124">
            <v>28710</v>
          </cell>
        </row>
        <row r="1125">
          <cell r="A1125">
            <v>35239</v>
          </cell>
          <cell r="B1125">
            <v>35262</v>
          </cell>
          <cell r="C1125">
            <v>208000</v>
          </cell>
          <cell r="G1125">
            <v>31200</v>
          </cell>
        </row>
        <row r="1126">
          <cell r="A1126">
            <v>35240</v>
          </cell>
          <cell r="B1126">
            <v>35246</v>
          </cell>
          <cell r="C1126">
            <v>17000</v>
          </cell>
          <cell r="G1126">
            <v>850</v>
          </cell>
        </row>
        <row r="1127">
          <cell r="A1127">
            <v>35240</v>
          </cell>
          <cell r="B1127">
            <v>35248</v>
          </cell>
          <cell r="C1127">
            <v>256000</v>
          </cell>
          <cell r="G1127">
            <v>17920</v>
          </cell>
        </row>
        <row r="1128">
          <cell r="A1128">
            <v>35241</v>
          </cell>
          <cell r="B1128">
            <v>35251</v>
          </cell>
          <cell r="C1128">
            <v>226000</v>
          </cell>
          <cell r="G1128">
            <v>15820.000000000002</v>
          </cell>
        </row>
        <row r="1129">
          <cell r="A1129">
            <v>35241</v>
          </cell>
          <cell r="B1129">
            <v>35252</v>
          </cell>
          <cell r="C1129">
            <v>213000</v>
          </cell>
          <cell r="G1129">
            <v>23430</v>
          </cell>
        </row>
        <row r="1130">
          <cell r="A1130">
            <v>35241</v>
          </cell>
          <cell r="B1130">
            <v>35266</v>
          </cell>
          <cell r="C1130">
            <v>247000</v>
          </cell>
          <cell r="G1130">
            <v>37050</v>
          </cell>
        </row>
        <row r="1131">
          <cell r="A1131">
            <v>35241</v>
          </cell>
          <cell r="B1131">
            <v>35264</v>
          </cell>
          <cell r="C1131">
            <v>244000</v>
          </cell>
          <cell r="G1131">
            <v>36600</v>
          </cell>
        </row>
        <row r="1132">
          <cell r="A1132">
            <v>35241</v>
          </cell>
          <cell r="B1132">
            <v>35245</v>
          </cell>
          <cell r="C1132">
            <v>109000</v>
          </cell>
          <cell r="G1132">
            <v>5450</v>
          </cell>
        </row>
        <row r="1133">
          <cell r="A1133">
            <v>35241</v>
          </cell>
          <cell r="B1133">
            <v>35264</v>
          </cell>
          <cell r="C1133">
            <v>249000</v>
          </cell>
          <cell r="G1133">
            <v>37350</v>
          </cell>
        </row>
        <row r="1134">
          <cell r="A1134">
            <v>35241</v>
          </cell>
          <cell r="B1134">
            <v>35243</v>
          </cell>
          <cell r="C1134">
            <v>2000</v>
          </cell>
          <cell r="G1134">
            <v>20</v>
          </cell>
        </row>
        <row r="1135">
          <cell r="A1135">
            <v>35241</v>
          </cell>
          <cell r="B1135">
            <v>35268</v>
          </cell>
          <cell r="C1135">
            <v>213000</v>
          </cell>
          <cell r="G1135">
            <v>31950</v>
          </cell>
        </row>
        <row r="1136">
          <cell r="A1136">
            <v>35242</v>
          </cell>
          <cell r="B1136">
            <v>35267</v>
          </cell>
          <cell r="C1136">
            <v>7000</v>
          </cell>
          <cell r="G1136">
            <v>700</v>
          </cell>
        </row>
        <row r="1137">
          <cell r="A1137">
            <v>35242</v>
          </cell>
          <cell r="B1137">
            <v>35260</v>
          </cell>
          <cell r="C1137">
            <v>35000</v>
          </cell>
          <cell r="G1137">
            <v>3500</v>
          </cell>
        </row>
        <row r="1138">
          <cell r="A1138">
            <v>35242</v>
          </cell>
          <cell r="B1138">
            <v>35258</v>
          </cell>
          <cell r="C1138">
            <v>187000</v>
          </cell>
          <cell r="G1138">
            <v>28050</v>
          </cell>
        </row>
        <row r="1139">
          <cell r="A1139">
            <v>35242</v>
          </cell>
          <cell r="B1139">
            <v>35251</v>
          </cell>
          <cell r="C1139">
            <v>188000</v>
          </cell>
          <cell r="G1139">
            <v>13160.000000000002</v>
          </cell>
        </row>
        <row r="1140">
          <cell r="A1140">
            <v>35242</v>
          </cell>
          <cell r="B1140">
            <v>35262</v>
          </cell>
          <cell r="C1140">
            <v>34000</v>
          </cell>
          <cell r="G1140">
            <v>3400</v>
          </cell>
        </row>
        <row r="1141">
          <cell r="A1141">
            <v>35243</v>
          </cell>
          <cell r="B1141">
            <v>35245</v>
          </cell>
          <cell r="C1141">
            <v>69000</v>
          </cell>
          <cell r="G1141">
            <v>1380</v>
          </cell>
        </row>
        <row r="1142">
          <cell r="A1142">
            <v>35243</v>
          </cell>
          <cell r="B1142">
            <v>35258</v>
          </cell>
          <cell r="C1142">
            <v>37000</v>
          </cell>
          <cell r="G1142">
            <v>5550</v>
          </cell>
        </row>
        <row r="1143">
          <cell r="A1143">
            <v>35243</v>
          </cell>
          <cell r="B1143">
            <v>35265</v>
          </cell>
          <cell r="C1143">
            <v>110000</v>
          </cell>
          <cell r="G1143">
            <v>16500</v>
          </cell>
        </row>
        <row r="1144">
          <cell r="A1144">
            <v>35243</v>
          </cell>
          <cell r="B1144">
            <v>35261</v>
          </cell>
          <cell r="C1144">
            <v>295000</v>
          </cell>
          <cell r="G1144">
            <v>44250</v>
          </cell>
        </row>
        <row r="1145">
          <cell r="A1145">
            <v>35243</v>
          </cell>
          <cell r="B1145">
            <v>35265</v>
          </cell>
          <cell r="C1145">
            <v>123000</v>
          </cell>
          <cell r="G1145">
            <v>18450</v>
          </cell>
        </row>
        <row r="1146">
          <cell r="A1146">
            <v>35243</v>
          </cell>
          <cell r="B1146">
            <v>35269</v>
          </cell>
          <cell r="C1146">
            <v>22000</v>
          </cell>
          <cell r="G1146">
            <v>3300</v>
          </cell>
        </row>
        <row r="1147">
          <cell r="A1147">
            <v>35243</v>
          </cell>
          <cell r="B1147">
            <v>35248</v>
          </cell>
          <cell r="C1147">
            <v>147000</v>
          </cell>
          <cell r="G1147">
            <v>7350</v>
          </cell>
        </row>
        <row r="1148">
          <cell r="A1148">
            <v>35243</v>
          </cell>
          <cell r="B1148">
            <v>35260</v>
          </cell>
          <cell r="C1148">
            <v>62000</v>
          </cell>
          <cell r="G1148">
            <v>9300</v>
          </cell>
        </row>
      </sheetData>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Validation"/>
      <sheetName val="Names"/>
      <sheetName val="Vlookup"/>
      <sheetName val="Cотрудники"/>
      <sheetName val="38"/>
      <sheetName val="NestedIF+Weekday2"/>
      <sheetName val="TableEmployees"/>
      <sheetName val="ListEmployees"/>
    </sheetNames>
    <sheetDataSet>
      <sheetData sheetId="0"/>
      <sheetData sheetId="1">
        <row r="1">
          <cell r="M1">
            <v>0.45</v>
          </cell>
        </row>
        <row r="2">
          <cell r="M2">
            <v>0.13</v>
          </cell>
        </row>
        <row r="3">
          <cell r="M3">
            <v>1.7050000000000001</v>
          </cell>
        </row>
        <row r="4">
          <cell r="M4">
            <v>1.8165</v>
          </cell>
        </row>
      </sheetData>
      <sheetData sheetId="2"/>
      <sheetData sheetId="3"/>
      <sheetData sheetId="4"/>
      <sheetData sheetId="5"/>
      <sheetData sheetId="6"/>
      <sheetData sheetId="7"/>
    </sheetDataSet>
  </externalBook>
</externalLink>
</file>

<file path=xl/pivotCache/_rels/pivotCacheDefinition1.xml.rels><?xml version="1.0" encoding="UTF-8" standalone="yes"?>
<Relationships xmlns="http://schemas.openxmlformats.org/package/2006/relationships"><Relationship Id="rId2" Type="http://schemas.openxmlformats.org/officeDocument/2006/relationships/externalLinkPath" Target="/Users/RAUF/Downloads/Billing_Analysis.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UF" refreshedDate="45565.536969560184" createdVersion="7" refreshedVersion="7" minRefreshableVersion="3" recordCount="4" xr:uid="{23E007B2-9191-41FB-B672-48F5F424B6D5}">
  <cacheSource type="worksheet">
    <worksheetSource ref="A1:C5" sheet="Sheet1" r:id="rId2"/>
  </cacheSource>
  <cacheFields count="4">
    <cacheField name="Client" numFmtId="0">
      <sharedItems count="4">
        <s v="Client A"/>
        <s v="Client B"/>
        <s v="Client C"/>
        <s v="Client D"/>
      </sharedItems>
    </cacheField>
    <cacheField name="Amount Payable" numFmtId="0">
      <sharedItems containsSemiMixedTypes="0" containsString="0" containsNumber="1" containsInteger="1" minValue="10000" maxValue="25000"/>
    </cacheField>
    <cacheField name="Project Cost" numFmtId="0">
      <sharedItems containsSemiMixedTypes="0" containsString="0" containsNumber="1" containsInteger="1" minValue="7000" maxValue="18000"/>
    </cacheField>
    <cacheField name="Total Profit" numFmtId="0" formula="'Amount Payable' -'Project Cost'" databaseField="0"/>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
  <r>
    <x v="0"/>
    <n v="10000"/>
    <n v="7000"/>
  </r>
  <r>
    <x v="1"/>
    <n v="15000"/>
    <n v="10000"/>
  </r>
  <r>
    <x v="2"/>
    <n v="20000"/>
    <n v="12000"/>
  </r>
  <r>
    <x v="3"/>
    <n v="25000"/>
    <n v="18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173950C-4A63-4E39-9E88-7B40E66CDA23}" name="PivotTable1" cacheId="2"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A3:D8" firstHeaderRow="0" firstDataRow="1" firstDataCol="1"/>
  <pivotFields count="4">
    <pivotField axis="axisRow" showAll="0">
      <items count="5">
        <item x="0"/>
        <item x="1"/>
        <item x="2"/>
        <item x="3"/>
        <item t="default"/>
      </items>
    </pivotField>
    <pivotField dataField="1" showAll="0"/>
    <pivotField dataField="1" showAll="0"/>
    <pivotField dataField="1" dragToRow="0" dragToCol="0" dragToPage="0" showAll="0" defaultSubtotal="0"/>
  </pivotFields>
  <rowFields count="1">
    <field x="0"/>
  </rowFields>
  <rowItems count="5">
    <i>
      <x/>
    </i>
    <i>
      <x v="1"/>
    </i>
    <i>
      <x v="2"/>
    </i>
    <i>
      <x v="3"/>
    </i>
    <i t="grand">
      <x/>
    </i>
  </rowItems>
  <colFields count="1">
    <field x="-2"/>
  </colFields>
  <colItems count="3">
    <i>
      <x/>
    </i>
    <i i="1">
      <x v="1"/>
    </i>
    <i i="2">
      <x v="2"/>
    </i>
  </colItems>
  <dataFields count="3">
    <dataField name="Sum of Project Cost" fld="2" baseField="0" baseItem="0"/>
    <dataField name="Sum of Amount Payable" fld="1" baseField="0" baseItem="0"/>
    <dataField name="Sum of Total Profit"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40F0215-92CC-4BB7-803D-07ECED8C3A7F}" name="_" displayName="_" ref="A1:D57" headerRowDxfId="35">
  <autoFilter ref="A1:D57" xr:uid="{00000000-0009-0000-0100-000003000000}"/>
  <tableColumns count="4">
    <tableColumn id="1" xr3:uid="{00000000-0010-0000-0200-000001000000}" name="Food Item" totalsRowLabel="Total"/>
    <tableColumn id="2" xr3:uid="{00000000-0010-0000-0200-000002000000}" name="Qty (cases)" dataDxfId="34" totalsRowDxfId="33"/>
    <tableColumn id="3" xr3:uid="{00000000-0010-0000-0200-000003000000}" name="Unit Cost" totalsRowDxfId="32"/>
    <tableColumn id="5" xr3:uid="{00000000-0010-0000-0200-000005000000}" name="Total" totalsRowFunction="sum" totalsRowDxfId="31">
      <calculatedColumnFormula>SUM(B2:C2)</calculatedColumnFormula>
    </tableColumn>
  </tableColumns>
  <tableStyleInfo name="TableStyleMedium2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EADADDC-87D3-4FA4-84D1-6E1E1F390B03}" name="Table1" displayName="Table1" ref="A3:D26" totalsRowShown="0" headerRowDxfId="30" dataDxfId="29" tableBorderDxfId="28">
  <autoFilter ref="A3:D26" xr:uid="{00000000-0009-0000-0100-000001000000}"/>
  <sortState xmlns:xlrd2="http://schemas.microsoft.com/office/spreadsheetml/2017/richdata2" ref="A4:E26">
    <sortCondition ref="A3:A26"/>
  </sortState>
  <tableColumns count="4">
    <tableColumn id="1" xr3:uid="{00000000-0010-0000-0000-000001000000}" name="Flavors" dataDxfId="27"/>
    <tableColumn id="2" xr3:uid="{00000000-0010-0000-0000-000002000000}" name="Cost" dataDxfId="26"/>
    <tableColumn id="3" xr3:uid="{00000000-0010-0000-0000-000003000000}" name="Markup" dataDxfId="4"/>
    <tableColumn id="4" xr3:uid="{00000000-0010-0000-0000-000004000000}" name="Price" dataDxfId="3"/>
  </tableColumns>
  <tableStyleInfo name="TableStyleLight1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F10097-9310-4850-BE6E-BB00A0A96E76}" name="Table4" displayName="Table4" ref="F3:F4" totalsRowShown="0" headerRowDxfId="25" dataDxfId="24" tableBorderDxfId="23">
  <autoFilter ref="F3:F4" xr:uid="{A9C0D0BF-6D39-406F-ADEC-47620F75B7D8}"/>
  <tableColumns count="1">
    <tableColumn id="1" xr3:uid="{6E6B7BC5-F801-41D4-957B-94BDAA984284}" name="Birthday Party Discount:" dataDxfId="22"/>
  </tableColumns>
  <tableStyleInfo name="TableStyleLight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79EBEE5-FD76-4671-96B8-D310F4BE3160}" name="Table3" displayName="Table3" ref="A2:B13" totalsRowShown="0">
  <autoFilter ref="A2:B13" xr:uid="{00000000-0009-0000-0100-000003000000}"/>
  <tableColumns count="2">
    <tableColumn id="1" xr3:uid="{00000000-0010-0000-0000-000001000000}" name="Exhibitor Name"/>
    <tableColumn id="2" xr3:uid="{00000000-0010-0000-0000-000002000000}" name="Booth Cost" dataDxfId="21"/>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FB2AAB6-EB55-4B84-9055-B01DDA4860D7}" name="Table16" displayName="Table16" ref="A2:C34" totalsRowShown="0" headerRowBorderDxfId="20" tableBorderDxfId="19" totalsRowBorderDxfId="18">
  <autoFilter ref="A2:C34" xr:uid="{5E44DCA9-E28F-43AB-8F51-2312A67FB887}"/>
  <tableColumns count="3">
    <tableColumn id="1" xr3:uid="{9F195FE6-49D1-423A-AFEA-6E78ECD185DC}" name="Last Name" dataDxfId="17"/>
    <tableColumn id="2" xr3:uid="{EFB239EE-69C7-4241-B3D4-76A0E1D20249}" name="First Name" dataDxfId="16"/>
    <tableColumn id="3" xr3:uid="{8D49113E-86FA-4A53-A9AA-7C2EC9BADF45}" name="Email Address" dataDxfId="15"/>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7CE606D-C2BC-46AD-A9A2-5157B651A196}" name="Orders" displayName="Orders" ref="A1:I201" totalsRowShown="0" headerRowDxfId="14">
  <tableColumns count="9">
    <tableColumn id="1" xr3:uid="{253DEC1F-2114-42D1-9400-718FDA8B2D69}" name="Order #" dataDxfId="13"/>
    <tableColumn id="2" xr3:uid="{3249B105-5C02-4571-B3DB-EDA39EFB7002}" name="Order Date" dataDxfId="12"/>
    <tableColumn id="3" xr3:uid="{2F3D3C83-F599-4AD6-BAF9-20FA1181D535}" name="Country"/>
    <tableColumn id="4" xr3:uid="{F029C4F8-1E85-4C9C-A395-EC8D88AAB8D6}" name="Client ID" dataDxfId="11"/>
    <tableColumn id="5" xr3:uid="{8819422A-EA97-44E3-BDAD-5AE2CA8C94FF}" name="Product ID" dataDxfId="10"/>
    <tableColumn id="6" xr3:uid="{A4197599-9FAC-4CDD-84C4-74EF858EAC34}" name="Product Name" dataDxfId="2">
      <calculatedColumnFormula>VLOOKUP(Orders[[#This Row],[Product ID]],Products[],2,FALSE)</calculatedColumnFormula>
    </tableColumn>
    <tableColumn id="7" xr3:uid="{BD7625F2-896F-4E9E-92FC-C15CA1876863}" name="Quantity" dataDxfId="9"/>
    <tableColumn id="8" xr3:uid="{39FB4A89-48B9-4C24-8193-1D3CBAF8ECE3}" name="Unit Price" dataDxfId="8"/>
    <tableColumn id="9" xr3:uid="{12D49EA0-508E-4705-9567-F9C502883F9D}" name="Revenue" dataDxfId="7"/>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EC5A586-C703-49B3-9D44-583A81DBB6F8}" name="Products" displayName="Products" ref="A1:B15" totalsRowShown="0" headerRowDxfId="6">
  <tableColumns count="2">
    <tableColumn id="1" xr3:uid="{C474EA5F-C83B-4834-B50F-5A975D97C746}" name="Product ID" dataDxfId="5"/>
    <tableColumn id="2" xr3:uid="{BAEA2952-1E49-42E6-80BC-BA56A13A8113}" name="Product Name"/>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_rels/sheet7.xml.rels><?xml version="1.0" encoding="UTF-8" standalone="yes"?>
<Relationships xmlns="http://schemas.openxmlformats.org/package/2006/relationships"><Relationship Id="rId13" Type="http://schemas.openxmlformats.org/officeDocument/2006/relationships/hyperlink" Target="mailto:Stan.silman@fusiontomo.com" TargetMode="External"/><Relationship Id="rId18" Type="http://schemas.openxmlformats.org/officeDocument/2006/relationships/hyperlink" Target="mailto:Timo.sanchez@fusiontomo.com" TargetMode="External"/><Relationship Id="rId26" Type="http://schemas.openxmlformats.org/officeDocument/2006/relationships/hyperlink" Target="mailto:Jen.chu@fusiontomo.com" TargetMode="External"/><Relationship Id="rId3" Type="http://schemas.openxmlformats.org/officeDocument/2006/relationships/hyperlink" Target="mailto:Kevin.barlow@fusiontomo.com" TargetMode="External"/><Relationship Id="rId21" Type="http://schemas.openxmlformats.org/officeDocument/2006/relationships/hyperlink" Target="mailto:Chris.bahn@fusiontomo.com" TargetMode="External"/><Relationship Id="rId7" Type="http://schemas.openxmlformats.org/officeDocument/2006/relationships/hyperlink" Target="mailto:Eva.moorefield@fusiontomo.com" TargetMode="External"/><Relationship Id="rId12" Type="http://schemas.openxmlformats.org/officeDocument/2006/relationships/hyperlink" Target="mailto:Chris.cramer@fusiontomo.com" TargetMode="External"/><Relationship Id="rId17" Type="http://schemas.openxmlformats.org/officeDocument/2006/relationships/hyperlink" Target="mailto:Juanita.juarez@fusiontomo.com" TargetMode="External"/><Relationship Id="rId25" Type="http://schemas.openxmlformats.org/officeDocument/2006/relationships/hyperlink" Target="mailto:Samuel.brown@fusiontomo.com" TargetMode="External"/><Relationship Id="rId33" Type="http://schemas.openxmlformats.org/officeDocument/2006/relationships/table" Target="../tables/table5.xml"/><Relationship Id="rId2" Type="http://schemas.openxmlformats.org/officeDocument/2006/relationships/hyperlink" Target="mailto:Mike.finney@fusiontomo.com" TargetMode="External"/><Relationship Id="rId16" Type="http://schemas.openxmlformats.org/officeDocument/2006/relationships/hyperlink" Target="mailto:Kofi.gbedemah@fusiontomo.com" TargetMode="External"/><Relationship Id="rId20" Type="http://schemas.openxmlformats.org/officeDocument/2006/relationships/hyperlink" Target="mailto:Bridgette.perez@fusiontomo.com" TargetMode="External"/><Relationship Id="rId29" Type="http://schemas.openxmlformats.org/officeDocument/2006/relationships/hyperlink" Target="mailto:Logan.kramer@fusiontomo.com" TargetMode="External"/><Relationship Id="rId1" Type="http://schemas.openxmlformats.org/officeDocument/2006/relationships/hyperlink" Target="mailto:Sam.hart@fusiontomo.com" TargetMode="External"/><Relationship Id="rId6" Type="http://schemas.openxmlformats.org/officeDocument/2006/relationships/hyperlink" Target="mailto:Dan.webster@fusiontomo.com" TargetMode="External"/><Relationship Id="rId11" Type="http://schemas.openxmlformats.org/officeDocument/2006/relationships/hyperlink" Target="mailto:Greg.oppenhoff@fusiontomo.com" TargetMode="External"/><Relationship Id="rId24" Type="http://schemas.openxmlformats.org/officeDocument/2006/relationships/hyperlink" Target="mailto:Brent.white@fusiontomo.com" TargetMode="External"/><Relationship Id="rId32" Type="http://schemas.openxmlformats.org/officeDocument/2006/relationships/hyperlink" Target="mailto:Nickaus.clauss@fusiontomo.com" TargetMode="External"/><Relationship Id="rId5" Type="http://schemas.openxmlformats.org/officeDocument/2006/relationships/hyperlink" Target="mailto:Steve.riley@fusiontomo.com" TargetMode="External"/><Relationship Id="rId15" Type="http://schemas.openxmlformats.org/officeDocument/2006/relationships/hyperlink" Target="mailto:Yuan.nguen@fusiontomo.com" TargetMode="External"/><Relationship Id="rId23" Type="http://schemas.openxmlformats.org/officeDocument/2006/relationships/hyperlink" Target="mailto:Jan.yamashita@fusiontomo.com" TargetMode="External"/><Relationship Id="rId28" Type="http://schemas.openxmlformats.org/officeDocument/2006/relationships/hyperlink" Target="mailto:Haley.larose@fusiontomo.com" TargetMode="External"/><Relationship Id="rId10" Type="http://schemas.openxmlformats.org/officeDocument/2006/relationships/hyperlink" Target="mailto:Jessie.shea@fusiontomo.com" TargetMode="External"/><Relationship Id="rId19" Type="http://schemas.openxmlformats.org/officeDocument/2006/relationships/hyperlink" Target="mailto:Christof.braun@fusiontomo.com" TargetMode="External"/><Relationship Id="rId31" Type="http://schemas.openxmlformats.org/officeDocument/2006/relationships/hyperlink" Target="mailto:Nicole.doucette@fusiontomo.com" TargetMode="External"/><Relationship Id="rId4" Type="http://schemas.openxmlformats.org/officeDocument/2006/relationships/hyperlink" Target="mailto:Sheila.noakes@fusiontomo.com" TargetMode="External"/><Relationship Id="rId9" Type="http://schemas.openxmlformats.org/officeDocument/2006/relationships/hyperlink" Target="mailto:Cheryl.flint@fusiontomo.com" TargetMode="External"/><Relationship Id="rId14" Type="http://schemas.openxmlformats.org/officeDocument/2006/relationships/hyperlink" Target="mailto:DeAnn.franklin@fusiontomo.com" TargetMode="External"/><Relationship Id="rId22" Type="http://schemas.openxmlformats.org/officeDocument/2006/relationships/hyperlink" Target="mailto:Pierre.stephan@fusiontomo.com" TargetMode="External"/><Relationship Id="rId27" Type="http://schemas.openxmlformats.org/officeDocument/2006/relationships/hyperlink" Target="mailto:Rosie.martinez@fusiontomo.com" TargetMode="External"/><Relationship Id="rId30" Type="http://schemas.openxmlformats.org/officeDocument/2006/relationships/hyperlink" Target="mailto:Von.watson@fusiontomo.com" TargetMode="External"/><Relationship Id="rId8" Type="http://schemas.openxmlformats.org/officeDocument/2006/relationships/hyperlink" Target="mailto:John.doran@fusiontomo.com" TargetMode="External"/></Relationships>
</file>

<file path=xl/worksheets/_rels/sheet9.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2"/>
  <sheetViews>
    <sheetView tabSelected="1" topLeftCell="A31" workbookViewId="0">
      <selection activeCell="B40" sqref="B40:J42"/>
    </sheetView>
  </sheetViews>
  <sheetFormatPr defaultRowHeight="15" x14ac:dyDescent="0.25"/>
  <cols>
    <col min="10" max="10" width="36.5703125" customWidth="1"/>
  </cols>
  <sheetData>
    <row r="1" spans="1:10" x14ac:dyDescent="0.25">
      <c r="A1" s="77">
        <v>1</v>
      </c>
      <c r="B1" s="88" t="s">
        <v>202</v>
      </c>
      <c r="C1" s="88"/>
      <c r="D1" s="88"/>
      <c r="E1" s="88"/>
      <c r="F1" s="88"/>
      <c r="G1" s="88"/>
      <c r="H1" s="88"/>
      <c r="I1" s="88"/>
      <c r="J1" s="88"/>
    </row>
    <row r="2" spans="1:10" x14ac:dyDescent="0.25">
      <c r="A2" s="77"/>
      <c r="B2" s="88"/>
      <c r="C2" s="88"/>
      <c r="D2" s="88"/>
      <c r="E2" s="88"/>
      <c r="F2" s="88"/>
      <c r="G2" s="88"/>
      <c r="H2" s="88"/>
      <c r="I2" s="88"/>
      <c r="J2" s="88"/>
    </row>
    <row r="3" spans="1:10" x14ac:dyDescent="0.25">
      <c r="A3" s="77"/>
      <c r="B3" s="88"/>
      <c r="C3" s="88"/>
      <c r="D3" s="88"/>
      <c r="E3" s="88"/>
      <c r="F3" s="88"/>
      <c r="G3" s="88"/>
      <c r="H3" s="88"/>
      <c r="I3" s="88"/>
      <c r="J3" s="88"/>
    </row>
    <row r="4" spans="1:10" x14ac:dyDescent="0.25">
      <c r="A4" s="77">
        <v>2</v>
      </c>
      <c r="B4" s="88" t="s">
        <v>203</v>
      </c>
      <c r="C4" s="88"/>
      <c r="D4" s="88"/>
      <c r="E4" s="88"/>
      <c r="F4" s="88"/>
      <c r="G4" s="88"/>
      <c r="H4" s="88"/>
      <c r="I4" s="88"/>
      <c r="J4" s="88"/>
    </row>
    <row r="5" spans="1:10" x14ac:dyDescent="0.25">
      <c r="A5" s="77"/>
      <c r="B5" s="88"/>
      <c r="C5" s="88"/>
      <c r="D5" s="88"/>
      <c r="E5" s="88"/>
      <c r="F5" s="88"/>
      <c r="G5" s="88"/>
      <c r="H5" s="88"/>
      <c r="I5" s="88"/>
      <c r="J5" s="88"/>
    </row>
    <row r="6" spans="1:10" x14ac:dyDescent="0.25">
      <c r="A6" s="77"/>
      <c r="B6" s="88"/>
      <c r="C6" s="88"/>
      <c r="D6" s="88"/>
      <c r="E6" s="88"/>
      <c r="F6" s="88"/>
      <c r="G6" s="88"/>
      <c r="H6" s="88"/>
      <c r="I6" s="88"/>
      <c r="J6" s="88"/>
    </row>
    <row r="7" spans="1:10" ht="15" customHeight="1" x14ac:dyDescent="0.25">
      <c r="A7" s="77">
        <v>3</v>
      </c>
      <c r="B7" s="88" t="s">
        <v>437</v>
      </c>
      <c r="C7" s="88"/>
      <c r="D7" s="88"/>
      <c r="E7" s="88"/>
      <c r="F7" s="88"/>
      <c r="G7" s="88"/>
      <c r="H7" s="88"/>
      <c r="I7" s="88"/>
      <c r="J7" s="88"/>
    </row>
    <row r="8" spans="1:10" ht="15" customHeight="1" x14ac:dyDescent="0.25">
      <c r="A8" s="77"/>
      <c r="B8" s="88"/>
      <c r="C8" s="88"/>
      <c r="D8" s="88"/>
      <c r="E8" s="88"/>
      <c r="F8" s="88"/>
      <c r="G8" s="88"/>
      <c r="H8" s="88"/>
      <c r="I8" s="88"/>
      <c r="J8" s="88"/>
    </row>
    <row r="9" spans="1:10" ht="15" customHeight="1" x14ac:dyDescent="0.25">
      <c r="A9" s="77"/>
      <c r="B9" s="88"/>
      <c r="C9" s="88"/>
      <c r="D9" s="88"/>
      <c r="E9" s="88"/>
      <c r="F9" s="88"/>
      <c r="G9" s="88"/>
      <c r="H9" s="88"/>
      <c r="I9" s="88"/>
      <c r="J9" s="88"/>
    </row>
    <row r="10" spans="1:10" ht="15" customHeight="1" x14ac:dyDescent="0.25">
      <c r="A10" s="77">
        <v>4</v>
      </c>
      <c r="B10" s="88" t="s">
        <v>415</v>
      </c>
      <c r="C10" s="88"/>
      <c r="D10" s="88"/>
      <c r="E10" s="88"/>
      <c r="F10" s="88"/>
      <c r="G10" s="88"/>
      <c r="H10" s="88"/>
      <c r="I10" s="88"/>
      <c r="J10" s="88"/>
    </row>
    <row r="11" spans="1:10" ht="15" customHeight="1" x14ac:dyDescent="0.25">
      <c r="A11" s="77"/>
      <c r="B11" s="88"/>
      <c r="C11" s="88"/>
      <c r="D11" s="88"/>
      <c r="E11" s="88"/>
      <c r="F11" s="88"/>
      <c r="G11" s="88"/>
      <c r="H11" s="88"/>
      <c r="I11" s="88"/>
      <c r="J11" s="88"/>
    </row>
    <row r="12" spans="1:10" ht="27.75" customHeight="1" x14ac:dyDescent="0.25">
      <c r="A12" s="77"/>
      <c r="B12" s="88"/>
      <c r="C12" s="88"/>
      <c r="D12" s="88"/>
      <c r="E12" s="88"/>
      <c r="F12" s="88"/>
      <c r="G12" s="88"/>
      <c r="H12" s="88"/>
      <c r="I12" s="88"/>
      <c r="J12" s="88"/>
    </row>
    <row r="13" spans="1:10" ht="15" customHeight="1" x14ac:dyDescent="0.25">
      <c r="A13" s="77">
        <v>5</v>
      </c>
      <c r="B13" s="88" t="s">
        <v>416</v>
      </c>
      <c r="C13" s="88"/>
      <c r="D13" s="88"/>
      <c r="E13" s="88"/>
      <c r="F13" s="88"/>
      <c r="G13" s="88"/>
      <c r="H13" s="88"/>
      <c r="I13" s="88"/>
      <c r="J13" s="88"/>
    </row>
    <row r="14" spans="1:10" ht="15" customHeight="1" x14ac:dyDescent="0.25">
      <c r="A14" s="77"/>
      <c r="B14" s="88"/>
      <c r="C14" s="88"/>
      <c r="D14" s="88"/>
      <c r="E14" s="88"/>
      <c r="F14" s="88"/>
      <c r="G14" s="88"/>
      <c r="H14" s="88"/>
      <c r="I14" s="88"/>
      <c r="J14" s="88"/>
    </row>
    <row r="15" spans="1:10" ht="15" customHeight="1" x14ac:dyDescent="0.25">
      <c r="A15" s="77"/>
      <c r="B15" s="88"/>
      <c r="C15" s="88"/>
      <c r="D15" s="88"/>
      <c r="E15" s="88"/>
      <c r="F15" s="88"/>
      <c r="G15" s="88"/>
      <c r="H15" s="88"/>
      <c r="I15" s="88"/>
      <c r="J15" s="88"/>
    </row>
    <row r="16" spans="1:10" ht="15" customHeight="1" x14ac:dyDescent="0.25">
      <c r="A16" s="77">
        <v>6</v>
      </c>
      <c r="B16" s="88" t="s">
        <v>243</v>
      </c>
      <c r="C16" s="88"/>
      <c r="D16" s="88"/>
      <c r="E16" s="88"/>
      <c r="F16" s="88"/>
      <c r="G16" s="88"/>
      <c r="H16" s="88"/>
      <c r="I16" s="88"/>
      <c r="J16" s="88"/>
    </row>
    <row r="17" spans="1:10" ht="15" customHeight="1" x14ac:dyDescent="0.25">
      <c r="A17" s="77"/>
      <c r="B17" s="88"/>
      <c r="C17" s="88"/>
      <c r="D17" s="88"/>
      <c r="E17" s="88"/>
      <c r="F17" s="88"/>
      <c r="G17" s="88"/>
      <c r="H17" s="88"/>
      <c r="I17" s="88"/>
      <c r="J17" s="88"/>
    </row>
    <row r="18" spans="1:10" ht="15" customHeight="1" x14ac:dyDescent="0.25">
      <c r="A18" s="77"/>
      <c r="B18" s="88"/>
      <c r="C18" s="88"/>
      <c r="D18" s="88"/>
      <c r="E18" s="88"/>
      <c r="F18" s="88"/>
      <c r="G18" s="88"/>
      <c r="H18" s="88"/>
      <c r="I18" s="88"/>
      <c r="J18" s="88"/>
    </row>
    <row r="19" spans="1:10" ht="15.75" customHeight="1" x14ac:dyDescent="0.25">
      <c r="A19" s="77">
        <v>7</v>
      </c>
      <c r="B19" s="118" t="s">
        <v>315</v>
      </c>
      <c r="C19" s="119"/>
      <c r="D19" s="119"/>
      <c r="E19" s="119"/>
      <c r="F19" s="119"/>
      <c r="G19" s="119"/>
      <c r="H19" s="119"/>
      <c r="I19" s="119"/>
      <c r="J19" s="120"/>
    </row>
    <row r="20" spans="1:10" ht="15.75" customHeight="1" x14ac:dyDescent="0.25">
      <c r="A20" s="77"/>
      <c r="B20" s="121"/>
      <c r="C20" s="122"/>
      <c r="D20" s="122"/>
      <c r="E20" s="122"/>
      <c r="F20" s="122"/>
      <c r="G20" s="122"/>
      <c r="H20" s="122"/>
      <c r="I20" s="122"/>
      <c r="J20" s="123"/>
    </row>
    <row r="21" spans="1:10" ht="15.75" customHeight="1" x14ac:dyDescent="0.25">
      <c r="A21" s="77"/>
      <c r="B21" s="124"/>
      <c r="C21" s="125"/>
      <c r="D21" s="125"/>
      <c r="E21" s="125"/>
      <c r="F21" s="125"/>
      <c r="G21" s="125"/>
      <c r="H21" s="125"/>
      <c r="I21" s="125"/>
      <c r="J21" s="126"/>
    </row>
    <row r="22" spans="1:10" ht="15" customHeight="1" x14ac:dyDescent="0.25">
      <c r="A22" s="77">
        <v>8</v>
      </c>
      <c r="B22" s="88" t="s">
        <v>314</v>
      </c>
      <c r="C22" s="88"/>
      <c r="D22" s="88"/>
      <c r="E22" s="88"/>
      <c r="F22" s="88"/>
      <c r="G22" s="88"/>
      <c r="H22" s="88"/>
      <c r="I22" s="88"/>
      <c r="J22" s="88"/>
    </row>
    <row r="23" spans="1:10" ht="15.75" customHeight="1" x14ac:dyDescent="0.25">
      <c r="A23" s="77"/>
      <c r="B23" s="88"/>
      <c r="C23" s="88"/>
      <c r="D23" s="88"/>
      <c r="E23" s="88"/>
      <c r="F23" s="88"/>
      <c r="G23" s="88"/>
      <c r="H23" s="88"/>
      <c r="I23" s="88"/>
      <c r="J23" s="88"/>
    </row>
    <row r="24" spans="1:10" ht="15.75" customHeight="1" x14ac:dyDescent="0.25">
      <c r="A24" s="77"/>
      <c r="B24" s="88"/>
      <c r="C24" s="88"/>
      <c r="D24" s="88"/>
      <c r="E24" s="88"/>
      <c r="F24" s="88"/>
      <c r="G24" s="88"/>
      <c r="H24" s="88"/>
      <c r="I24" s="88"/>
      <c r="J24" s="88"/>
    </row>
    <row r="25" spans="1:10" ht="15.75" customHeight="1" x14ac:dyDescent="0.25">
      <c r="A25" s="77">
        <v>9</v>
      </c>
      <c r="B25" s="118" t="s">
        <v>313</v>
      </c>
      <c r="C25" s="119"/>
      <c r="D25" s="119"/>
      <c r="E25" s="119"/>
      <c r="F25" s="119"/>
      <c r="G25" s="119"/>
      <c r="H25" s="119"/>
      <c r="I25" s="119"/>
      <c r="J25" s="120"/>
    </row>
    <row r="26" spans="1:10" ht="15.75" customHeight="1" x14ac:dyDescent="0.25">
      <c r="A26" s="77"/>
      <c r="B26" s="121"/>
      <c r="C26" s="122"/>
      <c r="D26" s="122"/>
      <c r="E26" s="122"/>
      <c r="F26" s="122"/>
      <c r="G26" s="122"/>
      <c r="H26" s="122"/>
      <c r="I26" s="122"/>
      <c r="J26" s="123"/>
    </row>
    <row r="27" spans="1:10" ht="15.75" customHeight="1" x14ac:dyDescent="0.25">
      <c r="A27" s="77"/>
      <c r="B27" s="124"/>
      <c r="C27" s="125"/>
      <c r="D27" s="125"/>
      <c r="E27" s="125"/>
      <c r="F27" s="125"/>
      <c r="G27" s="125"/>
      <c r="H27" s="125"/>
      <c r="I27" s="125"/>
      <c r="J27" s="126"/>
    </row>
    <row r="28" spans="1:10" ht="15.75" customHeight="1" x14ac:dyDescent="0.25">
      <c r="A28" s="77">
        <v>10</v>
      </c>
      <c r="B28" s="88" t="s">
        <v>312</v>
      </c>
      <c r="C28" s="88"/>
      <c r="D28" s="88"/>
      <c r="E28" s="88"/>
      <c r="F28" s="88"/>
      <c r="G28" s="88"/>
      <c r="H28" s="88"/>
      <c r="I28" s="88"/>
      <c r="J28" s="88"/>
    </row>
    <row r="29" spans="1:10" ht="15.75" customHeight="1" x14ac:dyDescent="0.25">
      <c r="A29" s="77"/>
      <c r="B29" s="88"/>
      <c r="C29" s="88"/>
      <c r="D29" s="88"/>
      <c r="E29" s="88"/>
      <c r="F29" s="88"/>
      <c r="G29" s="88"/>
      <c r="H29" s="88"/>
      <c r="I29" s="88"/>
      <c r="J29" s="88"/>
    </row>
    <row r="30" spans="1:10" ht="15.75" customHeight="1" x14ac:dyDescent="0.25">
      <c r="A30" s="77"/>
      <c r="B30" s="88"/>
      <c r="C30" s="88"/>
      <c r="D30" s="88"/>
      <c r="E30" s="88"/>
      <c r="F30" s="88"/>
      <c r="G30" s="88"/>
      <c r="H30" s="88"/>
      <c r="I30" s="88"/>
      <c r="J30" s="88"/>
    </row>
    <row r="31" spans="1:10" ht="15.75" customHeight="1" x14ac:dyDescent="0.25">
      <c r="A31" s="77">
        <v>11</v>
      </c>
      <c r="B31" s="88" t="s">
        <v>311</v>
      </c>
      <c r="C31" s="88"/>
      <c r="D31" s="88"/>
      <c r="E31" s="88"/>
      <c r="F31" s="88"/>
      <c r="G31" s="88"/>
      <c r="H31" s="88"/>
      <c r="I31" s="88"/>
      <c r="J31" s="88"/>
    </row>
    <row r="32" spans="1:10" ht="15.75" customHeight="1" x14ac:dyDescent="0.25">
      <c r="A32" s="77"/>
      <c r="B32" s="88"/>
      <c r="C32" s="88"/>
      <c r="D32" s="88"/>
      <c r="E32" s="88"/>
      <c r="F32" s="88"/>
      <c r="G32" s="88"/>
      <c r="H32" s="88"/>
      <c r="I32" s="88"/>
      <c r="J32" s="88"/>
    </row>
    <row r="33" spans="1:10" ht="15.75" customHeight="1" x14ac:dyDescent="0.25">
      <c r="A33" s="77"/>
      <c r="B33" s="88"/>
      <c r="C33" s="88"/>
      <c r="D33" s="88"/>
      <c r="E33" s="88"/>
      <c r="F33" s="88"/>
      <c r="G33" s="88"/>
      <c r="H33" s="88"/>
      <c r="I33" s="88"/>
      <c r="J33" s="88"/>
    </row>
    <row r="34" spans="1:10" ht="15" customHeight="1" x14ac:dyDescent="0.25">
      <c r="A34" s="77">
        <v>12</v>
      </c>
      <c r="B34" s="88" t="s">
        <v>417</v>
      </c>
      <c r="C34" s="88"/>
      <c r="D34" s="88"/>
      <c r="E34" s="88"/>
      <c r="F34" s="88"/>
      <c r="G34" s="88"/>
      <c r="H34" s="88"/>
      <c r="I34" s="88"/>
      <c r="J34" s="88"/>
    </row>
    <row r="35" spans="1:10" ht="15" customHeight="1" x14ac:dyDescent="0.25">
      <c r="A35" s="77"/>
      <c r="B35" s="88"/>
      <c r="C35" s="88"/>
      <c r="D35" s="88"/>
      <c r="E35" s="88"/>
      <c r="F35" s="88"/>
      <c r="G35" s="88"/>
      <c r="H35" s="88"/>
      <c r="I35" s="88"/>
      <c r="J35" s="88"/>
    </row>
    <row r="36" spans="1:10" ht="15" customHeight="1" x14ac:dyDescent="0.25">
      <c r="A36" s="77"/>
      <c r="B36" s="88"/>
      <c r="C36" s="88"/>
      <c r="D36" s="88"/>
      <c r="E36" s="88"/>
      <c r="F36" s="88"/>
      <c r="G36" s="88"/>
      <c r="H36" s="88"/>
      <c r="I36" s="88"/>
      <c r="J36" s="88"/>
    </row>
    <row r="37" spans="1:10" ht="15" customHeight="1" x14ac:dyDescent="0.25">
      <c r="A37" s="77">
        <v>13</v>
      </c>
      <c r="B37" s="88" t="s">
        <v>426</v>
      </c>
      <c r="C37" s="88"/>
      <c r="D37" s="88"/>
      <c r="E37" s="88"/>
      <c r="F37" s="88"/>
      <c r="G37" s="88"/>
      <c r="H37" s="88"/>
      <c r="I37" s="88"/>
      <c r="J37" s="88"/>
    </row>
    <row r="38" spans="1:10" ht="15" customHeight="1" x14ac:dyDescent="0.25">
      <c r="A38" s="77"/>
      <c r="B38" s="88"/>
      <c r="C38" s="88"/>
      <c r="D38" s="88"/>
      <c r="E38" s="88"/>
      <c r="F38" s="88"/>
      <c r="G38" s="88"/>
      <c r="H38" s="88"/>
      <c r="I38" s="88"/>
      <c r="J38" s="88"/>
    </row>
    <row r="39" spans="1:10" ht="15" customHeight="1" x14ac:dyDescent="0.25">
      <c r="A39" s="77"/>
      <c r="B39" s="88"/>
      <c r="C39" s="88"/>
      <c r="D39" s="88"/>
      <c r="E39" s="88"/>
      <c r="F39" s="88"/>
      <c r="G39" s="88"/>
      <c r="H39" s="88"/>
      <c r="I39" s="88"/>
      <c r="J39" s="88"/>
    </row>
    <row r="40" spans="1:10" ht="15" customHeight="1" x14ac:dyDescent="0.25">
      <c r="A40" s="77">
        <v>14</v>
      </c>
      <c r="B40" s="88" t="s">
        <v>438</v>
      </c>
      <c r="C40" s="88"/>
      <c r="D40" s="88"/>
      <c r="E40" s="88"/>
      <c r="F40" s="88"/>
      <c r="G40" s="88"/>
      <c r="H40" s="88"/>
      <c r="I40" s="88"/>
      <c r="J40" s="88"/>
    </row>
    <row r="41" spans="1:10" ht="15" customHeight="1" x14ac:dyDescent="0.25">
      <c r="A41" s="77"/>
      <c r="B41" s="88"/>
      <c r="C41" s="88"/>
      <c r="D41" s="88"/>
      <c r="E41" s="88"/>
      <c r="F41" s="88"/>
      <c r="G41" s="88"/>
      <c r="H41" s="88"/>
      <c r="I41" s="88"/>
      <c r="J41" s="88"/>
    </row>
    <row r="42" spans="1:10" ht="15" customHeight="1" x14ac:dyDescent="0.25">
      <c r="A42" s="77"/>
      <c r="B42" s="88"/>
      <c r="C42" s="88"/>
      <c r="D42" s="88"/>
      <c r="E42" s="88"/>
      <c r="F42" s="88"/>
      <c r="G42" s="88"/>
      <c r="H42" s="88"/>
      <c r="I42" s="88"/>
      <c r="J42" s="88"/>
    </row>
  </sheetData>
  <mergeCells count="28">
    <mergeCell ref="A34:A36"/>
    <mergeCell ref="B34:J36"/>
    <mergeCell ref="A37:A39"/>
    <mergeCell ref="B37:J39"/>
    <mergeCell ref="A40:A42"/>
    <mergeCell ref="B40:J42"/>
    <mergeCell ref="B13:J15"/>
    <mergeCell ref="B16:J18"/>
    <mergeCell ref="A13:A15"/>
    <mergeCell ref="A16:A18"/>
    <mergeCell ref="B1:J3"/>
    <mergeCell ref="B4:J6"/>
    <mergeCell ref="B7:J9"/>
    <mergeCell ref="B10:J12"/>
    <mergeCell ref="A1:A3"/>
    <mergeCell ref="A4:A6"/>
    <mergeCell ref="A7:A9"/>
    <mergeCell ref="A10:A12"/>
    <mergeCell ref="B19:J21"/>
    <mergeCell ref="B22:J24"/>
    <mergeCell ref="B25:J27"/>
    <mergeCell ref="B28:J30"/>
    <mergeCell ref="B31:J33"/>
    <mergeCell ref="A19:A21"/>
    <mergeCell ref="A22:A24"/>
    <mergeCell ref="A25:A27"/>
    <mergeCell ref="A28:A30"/>
    <mergeCell ref="A31:A33"/>
  </mergeCells>
  <phoneticPr fontId="2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679C0E-36AA-44A1-B3BF-2EFA4F002722}">
  <sheetPr>
    <tabColor rgb="FF92D050"/>
  </sheetPr>
  <dimension ref="A1:N57"/>
  <sheetViews>
    <sheetView workbookViewId="0">
      <selection activeCell="B36" sqref="B36"/>
    </sheetView>
  </sheetViews>
  <sheetFormatPr defaultRowHeight="15" x14ac:dyDescent="0.25"/>
  <cols>
    <col min="1" max="1" width="29.5703125" customWidth="1"/>
    <col min="2" max="2" width="17.85546875" customWidth="1"/>
    <col min="3" max="3" width="16.42578125" customWidth="1"/>
    <col min="4" max="4" width="17.28515625" customWidth="1"/>
  </cols>
  <sheetData>
    <row r="1" spans="1:14" ht="18.75" x14ac:dyDescent="0.25">
      <c r="A1" s="5" t="s">
        <v>55</v>
      </c>
      <c r="B1" s="4" t="s">
        <v>54</v>
      </c>
      <c r="C1" s="3" t="s">
        <v>53</v>
      </c>
      <c r="D1" s="3" t="s">
        <v>52</v>
      </c>
    </row>
    <row r="2" spans="1:14" ht="15" customHeight="1" x14ac:dyDescent="0.25">
      <c r="A2" t="s">
        <v>11</v>
      </c>
      <c r="B2" s="2">
        <v>10</v>
      </c>
      <c r="C2" s="1">
        <v>27.99</v>
      </c>
      <c r="D2" s="1">
        <f>SUM(B2:C2)</f>
        <v>37.989999999999995</v>
      </c>
      <c r="F2" s="87" t="s">
        <v>202</v>
      </c>
      <c r="G2" s="87"/>
      <c r="H2" s="87"/>
      <c r="I2" s="87"/>
      <c r="J2" s="87"/>
      <c r="K2" s="87"/>
      <c r="L2" s="87"/>
      <c r="M2" s="87"/>
      <c r="N2" s="87"/>
    </row>
    <row r="3" spans="1:14" x14ac:dyDescent="0.25">
      <c r="A3" t="s">
        <v>51</v>
      </c>
      <c r="B3" s="2">
        <v>16</v>
      </c>
      <c r="C3" s="1">
        <v>24.65</v>
      </c>
      <c r="D3" s="1">
        <f>SUM(B3:C3)</f>
        <v>40.65</v>
      </c>
      <c r="F3" s="87"/>
      <c r="G3" s="87"/>
      <c r="H3" s="87"/>
      <c r="I3" s="87"/>
      <c r="J3" s="87"/>
      <c r="K3" s="87"/>
      <c r="L3" s="87"/>
      <c r="M3" s="87"/>
      <c r="N3" s="87"/>
    </row>
    <row r="4" spans="1:14" x14ac:dyDescent="0.25">
      <c r="A4" t="s">
        <v>50</v>
      </c>
      <c r="B4" s="2">
        <v>10</v>
      </c>
      <c r="C4" s="1">
        <v>22.55</v>
      </c>
      <c r="D4" s="1">
        <f>SUM(B4:C4)</f>
        <v>32.549999999999997</v>
      </c>
      <c r="F4" s="87"/>
      <c r="G4" s="87"/>
      <c r="H4" s="87"/>
      <c r="I4" s="87"/>
      <c r="J4" s="87"/>
      <c r="K4" s="87"/>
      <c r="L4" s="87"/>
      <c r="M4" s="87"/>
      <c r="N4" s="87"/>
    </row>
    <row r="5" spans="1:14" x14ac:dyDescent="0.25">
      <c r="A5" t="s">
        <v>49</v>
      </c>
      <c r="B5" s="2">
        <v>16</v>
      </c>
      <c r="C5" s="1">
        <v>19.989999999999998</v>
      </c>
      <c r="D5" s="1">
        <f>SUM(B5:C5)</f>
        <v>35.989999999999995</v>
      </c>
    </row>
    <row r="6" spans="1:14" x14ac:dyDescent="0.25">
      <c r="A6" t="s">
        <v>4</v>
      </c>
      <c r="B6" s="2">
        <v>6</v>
      </c>
      <c r="C6" s="1">
        <v>49.65</v>
      </c>
      <c r="D6" s="1">
        <v>55.65</v>
      </c>
    </row>
    <row r="7" spans="1:14" x14ac:dyDescent="0.25">
      <c r="A7" t="s">
        <v>48</v>
      </c>
      <c r="B7" s="2">
        <v>20</v>
      </c>
      <c r="C7" s="1">
        <v>12.75</v>
      </c>
      <c r="D7" s="1">
        <f t="shared" ref="D7:D16" si="0">SUM(B7:C7)</f>
        <v>32.75</v>
      </c>
    </row>
    <row r="8" spans="1:14" x14ac:dyDescent="0.25">
      <c r="A8" t="s">
        <v>47</v>
      </c>
      <c r="B8" s="2">
        <v>20</v>
      </c>
      <c r="C8" s="1">
        <v>15.75</v>
      </c>
      <c r="D8" s="1">
        <f t="shared" si="0"/>
        <v>35.75</v>
      </c>
    </row>
    <row r="9" spans="1:14" x14ac:dyDescent="0.25">
      <c r="A9" t="s">
        <v>46</v>
      </c>
      <c r="B9" s="2">
        <v>5</v>
      </c>
      <c r="C9" s="1">
        <v>30</v>
      </c>
      <c r="D9" s="1">
        <f t="shared" si="0"/>
        <v>35</v>
      </c>
    </row>
    <row r="10" spans="1:14" x14ac:dyDescent="0.25">
      <c r="A10" t="s">
        <v>45</v>
      </c>
      <c r="B10" s="2">
        <v>5</v>
      </c>
      <c r="C10" s="1">
        <v>40</v>
      </c>
      <c r="D10" s="1">
        <f t="shared" si="0"/>
        <v>45</v>
      </c>
    </row>
    <row r="11" spans="1:14" x14ac:dyDescent="0.25">
      <c r="A11" t="s">
        <v>44</v>
      </c>
      <c r="B11" s="2">
        <v>5</v>
      </c>
      <c r="C11" s="1">
        <v>50</v>
      </c>
      <c r="D11" s="1">
        <f t="shared" si="0"/>
        <v>55</v>
      </c>
    </row>
    <row r="12" spans="1:14" x14ac:dyDescent="0.25">
      <c r="A12" t="s">
        <v>43</v>
      </c>
      <c r="B12" s="2">
        <v>30</v>
      </c>
      <c r="C12" s="1">
        <v>10</v>
      </c>
      <c r="D12" s="1">
        <f t="shared" si="0"/>
        <v>40</v>
      </c>
    </row>
    <row r="13" spans="1:14" x14ac:dyDescent="0.25">
      <c r="A13" t="s">
        <v>42</v>
      </c>
      <c r="B13" s="2">
        <v>30</v>
      </c>
      <c r="C13" s="1">
        <v>10</v>
      </c>
      <c r="D13" s="1">
        <f t="shared" si="0"/>
        <v>40</v>
      </c>
    </row>
    <row r="14" spans="1:14" x14ac:dyDescent="0.25">
      <c r="A14" t="s">
        <v>41</v>
      </c>
      <c r="B14" s="2">
        <v>30</v>
      </c>
      <c r="C14" s="1">
        <v>10</v>
      </c>
      <c r="D14" s="1">
        <f t="shared" si="0"/>
        <v>40</v>
      </c>
    </row>
    <row r="15" spans="1:14" x14ac:dyDescent="0.25">
      <c r="A15" t="s">
        <v>40</v>
      </c>
      <c r="B15" s="2">
        <v>30</v>
      </c>
      <c r="C15" s="1">
        <v>10</v>
      </c>
      <c r="D15" s="1">
        <f t="shared" si="0"/>
        <v>40</v>
      </c>
    </row>
    <row r="16" spans="1:14" x14ac:dyDescent="0.25">
      <c r="A16" t="s">
        <v>39</v>
      </c>
      <c r="B16" s="2">
        <v>30</v>
      </c>
      <c r="C16" s="1">
        <v>10</v>
      </c>
      <c r="D16" s="1">
        <f t="shared" si="0"/>
        <v>40</v>
      </c>
    </row>
    <row r="17" spans="1:4" x14ac:dyDescent="0.25">
      <c r="A17" t="s">
        <v>6</v>
      </c>
      <c r="B17" s="2">
        <v>6</v>
      </c>
      <c r="C17" s="1">
        <v>74.349999999999994</v>
      </c>
      <c r="D17" s="1">
        <v>80.349999999999994</v>
      </c>
    </row>
    <row r="18" spans="1:4" x14ac:dyDescent="0.25">
      <c r="A18" t="s">
        <v>38</v>
      </c>
      <c r="B18" s="2"/>
      <c r="C18" s="1">
        <v>4</v>
      </c>
      <c r="D18" s="1">
        <f t="shared" ref="D18:D36" si="1">SUM(B18:C18)</f>
        <v>4</v>
      </c>
    </row>
    <row r="19" spans="1:4" x14ac:dyDescent="0.25">
      <c r="A19" t="s">
        <v>37</v>
      </c>
      <c r="B19" s="2">
        <v>12</v>
      </c>
      <c r="C19" s="1">
        <v>12</v>
      </c>
      <c r="D19" s="1">
        <f t="shared" si="1"/>
        <v>24</v>
      </c>
    </row>
    <row r="20" spans="1:4" x14ac:dyDescent="0.25">
      <c r="A20" t="s">
        <v>36</v>
      </c>
      <c r="B20" s="2">
        <v>12</v>
      </c>
      <c r="C20" s="1">
        <v>12</v>
      </c>
      <c r="D20" s="1">
        <f t="shared" si="1"/>
        <v>24</v>
      </c>
    </row>
    <row r="21" spans="1:4" x14ac:dyDescent="0.25">
      <c r="A21" t="s">
        <v>35</v>
      </c>
      <c r="B21" s="2">
        <v>12</v>
      </c>
      <c r="C21" s="1">
        <v>13</v>
      </c>
      <c r="D21" s="1">
        <f t="shared" si="1"/>
        <v>25</v>
      </c>
    </row>
    <row r="22" spans="1:4" x14ac:dyDescent="0.25">
      <c r="A22" t="s">
        <v>20</v>
      </c>
      <c r="B22" s="2">
        <v>3</v>
      </c>
      <c r="C22" s="1">
        <v>49.5</v>
      </c>
      <c r="D22" s="1">
        <f t="shared" si="1"/>
        <v>52.5</v>
      </c>
    </row>
    <row r="23" spans="1:4" x14ac:dyDescent="0.25">
      <c r="A23" t="s">
        <v>34</v>
      </c>
      <c r="B23" s="2">
        <v>6</v>
      </c>
      <c r="C23" s="1">
        <v>32.65</v>
      </c>
      <c r="D23" s="1">
        <f t="shared" si="1"/>
        <v>38.65</v>
      </c>
    </row>
    <row r="24" spans="1:4" x14ac:dyDescent="0.25">
      <c r="A24" t="s">
        <v>33</v>
      </c>
      <c r="B24" s="2">
        <v>6</v>
      </c>
      <c r="C24" s="1">
        <v>26.86</v>
      </c>
      <c r="D24" s="1">
        <f t="shared" si="1"/>
        <v>32.86</v>
      </c>
    </row>
    <row r="25" spans="1:4" x14ac:dyDescent="0.25">
      <c r="A25" t="s">
        <v>32</v>
      </c>
      <c r="B25" s="2">
        <v>6</v>
      </c>
      <c r="C25" s="1">
        <v>27.55</v>
      </c>
      <c r="D25" s="1">
        <f t="shared" si="1"/>
        <v>33.549999999999997</v>
      </c>
    </row>
    <row r="26" spans="1:4" x14ac:dyDescent="0.25">
      <c r="A26" t="s">
        <v>31</v>
      </c>
      <c r="B26" s="2">
        <v>6</v>
      </c>
      <c r="C26" s="1">
        <v>27.45</v>
      </c>
      <c r="D26" s="1">
        <f t="shared" si="1"/>
        <v>33.450000000000003</v>
      </c>
    </row>
    <row r="27" spans="1:4" x14ac:dyDescent="0.25">
      <c r="A27" t="s">
        <v>30</v>
      </c>
      <c r="B27" s="2">
        <v>6</v>
      </c>
      <c r="C27" s="1">
        <v>30</v>
      </c>
      <c r="D27" s="1">
        <f t="shared" si="1"/>
        <v>36</v>
      </c>
    </row>
    <row r="28" spans="1:4" x14ac:dyDescent="0.25">
      <c r="A28" t="s">
        <v>29</v>
      </c>
      <c r="B28" s="2">
        <v>4</v>
      </c>
      <c r="C28" s="1">
        <v>64.55</v>
      </c>
      <c r="D28" s="1">
        <f t="shared" si="1"/>
        <v>68.55</v>
      </c>
    </row>
    <row r="29" spans="1:4" x14ac:dyDescent="0.25">
      <c r="A29" t="s">
        <v>28</v>
      </c>
      <c r="B29" s="2">
        <v>7</v>
      </c>
      <c r="C29" s="1">
        <v>39.35</v>
      </c>
      <c r="D29" s="1">
        <f t="shared" si="1"/>
        <v>46.35</v>
      </c>
    </row>
    <row r="30" spans="1:4" x14ac:dyDescent="0.25">
      <c r="A30" t="s">
        <v>27</v>
      </c>
      <c r="B30" s="2">
        <v>2</v>
      </c>
      <c r="C30" s="1">
        <v>31.85</v>
      </c>
      <c r="D30" s="1">
        <f t="shared" si="1"/>
        <v>33.85</v>
      </c>
    </row>
    <row r="31" spans="1:4" x14ac:dyDescent="0.25">
      <c r="A31" t="s">
        <v>26</v>
      </c>
      <c r="B31" s="2">
        <v>4</v>
      </c>
      <c r="C31" s="1">
        <v>46.15</v>
      </c>
      <c r="D31" s="1">
        <f t="shared" si="1"/>
        <v>50.15</v>
      </c>
    </row>
    <row r="32" spans="1:4" x14ac:dyDescent="0.25">
      <c r="A32" t="s">
        <v>25</v>
      </c>
      <c r="B32" s="2">
        <v>3</v>
      </c>
      <c r="C32" s="1">
        <v>43.75</v>
      </c>
      <c r="D32" s="1">
        <f t="shared" si="1"/>
        <v>46.75</v>
      </c>
    </row>
    <row r="33" spans="1:4" x14ac:dyDescent="0.25">
      <c r="A33" t="s">
        <v>24</v>
      </c>
      <c r="B33" s="2">
        <v>2</v>
      </c>
      <c r="C33" s="1">
        <v>24.49</v>
      </c>
      <c r="D33" s="1">
        <f t="shared" si="1"/>
        <v>26.49</v>
      </c>
    </row>
    <row r="34" spans="1:4" x14ac:dyDescent="0.25">
      <c r="A34" t="s">
        <v>23</v>
      </c>
      <c r="B34" s="2">
        <v>2</v>
      </c>
      <c r="C34" s="1">
        <v>15.09</v>
      </c>
      <c r="D34" s="1">
        <f t="shared" si="1"/>
        <v>17.09</v>
      </c>
    </row>
    <row r="35" spans="1:4" x14ac:dyDescent="0.25">
      <c r="A35" t="s">
        <v>22</v>
      </c>
      <c r="B35" s="2">
        <v>2</v>
      </c>
      <c r="C35" s="1">
        <v>39.950000000000003</v>
      </c>
      <c r="D35" s="1">
        <f t="shared" si="1"/>
        <v>41.95</v>
      </c>
    </row>
    <row r="36" spans="1:4" x14ac:dyDescent="0.25">
      <c r="A36" t="s">
        <v>21</v>
      </c>
      <c r="B36" s="2">
        <v>2</v>
      </c>
      <c r="C36" s="1">
        <v>29</v>
      </c>
      <c r="D36" s="1">
        <f t="shared" si="1"/>
        <v>31</v>
      </c>
    </row>
    <row r="37" spans="1:4" x14ac:dyDescent="0.25">
      <c r="A37" t="s">
        <v>20</v>
      </c>
      <c r="B37" s="2">
        <v>3</v>
      </c>
      <c r="C37" s="1">
        <v>49.5</v>
      </c>
      <c r="D37" s="1">
        <v>52.5</v>
      </c>
    </row>
    <row r="38" spans="1:4" x14ac:dyDescent="0.25">
      <c r="A38" t="s">
        <v>19</v>
      </c>
      <c r="B38" s="2">
        <v>2</v>
      </c>
      <c r="C38" s="1">
        <v>39.950000000000003</v>
      </c>
      <c r="D38" s="1">
        <f t="shared" ref="D38:D45" si="2">SUM(B38:C38)</f>
        <v>41.95</v>
      </c>
    </row>
    <row r="39" spans="1:4" x14ac:dyDescent="0.25">
      <c r="A39" t="s">
        <v>18</v>
      </c>
      <c r="B39" s="2">
        <v>3</v>
      </c>
      <c r="C39" s="1">
        <v>51.65</v>
      </c>
      <c r="D39" s="1">
        <f t="shared" si="2"/>
        <v>54.65</v>
      </c>
    </row>
    <row r="40" spans="1:4" x14ac:dyDescent="0.25">
      <c r="A40" t="s">
        <v>17</v>
      </c>
      <c r="B40" s="2">
        <v>4</v>
      </c>
      <c r="C40" s="1">
        <v>66.25</v>
      </c>
      <c r="D40" s="1">
        <f t="shared" si="2"/>
        <v>70.25</v>
      </c>
    </row>
    <row r="41" spans="1:4" x14ac:dyDescent="0.25">
      <c r="A41" t="s">
        <v>16</v>
      </c>
      <c r="B41" s="2">
        <v>6</v>
      </c>
      <c r="C41" s="1">
        <v>30.75</v>
      </c>
      <c r="D41" s="1">
        <f t="shared" si="2"/>
        <v>36.75</v>
      </c>
    </row>
    <row r="42" spans="1:4" x14ac:dyDescent="0.25">
      <c r="A42" t="s">
        <v>15</v>
      </c>
      <c r="B42" s="2">
        <v>6</v>
      </c>
      <c r="C42" s="1">
        <v>25.4</v>
      </c>
      <c r="D42" s="1">
        <f t="shared" si="2"/>
        <v>31.4</v>
      </c>
    </row>
    <row r="43" spans="1:4" x14ac:dyDescent="0.25">
      <c r="A43" t="s">
        <v>14</v>
      </c>
      <c r="B43" s="2">
        <v>2</v>
      </c>
      <c r="C43" s="1">
        <v>33.65</v>
      </c>
      <c r="D43" s="1">
        <f t="shared" si="2"/>
        <v>35.65</v>
      </c>
    </row>
    <row r="44" spans="1:4" x14ac:dyDescent="0.25">
      <c r="A44" t="s">
        <v>13</v>
      </c>
      <c r="B44" s="2">
        <v>20</v>
      </c>
      <c r="C44" s="1">
        <v>20.6</v>
      </c>
      <c r="D44" s="1">
        <f t="shared" si="2"/>
        <v>40.6</v>
      </c>
    </row>
    <row r="45" spans="1:4" x14ac:dyDescent="0.25">
      <c r="A45" t="s">
        <v>12</v>
      </c>
      <c r="B45" s="2">
        <v>7</v>
      </c>
      <c r="C45" s="1">
        <v>57.65</v>
      </c>
      <c r="D45" s="1">
        <f t="shared" si="2"/>
        <v>64.650000000000006</v>
      </c>
    </row>
    <row r="46" spans="1:4" x14ac:dyDescent="0.25">
      <c r="A46" t="s">
        <v>11</v>
      </c>
      <c r="B46" s="2">
        <v>10</v>
      </c>
      <c r="C46" s="1">
        <v>27.99</v>
      </c>
      <c r="D46" s="1">
        <v>37.989999999999995</v>
      </c>
    </row>
    <row r="47" spans="1:4" x14ac:dyDescent="0.25">
      <c r="A47" t="s">
        <v>10</v>
      </c>
      <c r="B47" s="2">
        <v>3</v>
      </c>
      <c r="C47" s="1">
        <v>36.5</v>
      </c>
      <c r="D47" s="1">
        <f t="shared" ref="D47:D57" si="3">SUM(B47:C47)</f>
        <v>39.5</v>
      </c>
    </row>
    <row r="48" spans="1:4" x14ac:dyDescent="0.25">
      <c r="A48" t="s">
        <v>9</v>
      </c>
      <c r="B48" s="2">
        <v>3</v>
      </c>
      <c r="C48" s="1">
        <v>38.450000000000003</v>
      </c>
      <c r="D48" s="1">
        <f t="shared" si="3"/>
        <v>41.45</v>
      </c>
    </row>
    <row r="49" spans="1:4" x14ac:dyDescent="0.25">
      <c r="A49" t="s">
        <v>8</v>
      </c>
      <c r="B49" s="2">
        <v>9</v>
      </c>
      <c r="C49" s="1">
        <v>38.49</v>
      </c>
      <c r="D49" s="1">
        <f t="shared" si="3"/>
        <v>47.49</v>
      </c>
    </row>
    <row r="50" spans="1:4" x14ac:dyDescent="0.25">
      <c r="A50" t="s">
        <v>7</v>
      </c>
      <c r="B50" s="2">
        <v>3</v>
      </c>
      <c r="C50" s="1">
        <v>36.99</v>
      </c>
      <c r="D50" s="1">
        <f t="shared" si="3"/>
        <v>39.99</v>
      </c>
    </row>
    <row r="51" spans="1:4" x14ac:dyDescent="0.25">
      <c r="A51" t="s">
        <v>6</v>
      </c>
      <c r="B51" s="2">
        <v>6</v>
      </c>
      <c r="C51" s="1">
        <v>74.349999999999994</v>
      </c>
      <c r="D51" s="1">
        <f t="shared" si="3"/>
        <v>80.349999999999994</v>
      </c>
    </row>
    <row r="52" spans="1:4" x14ac:dyDescent="0.25">
      <c r="A52" t="s">
        <v>5</v>
      </c>
      <c r="B52" s="2">
        <v>6</v>
      </c>
      <c r="C52" s="1">
        <v>33.049999999999997</v>
      </c>
      <c r="D52" s="1">
        <f t="shared" si="3"/>
        <v>39.049999999999997</v>
      </c>
    </row>
    <row r="53" spans="1:4" x14ac:dyDescent="0.25">
      <c r="A53" t="s">
        <v>4</v>
      </c>
      <c r="B53" s="2">
        <v>6</v>
      </c>
      <c r="C53" s="1">
        <v>49.65</v>
      </c>
      <c r="D53" s="1">
        <f t="shared" si="3"/>
        <v>55.65</v>
      </c>
    </row>
    <row r="54" spans="1:4" x14ac:dyDescent="0.25">
      <c r="A54" t="s">
        <v>3</v>
      </c>
      <c r="B54" s="2">
        <v>6</v>
      </c>
      <c r="C54" s="1">
        <v>14.85</v>
      </c>
      <c r="D54" s="1">
        <f t="shared" si="3"/>
        <v>20.85</v>
      </c>
    </row>
    <row r="55" spans="1:4" x14ac:dyDescent="0.25">
      <c r="A55" t="s">
        <v>2</v>
      </c>
      <c r="B55" s="2">
        <v>14</v>
      </c>
      <c r="C55" s="1">
        <v>20.64</v>
      </c>
      <c r="D55" s="1">
        <f t="shared" si="3"/>
        <v>34.64</v>
      </c>
    </row>
    <row r="56" spans="1:4" x14ac:dyDescent="0.25">
      <c r="A56" t="s">
        <v>1</v>
      </c>
      <c r="B56" s="2">
        <v>6</v>
      </c>
      <c r="C56" s="1">
        <v>32.450000000000003</v>
      </c>
      <c r="D56" s="1">
        <f t="shared" si="3"/>
        <v>38.450000000000003</v>
      </c>
    </row>
    <row r="57" spans="1:4" x14ac:dyDescent="0.25">
      <c r="A57" t="s">
        <v>0</v>
      </c>
      <c r="B57" s="2">
        <v>6</v>
      </c>
      <c r="C57" s="1">
        <v>60.79</v>
      </c>
      <c r="D57" s="1">
        <f t="shared" si="3"/>
        <v>66.789999999999992</v>
      </c>
    </row>
  </sheetData>
  <mergeCells count="1">
    <mergeCell ref="F2:N4"/>
  </mergeCells>
  <conditionalFormatting sqref="A2:A57">
    <cfRule type="duplicateValues" dxfId="1" priority="1"/>
  </conditionalFormatting>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A2AAB2-3E25-435E-8F7F-E167547EC711}">
  <sheetPr>
    <tabColor rgb="FF92D050"/>
  </sheetPr>
  <dimension ref="A1:T321"/>
  <sheetViews>
    <sheetView topLeftCell="F1" workbookViewId="0">
      <pane ySplit="1" topLeftCell="A23" activePane="bottomLeft" state="frozenSplit"/>
      <selection activeCell="D57" sqref="D57"/>
      <selection pane="bottomLeft" activeCell="L8" sqref="L8"/>
    </sheetView>
  </sheetViews>
  <sheetFormatPr defaultRowHeight="12.75" outlineLevelRow="2" x14ac:dyDescent="0.2"/>
  <cols>
    <col min="1" max="1" width="10" style="8" customWidth="1"/>
    <col min="2" max="2" width="27.28515625" style="6" customWidth="1"/>
    <col min="3" max="3" width="11.28515625" style="6" customWidth="1"/>
    <col min="4" max="4" width="17" style="6" customWidth="1"/>
    <col min="5" max="5" width="12.28515625" style="6" customWidth="1"/>
    <col min="6" max="7" width="15.42578125" style="6" customWidth="1"/>
    <col min="8" max="8" width="21.5703125" style="6" customWidth="1"/>
    <col min="9" max="9" width="11.5703125" style="7" customWidth="1"/>
    <col min="10" max="10" width="10.140625" style="6" customWidth="1"/>
    <col min="11" max="11" width="16.28515625" style="6" customWidth="1"/>
    <col min="12" max="12" width="11.85546875" style="6" customWidth="1"/>
    <col min="13" max="16384" width="9.140625" style="6"/>
  </cols>
  <sheetData>
    <row r="1" spans="1:20" s="17" customFormat="1" ht="15.75" customHeight="1" x14ac:dyDescent="0.2">
      <c r="A1" s="20" t="s">
        <v>170</v>
      </c>
      <c r="B1" s="18" t="s">
        <v>169</v>
      </c>
      <c r="C1" s="18" t="s">
        <v>168</v>
      </c>
      <c r="D1" s="18" t="s">
        <v>167</v>
      </c>
      <c r="E1" s="18" t="s">
        <v>166</v>
      </c>
      <c r="F1" s="18" t="s">
        <v>165</v>
      </c>
      <c r="G1" s="18" t="s">
        <v>164</v>
      </c>
      <c r="H1" s="18" t="s">
        <v>163</v>
      </c>
      <c r="I1" s="19" t="s">
        <v>162</v>
      </c>
      <c r="J1" s="18" t="s">
        <v>161</v>
      </c>
      <c r="K1" s="18" t="s">
        <v>160</v>
      </c>
    </row>
    <row r="2" spans="1:20" ht="13.15" customHeight="1" outlineLevel="2" x14ac:dyDescent="0.2">
      <c r="A2" s="15">
        <v>10003</v>
      </c>
      <c r="B2" s="13" t="s">
        <v>127</v>
      </c>
      <c r="C2" s="13" t="s">
        <v>126</v>
      </c>
      <c r="D2" s="13" t="s">
        <v>57</v>
      </c>
      <c r="E2" s="14">
        <v>42371</v>
      </c>
      <c r="F2" s="14">
        <v>42399</v>
      </c>
      <c r="G2" s="14">
        <v>42377</v>
      </c>
      <c r="H2" s="13" t="s">
        <v>108</v>
      </c>
      <c r="I2" s="12">
        <v>18.399999999999999</v>
      </c>
      <c r="J2" s="11">
        <v>30</v>
      </c>
      <c r="K2" s="10">
        <f t="shared" ref="K2:K69" si="0">I2*J2</f>
        <v>552</v>
      </c>
    </row>
    <row r="3" spans="1:20" ht="13.15" customHeight="1" outlineLevel="2" x14ac:dyDescent="0.2">
      <c r="A3" s="15">
        <v>10007</v>
      </c>
      <c r="B3" s="13" t="s">
        <v>67</v>
      </c>
      <c r="C3" s="13" t="s">
        <v>66</v>
      </c>
      <c r="D3" s="13" t="s">
        <v>69</v>
      </c>
      <c r="E3" s="14">
        <v>42375</v>
      </c>
      <c r="F3" s="14">
        <v>42389</v>
      </c>
      <c r="G3" s="14">
        <v>42382</v>
      </c>
      <c r="H3" s="13" t="s">
        <v>108</v>
      </c>
      <c r="I3" s="12">
        <v>18.399999999999999</v>
      </c>
      <c r="J3" s="11">
        <v>60</v>
      </c>
      <c r="K3" s="10">
        <f t="shared" si="0"/>
        <v>1104</v>
      </c>
    </row>
    <row r="4" spans="1:20" ht="13.15" customHeight="1" outlineLevel="2" x14ac:dyDescent="0.2">
      <c r="A4" s="15">
        <v>10008</v>
      </c>
      <c r="B4" s="13" t="s">
        <v>84</v>
      </c>
      <c r="C4" s="13" t="s">
        <v>63</v>
      </c>
      <c r="D4" s="13" t="s">
        <v>102</v>
      </c>
      <c r="E4" s="14">
        <v>42376</v>
      </c>
      <c r="F4" s="14">
        <v>42418</v>
      </c>
      <c r="G4" s="14">
        <v>42382</v>
      </c>
      <c r="H4" s="13" t="s">
        <v>108</v>
      </c>
      <c r="I4" s="12">
        <v>18.399999999999999</v>
      </c>
      <c r="J4" s="11">
        <v>2</v>
      </c>
      <c r="K4" s="10">
        <f t="shared" si="0"/>
        <v>36.799999999999997</v>
      </c>
      <c r="L4" s="87" t="s">
        <v>203</v>
      </c>
      <c r="M4" s="87"/>
      <c r="N4" s="87"/>
      <c r="O4" s="87"/>
      <c r="P4" s="87"/>
      <c r="Q4" s="87"/>
      <c r="R4" s="87"/>
      <c r="S4" s="87"/>
      <c r="T4" s="87"/>
    </row>
    <row r="5" spans="1:20" ht="13.15" customHeight="1" outlineLevel="2" x14ac:dyDescent="0.2">
      <c r="A5" s="15">
        <v>10019</v>
      </c>
      <c r="B5" s="13" t="s">
        <v>90</v>
      </c>
      <c r="C5" s="13" t="s">
        <v>89</v>
      </c>
      <c r="D5" s="13" t="s">
        <v>65</v>
      </c>
      <c r="E5" s="14">
        <v>42385</v>
      </c>
      <c r="F5" s="14">
        <v>42413</v>
      </c>
      <c r="G5" s="14">
        <v>42392</v>
      </c>
      <c r="H5" s="13" t="s">
        <v>108</v>
      </c>
      <c r="I5" s="12">
        <v>18.399999999999999</v>
      </c>
      <c r="J5" s="11">
        <v>10</v>
      </c>
      <c r="K5" s="10">
        <f t="shared" si="0"/>
        <v>184</v>
      </c>
      <c r="L5" s="87"/>
      <c r="M5" s="87"/>
      <c r="N5" s="87"/>
      <c r="O5" s="87"/>
      <c r="P5" s="87"/>
      <c r="Q5" s="87"/>
      <c r="R5" s="87"/>
      <c r="S5" s="87"/>
      <c r="T5" s="87"/>
    </row>
    <row r="6" spans="1:20" ht="13.15" customHeight="1" outlineLevel="2" x14ac:dyDescent="0.2">
      <c r="A6" s="15">
        <v>10030</v>
      </c>
      <c r="B6" s="13" t="s">
        <v>114</v>
      </c>
      <c r="C6" s="13" t="s">
        <v>113</v>
      </c>
      <c r="D6" s="13" t="s">
        <v>62</v>
      </c>
      <c r="E6" s="14">
        <v>42399</v>
      </c>
      <c r="F6" s="14">
        <v>42413</v>
      </c>
      <c r="G6" s="14">
        <v>42407</v>
      </c>
      <c r="H6" s="13" t="s">
        <v>108</v>
      </c>
      <c r="I6" s="12">
        <v>18.399999999999999</v>
      </c>
      <c r="J6" s="11">
        <v>50</v>
      </c>
      <c r="K6" s="10">
        <f t="shared" si="0"/>
        <v>919.99999999999989</v>
      </c>
      <c r="L6" s="87"/>
      <c r="M6" s="87"/>
      <c r="N6" s="87"/>
      <c r="O6" s="87"/>
      <c r="P6" s="87"/>
      <c r="Q6" s="87"/>
      <c r="R6" s="87"/>
      <c r="S6" s="87"/>
      <c r="T6" s="87"/>
    </row>
    <row r="7" spans="1:20" ht="13.15" customHeight="1" outlineLevel="2" x14ac:dyDescent="0.2">
      <c r="A7" s="15">
        <v>10040</v>
      </c>
      <c r="B7" s="13" t="s">
        <v>138</v>
      </c>
      <c r="C7" s="13" t="s">
        <v>106</v>
      </c>
      <c r="D7" s="13" t="s">
        <v>69</v>
      </c>
      <c r="E7" s="14">
        <v>42410</v>
      </c>
      <c r="F7" s="14">
        <v>42439</v>
      </c>
      <c r="G7" s="14">
        <v>42412</v>
      </c>
      <c r="H7" s="13" t="s">
        <v>108</v>
      </c>
      <c r="I7" s="12">
        <v>18.399999999999999</v>
      </c>
      <c r="J7" s="11">
        <v>12</v>
      </c>
      <c r="K7" s="10">
        <f t="shared" si="0"/>
        <v>220.79999999999998</v>
      </c>
    </row>
    <row r="8" spans="1:20" ht="13.15" customHeight="1" outlineLevel="2" x14ac:dyDescent="0.2">
      <c r="A8" s="15">
        <v>10057</v>
      </c>
      <c r="B8" s="13" t="s">
        <v>127</v>
      </c>
      <c r="C8" s="13" t="s">
        <v>126</v>
      </c>
      <c r="D8" s="13" t="s">
        <v>81</v>
      </c>
      <c r="E8" s="14">
        <v>42431</v>
      </c>
      <c r="F8" s="14">
        <v>42459</v>
      </c>
      <c r="G8" s="14">
        <v>42433</v>
      </c>
      <c r="H8" s="13" t="s">
        <v>108</v>
      </c>
      <c r="I8" s="12">
        <v>18.399999999999999</v>
      </c>
      <c r="J8" s="11">
        <v>20</v>
      </c>
      <c r="K8" s="10">
        <f t="shared" si="0"/>
        <v>368</v>
      </c>
    </row>
    <row r="9" spans="1:20" ht="13.15" customHeight="1" outlineLevel="2" x14ac:dyDescent="0.2">
      <c r="A9" s="15">
        <v>10063</v>
      </c>
      <c r="B9" s="13" t="s">
        <v>59</v>
      </c>
      <c r="C9" s="13" t="s">
        <v>58</v>
      </c>
      <c r="D9" s="13" t="s">
        <v>76</v>
      </c>
      <c r="E9" s="14">
        <v>42434</v>
      </c>
      <c r="F9" s="14">
        <v>42462</v>
      </c>
      <c r="G9" s="14">
        <v>42443</v>
      </c>
      <c r="H9" s="13" t="s">
        <v>108</v>
      </c>
      <c r="I9" s="12">
        <v>18.399999999999999</v>
      </c>
      <c r="J9" s="11">
        <v>20</v>
      </c>
      <c r="K9" s="10">
        <f t="shared" si="0"/>
        <v>368</v>
      </c>
    </row>
    <row r="10" spans="1:20" ht="13.15" customHeight="1" outlineLevel="2" x14ac:dyDescent="0.2">
      <c r="A10" s="15">
        <v>10071</v>
      </c>
      <c r="B10" s="13" t="s">
        <v>117</v>
      </c>
      <c r="C10" s="13" t="s">
        <v>116</v>
      </c>
      <c r="D10" s="13" t="s">
        <v>100</v>
      </c>
      <c r="E10" s="14">
        <v>42442</v>
      </c>
      <c r="F10" s="14">
        <v>42470</v>
      </c>
      <c r="G10" s="14">
        <v>42450</v>
      </c>
      <c r="H10" s="13" t="s">
        <v>108</v>
      </c>
      <c r="I10" s="12">
        <v>18.399999999999999</v>
      </c>
      <c r="J10" s="11">
        <v>21</v>
      </c>
      <c r="K10" s="10">
        <f t="shared" si="0"/>
        <v>386.4</v>
      </c>
    </row>
    <row r="11" spans="1:20" ht="13.15" customHeight="1" outlineLevel="2" x14ac:dyDescent="0.2">
      <c r="A11" s="15">
        <v>10080</v>
      </c>
      <c r="B11" s="13" t="s">
        <v>145</v>
      </c>
      <c r="C11" s="13" t="s">
        <v>70</v>
      </c>
      <c r="D11" s="13" t="s">
        <v>69</v>
      </c>
      <c r="E11" s="14">
        <v>42453</v>
      </c>
      <c r="F11" s="14">
        <v>42481</v>
      </c>
      <c r="G11" s="14">
        <v>42461</v>
      </c>
      <c r="H11" s="13" t="s">
        <v>108</v>
      </c>
      <c r="I11" s="12">
        <v>18.399999999999999</v>
      </c>
      <c r="J11" s="11">
        <v>10</v>
      </c>
      <c r="K11" s="10">
        <f t="shared" si="0"/>
        <v>184</v>
      </c>
    </row>
    <row r="12" spans="1:20" ht="13.15" customHeight="1" outlineLevel="2" x14ac:dyDescent="0.2">
      <c r="A12" s="15">
        <v>10083</v>
      </c>
      <c r="B12" s="13" t="s">
        <v>157</v>
      </c>
      <c r="C12" s="13" t="s">
        <v>155</v>
      </c>
      <c r="D12" s="13" t="s">
        <v>65</v>
      </c>
      <c r="E12" s="14">
        <v>42455</v>
      </c>
      <c r="F12" s="14">
        <v>42483</v>
      </c>
      <c r="G12" s="14">
        <v>42483</v>
      </c>
      <c r="H12" s="13" t="s">
        <v>108</v>
      </c>
      <c r="I12" s="12">
        <v>18.399999999999999</v>
      </c>
      <c r="J12" s="11">
        <v>10</v>
      </c>
      <c r="K12" s="10">
        <f t="shared" si="0"/>
        <v>184</v>
      </c>
    </row>
    <row r="13" spans="1:20" ht="13.15" customHeight="1" outlineLevel="2" x14ac:dyDescent="0.2">
      <c r="A13" s="15">
        <v>10095</v>
      </c>
      <c r="B13" s="13" t="s">
        <v>146</v>
      </c>
      <c r="C13" s="13" t="s">
        <v>126</v>
      </c>
      <c r="D13" s="13" t="s">
        <v>57</v>
      </c>
      <c r="E13" s="14">
        <v>42467</v>
      </c>
      <c r="F13" s="14">
        <v>42495</v>
      </c>
      <c r="G13" s="14">
        <v>42471</v>
      </c>
      <c r="H13" s="13" t="s">
        <v>108</v>
      </c>
      <c r="I13" s="12">
        <v>18.399999999999999</v>
      </c>
      <c r="J13" s="11">
        <v>5</v>
      </c>
      <c r="K13" s="10">
        <f t="shared" si="0"/>
        <v>92</v>
      </c>
    </row>
    <row r="14" spans="1:20" ht="13.15" customHeight="1" outlineLevel="2" x14ac:dyDescent="0.2">
      <c r="A14" s="15">
        <v>10110</v>
      </c>
      <c r="B14" s="13" t="s">
        <v>156</v>
      </c>
      <c r="C14" s="13" t="s">
        <v>155</v>
      </c>
      <c r="D14" s="13" t="s">
        <v>76</v>
      </c>
      <c r="E14" s="14">
        <v>42481</v>
      </c>
      <c r="F14" s="14">
        <v>42509</v>
      </c>
      <c r="G14" s="14">
        <v>42490</v>
      </c>
      <c r="H14" s="13" t="s">
        <v>108</v>
      </c>
      <c r="I14" s="12">
        <v>18.399999999999999</v>
      </c>
      <c r="J14" s="11">
        <v>5</v>
      </c>
      <c r="K14" s="10">
        <f t="shared" si="0"/>
        <v>92</v>
      </c>
    </row>
    <row r="15" spans="1:20" ht="13.15" customHeight="1" outlineLevel="2" x14ac:dyDescent="0.2">
      <c r="A15" s="15">
        <v>10115</v>
      </c>
      <c r="B15" s="13" t="s">
        <v>93</v>
      </c>
      <c r="C15" s="13" t="s">
        <v>92</v>
      </c>
      <c r="D15" s="13" t="s">
        <v>69</v>
      </c>
      <c r="E15" s="14">
        <v>42490</v>
      </c>
      <c r="F15" s="14">
        <v>42518</v>
      </c>
      <c r="G15" s="14">
        <v>42496</v>
      </c>
      <c r="H15" s="13" t="s">
        <v>108</v>
      </c>
      <c r="I15" s="12">
        <v>18.399999999999999</v>
      </c>
      <c r="J15" s="11">
        <v>10</v>
      </c>
      <c r="K15" s="10">
        <f t="shared" si="0"/>
        <v>184</v>
      </c>
    </row>
    <row r="16" spans="1:20" ht="13.15" customHeight="1" outlineLevel="2" x14ac:dyDescent="0.2">
      <c r="A16" s="15">
        <v>10119</v>
      </c>
      <c r="B16" s="13" t="s">
        <v>125</v>
      </c>
      <c r="C16" s="13" t="s">
        <v>77</v>
      </c>
      <c r="D16" s="13" t="s">
        <v>76</v>
      </c>
      <c r="E16" s="14">
        <v>42492</v>
      </c>
      <c r="F16" s="14">
        <v>42520</v>
      </c>
      <c r="G16" s="14">
        <v>42513</v>
      </c>
      <c r="H16" s="13" t="s">
        <v>108</v>
      </c>
      <c r="I16" s="12">
        <v>18.399999999999999</v>
      </c>
      <c r="J16" s="11">
        <v>15</v>
      </c>
      <c r="K16" s="10">
        <f t="shared" si="0"/>
        <v>276</v>
      </c>
    </row>
    <row r="17" spans="1:11" ht="13.15" customHeight="1" outlineLevel="2" x14ac:dyDescent="0.2">
      <c r="A17" s="15">
        <v>10122</v>
      </c>
      <c r="B17" s="13" t="s">
        <v>96</v>
      </c>
      <c r="C17" s="13" t="s">
        <v>66</v>
      </c>
      <c r="D17" s="13" t="s">
        <v>57</v>
      </c>
      <c r="E17" s="14">
        <v>42502</v>
      </c>
      <c r="F17" s="14">
        <v>42530</v>
      </c>
      <c r="G17" s="14">
        <v>42504</v>
      </c>
      <c r="H17" s="13" t="s">
        <v>108</v>
      </c>
      <c r="I17" s="12">
        <v>18.399999999999999</v>
      </c>
      <c r="J17" s="11">
        <v>10</v>
      </c>
      <c r="K17" s="10">
        <f t="shared" si="0"/>
        <v>184</v>
      </c>
    </row>
    <row r="18" spans="1:11" ht="13.15" customHeight="1" outlineLevel="2" x14ac:dyDescent="0.2">
      <c r="A18" s="15">
        <v>10123</v>
      </c>
      <c r="B18" s="13" t="s">
        <v>152</v>
      </c>
      <c r="C18" s="13" t="s">
        <v>116</v>
      </c>
      <c r="D18" s="13" t="s">
        <v>62</v>
      </c>
      <c r="E18" s="14">
        <v>42503</v>
      </c>
      <c r="F18" s="14">
        <v>42531</v>
      </c>
      <c r="G18" s="14">
        <v>42511</v>
      </c>
      <c r="H18" s="13" t="s">
        <v>108</v>
      </c>
      <c r="I18" s="12">
        <v>18.399999999999999</v>
      </c>
      <c r="J18" s="11">
        <v>10</v>
      </c>
      <c r="K18" s="10">
        <f t="shared" si="0"/>
        <v>184</v>
      </c>
    </row>
    <row r="19" spans="1:11" ht="13.15" customHeight="1" outlineLevel="2" x14ac:dyDescent="0.2">
      <c r="A19" s="15">
        <v>10129</v>
      </c>
      <c r="B19" s="13" t="s">
        <v>90</v>
      </c>
      <c r="C19" s="13" t="s">
        <v>89</v>
      </c>
      <c r="D19" s="13" t="s">
        <v>69</v>
      </c>
      <c r="E19" s="14">
        <v>42539</v>
      </c>
      <c r="F19" s="14">
        <v>42567</v>
      </c>
      <c r="G19" s="14">
        <v>42531</v>
      </c>
      <c r="H19" s="13" t="s">
        <v>108</v>
      </c>
      <c r="I19" s="12">
        <v>18.399999999999999</v>
      </c>
      <c r="J19" s="11">
        <v>50</v>
      </c>
      <c r="K19" s="10">
        <f t="shared" si="0"/>
        <v>919.99999999999989</v>
      </c>
    </row>
    <row r="20" spans="1:11" ht="13.15" customHeight="1" outlineLevel="2" x14ac:dyDescent="0.2">
      <c r="A20" s="15">
        <v>10147</v>
      </c>
      <c r="B20" s="13" t="s">
        <v>109</v>
      </c>
      <c r="C20" s="13" t="s">
        <v>87</v>
      </c>
      <c r="D20" s="13" t="s">
        <v>100</v>
      </c>
      <c r="E20" s="14">
        <v>42573</v>
      </c>
      <c r="F20" s="14">
        <v>42601</v>
      </c>
      <c r="G20" s="14">
        <v>42561</v>
      </c>
      <c r="H20" s="13" t="s">
        <v>108</v>
      </c>
      <c r="I20" s="12">
        <v>18.399999999999999</v>
      </c>
      <c r="J20" s="11">
        <v>42</v>
      </c>
      <c r="K20" s="10">
        <f t="shared" si="0"/>
        <v>772.8</v>
      </c>
    </row>
    <row r="21" spans="1:11" ht="13.15" customHeight="1" outlineLevel="2" x14ac:dyDescent="0.2">
      <c r="A21" s="15">
        <v>10148</v>
      </c>
      <c r="B21" s="13" t="s">
        <v>75</v>
      </c>
      <c r="C21" s="13" t="s">
        <v>66</v>
      </c>
      <c r="D21" s="13" t="s">
        <v>62</v>
      </c>
      <c r="E21" s="14">
        <v>42580</v>
      </c>
      <c r="F21" s="14">
        <v>42608</v>
      </c>
      <c r="G21" s="14">
        <v>42588</v>
      </c>
      <c r="H21" s="13" t="s">
        <v>108</v>
      </c>
      <c r="I21" s="12">
        <v>18.399999999999999</v>
      </c>
      <c r="J21" s="11">
        <v>50</v>
      </c>
      <c r="K21" s="10">
        <f t="shared" si="0"/>
        <v>919.99999999999989</v>
      </c>
    </row>
    <row r="22" spans="1:11" ht="13.15" customHeight="1" outlineLevel="2" x14ac:dyDescent="0.2">
      <c r="A22" s="15">
        <v>10164</v>
      </c>
      <c r="B22" s="13" t="s">
        <v>146</v>
      </c>
      <c r="C22" s="13" t="s">
        <v>126</v>
      </c>
      <c r="D22" s="13" t="s">
        <v>62</v>
      </c>
      <c r="E22" s="14">
        <v>42604</v>
      </c>
      <c r="F22" s="14">
        <v>42632</v>
      </c>
      <c r="G22" s="14">
        <v>42608</v>
      </c>
      <c r="H22" s="13" t="s">
        <v>108</v>
      </c>
      <c r="I22" s="12">
        <v>18.399999999999999</v>
      </c>
      <c r="J22" s="11">
        <v>60</v>
      </c>
      <c r="K22" s="10">
        <f t="shared" si="0"/>
        <v>1104</v>
      </c>
    </row>
    <row r="23" spans="1:11" ht="13.15" customHeight="1" outlineLevel="2" x14ac:dyDescent="0.2">
      <c r="A23" s="15">
        <v>10173</v>
      </c>
      <c r="B23" s="13" t="s">
        <v>84</v>
      </c>
      <c r="C23" s="13" t="s">
        <v>63</v>
      </c>
      <c r="D23" s="13" t="s">
        <v>102</v>
      </c>
      <c r="E23" s="14">
        <v>42618</v>
      </c>
      <c r="F23" s="14">
        <v>42646</v>
      </c>
      <c r="G23" s="14">
        <v>42623</v>
      </c>
      <c r="H23" s="13" t="s">
        <v>108</v>
      </c>
      <c r="I23" s="12">
        <v>18.399999999999999</v>
      </c>
      <c r="J23" s="11">
        <v>24</v>
      </c>
      <c r="K23" s="10">
        <f t="shared" si="0"/>
        <v>441.59999999999997</v>
      </c>
    </row>
    <row r="24" spans="1:11" ht="13.15" customHeight="1" outlineLevel="2" x14ac:dyDescent="0.2">
      <c r="A24" s="15">
        <v>10174</v>
      </c>
      <c r="B24" s="13" t="s">
        <v>143</v>
      </c>
      <c r="C24" s="13" t="s">
        <v>66</v>
      </c>
      <c r="D24" s="13" t="s">
        <v>57</v>
      </c>
      <c r="E24" s="14">
        <v>42622</v>
      </c>
      <c r="F24" s="14">
        <v>42650</v>
      </c>
      <c r="G24" s="14">
        <v>42630</v>
      </c>
      <c r="H24" s="13" t="s">
        <v>108</v>
      </c>
      <c r="I24" s="12">
        <v>18.399999999999999</v>
      </c>
      <c r="J24" s="11">
        <v>10</v>
      </c>
      <c r="K24" s="10">
        <f t="shared" si="0"/>
        <v>184</v>
      </c>
    </row>
    <row r="25" spans="1:11" ht="13.15" customHeight="1" outlineLevel="2" x14ac:dyDescent="0.2">
      <c r="A25" s="15">
        <v>10177</v>
      </c>
      <c r="B25" s="13" t="s">
        <v>141</v>
      </c>
      <c r="C25" s="13" t="s">
        <v>103</v>
      </c>
      <c r="D25" s="13" t="s">
        <v>102</v>
      </c>
      <c r="E25" s="14">
        <v>42624</v>
      </c>
      <c r="F25" s="14">
        <v>42652</v>
      </c>
      <c r="G25" s="14">
        <v>42631</v>
      </c>
      <c r="H25" s="13" t="s">
        <v>108</v>
      </c>
      <c r="I25" s="12">
        <v>18.399999999999999</v>
      </c>
      <c r="J25" s="11">
        <v>10</v>
      </c>
      <c r="K25" s="10">
        <f t="shared" si="0"/>
        <v>184</v>
      </c>
    </row>
    <row r="26" spans="1:11" ht="13.15" customHeight="1" outlineLevel="2" x14ac:dyDescent="0.2">
      <c r="A26" s="15">
        <v>10183</v>
      </c>
      <c r="B26" s="13" t="s">
        <v>98</v>
      </c>
      <c r="C26" s="13" t="s">
        <v>66</v>
      </c>
      <c r="D26" s="13" t="s">
        <v>69</v>
      </c>
      <c r="E26" s="14">
        <v>42639</v>
      </c>
      <c r="F26" s="14">
        <v>42667</v>
      </c>
      <c r="G26" s="14">
        <v>42643</v>
      </c>
      <c r="H26" s="13" t="s">
        <v>108</v>
      </c>
      <c r="I26" s="12">
        <v>18.399999999999999</v>
      </c>
      <c r="J26" s="11">
        <v>20</v>
      </c>
      <c r="K26" s="10">
        <f t="shared" si="0"/>
        <v>368</v>
      </c>
    </row>
    <row r="27" spans="1:11" ht="13.15" customHeight="1" outlineLevel="2" x14ac:dyDescent="0.2">
      <c r="A27" s="15">
        <v>10210</v>
      </c>
      <c r="B27" s="13" t="s">
        <v>122</v>
      </c>
      <c r="C27" s="13" t="s">
        <v>63</v>
      </c>
      <c r="D27" s="13" t="s">
        <v>62</v>
      </c>
      <c r="E27" s="14">
        <v>42680</v>
      </c>
      <c r="F27" s="14">
        <v>42708</v>
      </c>
      <c r="G27" s="14">
        <v>42682</v>
      </c>
      <c r="H27" s="13" t="s">
        <v>108</v>
      </c>
      <c r="I27" s="12">
        <v>18.399999999999999</v>
      </c>
      <c r="J27" s="11">
        <v>4</v>
      </c>
      <c r="K27" s="10">
        <f t="shared" si="0"/>
        <v>73.599999999999994</v>
      </c>
    </row>
    <row r="28" spans="1:11" ht="13.15" customHeight="1" outlineLevel="2" x14ac:dyDescent="0.2">
      <c r="A28" s="15">
        <v>10218</v>
      </c>
      <c r="B28" s="13" t="s">
        <v>59</v>
      </c>
      <c r="C28" s="13" t="s">
        <v>58</v>
      </c>
      <c r="D28" s="13" t="s">
        <v>74</v>
      </c>
      <c r="E28" s="14">
        <v>42691</v>
      </c>
      <c r="F28" s="14">
        <v>42719</v>
      </c>
      <c r="G28" s="14">
        <v>42698</v>
      </c>
      <c r="H28" s="13" t="s">
        <v>108</v>
      </c>
      <c r="I28" s="12">
        <v>18.399999999999999</v>
      </c>
      <c r="J28" s="11">
        <v>50</v>
      </c>
      <c r="K28" s="10">
        <f t="shared" si="0"/>
        <v>919.99999999999989</v>
      </c>
    </row>
    <row r="29" spans="1:11" ht="13.15" customHeight="1" outlineLevel="2" x14ac:dyDescent="0.2">
      <c r="A29" s="15">
        <v>10221</v>
      </c>
      <c r="B29" s="13" t="s">
        <v>109</v>
      </c>
      <c r="C29" s="13" t="s">
        <v>87</v>
      </c>
      <c r="D29" s="13" t="s">
        <v>69</v>
      </c>
      <c r="E29" s="14">
        <v>42694</v>
      </c>
      <c r="F29" s="14">
        <v>42722</v>
      </c>
      <c r="G29" s="14">
        <v>42702</v>
      </c>
      <c r="H29" s="13" t="s">
        <v>108</v>
      </c>
      <c r="I29" s="12">
        <v>18.399999999999999</v>
      </c>
      <c r="J29" s="11">
        <v>10</v>
      </c>
      <c r="K29" s="10">
        <f t="shared" si="0"/>
        <v>184</v>
      </c>
    </row>
    <row r="30" spans="1:11" ht="13.15" customHeight="1" outlineLevel="1" x14ac:dyDescent="0.2">
      <c r="A30" s="15"/>
      <c r="B30" s="13"/>
      <c r="C30" s="13"/>
      <c r="D30" s="13"/>
      <c r="E30" s="14"/>
      <c r="F30" s="14"/>
      <c r="G30" s="14"/>
      <c r="H30" s="103" t="s">
        <v>439</v>
      </c>
      <c r="I30" s="12"/>
      <c r="J30" s="11"/>
      <c r="K30" s="10">
        <f>SUBTOTAL(9,K2:K29)</f>
        <v>11592</v>
      </c>
    </row>
    <row r="31" spans="1:11" ht="13.15" customHeight="1" outlineLevel="2" x14ac:dyDescent="0.2">
      <c r="A31" s="15">
        <v>10006</v>
      </c>
      <c r="B31" s="13" t="s">
        <v>127</v>
      </c>
      <c r="C31" s="13" t="s">
        <v>126</v>
      </c>
      <c r="D31" s="13" t="s">
        <v>76</v>
      </c>
      <c r="E31" s="14">
        <v>42375</v>
      </c>
      <c r="F31" s="14">
        <v>42403</v>
      </c>
      <c r="G31" s="14">
        <v>42391</v>
      </c>
      <c r="H31" s="13" t="s">
        <v>115</v>
      </c>
      <c r="I31" s="12">
        <v>8</v>
      </c>
      <c r="J31" s="11">
        <v>50</v>
      </c>
      <c r="K31" s="10">
        <f t="shared" si="0"/>
        <v>400</v>
      </c>
    </row>
    <row r="32" spans="1:11" ht="13.15" customHeight="1" outlineLevel="2" x14ac:dyDescent="0.2">
      <c r="A32" s="15">
        <v>10025</v>
      </c>
      <c r="B32" s="13" t="s">
        <v>67</v>
      </c>
      <c r="C32" s="13" t="s">
        <v>66</v>
      </c>
      <c r="D32" s="13" t="s">
        <v>65</v>
      </c>
      <c r="E32" s="14">
        <v>42392</v>
      </c>
      <c r="F32" s="14">
        <v>42420</v>
      </c>
      <c r="G32" s="14">
        <v>42399</v>
      </c>
      <c r="H32" s="13" t="s">
        <v>115</v>
      </c>
      <c r="I32" s="12">
        <v>8</v>
      </c>
      <c r="J32" s="11">
        <v>49</v>
      </c>
      <c r="K32" s="10">
        <f t="shared" si="0"/>
        <v>392</v>
      </c>
    </row>
    <row r="33" spans="1:11" ht="13.15" customHeight="1" outlineLevel="2" x14ac:dyDescent="0.2">
      <c r="A33" s="15">
        <v>10028</v>
      </c>
      <c r="B33" s="13" t="s">
        <v>90</v>
      </c>
      <c r="C33" s="13" t="s">
        <v>89</v>
      </c>
      <c r="D33" s="13" t="s">
        <v>57</v>
      </c>
      <c r="E33" s="14">
        <v>42397</v>
      </c>
      <c r="F33" s="14">
        <v>42410</v>
      </c>
      <c r="G33" s="14">
        <v>42406</v>
      </c>
      <c r="H33" s="13" t="s">
        <v>115</v>
      </c>
      <c r="I33" s="12">
        <v>8</v>
      </c>
      <c r="J33" s="11">
        <v>30</v>
      </c>
      <c r="K33" s="10">
        <f t="shared" si="0"/>
        <v>240</v>
      </c>
    </row>
    <row r="34" spans="1:11" ht="13.15" customHeight="1" outlineLevel="2" x14ac:dyDescent="0.2">
      <c r="A34" s="15">
        <v>10067</v>
      </c>
      <c r="B34" s="13" t="s">
        <v>127</v>
      </c>
      <c r="C34" s="13" t="s">
        <v>126</v>
      </c>
      <c r="D34" s="13" t="s">
        <v>62</v>
      </c>
      <c r="E34" s="14">
        <v>42439</v>
      </c>
      <c r="F34" s="14">
        <v>42468</v>
      </c>
      <c r="G34" s="14">
        <v>42460</v>
      </c>
      <c r="H34" s="13" t="s">
        <v>115</v>
      </c>
      <c r="I34" s="12">
        <v>8</v>
      </c>
      <c r="J34" s="11">
        <v>20</v>
      </c>
      <c r="K34" s="10">
        <f t="shared" si="0"/>
        <v>160</v>
      </c>
    </row>
    <row r="35" spans="1:11" ht="13.15" customHeight="1" outlineLevel="2" x14ac:dyDescent="0.2">
      <c r="A35" s="15">
        <v>10136</v>
      </c>
      <c r="B35" s="13" t="s">
        <v>59</v>
      </c>
      <c r="C35" s="13" t="s">
        <v>58</v>
      </c>
      <c r="D35" s="13" t="s">
        <v>76</v>
      </c>
      <c r="E35" s="14">
        <v>42558</v>
      </c>
      <c r="F35" s="14">
        <v>42572</v>
      </c>
      <c r="G35" s="14">
        <v>42567</v>
      </c>
      <c r="H35" s="13" t="s">
        <v>115</v>
      </c>
      <c r="I35" s="12">
        <v>8</v>
      </c>
      <c r="J35" s="11">
        <v>14</v>
      </c>
      <c r="K35" s="10">
        <f t="shared" si="0"/>
        <v>112</v>
      </c>
    </row>
    <row r="36" spans="1:11" ht="13.15" customHeight="1" outlineLevel="2" x14ac:dyDescent="0.2">
      <c r="A36" s="15">
        <v>10156</v>
      </c>
      <c r="B36" s="13" t="s">
        <v>118</v>
      </c>
      <c r="C36" s="13" t="s">
        <v>77</v>
      </c>
      <c r="D36" s="13" t="s">
        <v>74</v>
      </c>
      <c r="E36" s="14">
        <v>42588</v>
      </c>
      <c r="F36" s="14">
        <v>42616</v>
      </c>
      <c r="G36" s="14">
        <v>42598</v>
      </c>
      <c r="H36" s="13" t="s">
        <v>115</v>
      </c>
      <c r="I36" s="12">
        <v>8</v>
      </c>
      <c r="J36" s="11">
        <v>7</v>
      </c>
      <c r="K36" s="10">
        <f t="shared" si="0"/>
        <v>56</v>
      </c>
    </row>
    <row r="37" spans="1:11" ht="13.15" customHeight="1" outlineLevel="2" x14ac:dyDescent="0.2">
      <c r="A37" s="15">
        <v>10167</v>
      </c>
      <c r="B37" s="13" t="s">
        <v>145</v>
      </c>
      <c r="C37" s="13" t="s">
        <v>70</v>
      </c>
      <c r="D37" s="13" t="s">
        <v>102</v>
      </c>
      <c r="E37" s="14">
        <v>42608</v>
      </c>
      <c r="F37" s="14">
        <v>42636</v>
      </c>
      <c r="G37" s="14">
        <v>42610</v>
      </c>
      <c r="H37" s="13" t="s">
        <v>115</v>
      </c>
      <c r="I37" s="12">
        <v>8</v>
      </c>
      <c r="J37" s="11">
        <v>30</v>
      </c>
      <c r="K37" s="10">
        <f t="shared" si="0"/>
        <v>240</v>
      </c>
    </row>
    <row r="38" spans="1:11" ht="13.15" customHeight="1" outlineLevel="2" x14ac:dyDescent="0.2">
      <c r="A38" s="15">
        <v>10217</v>
      </c>
      <c r="B38" s="13" t="s">
        <v>114</v>
      </c>
      <c r="C38" s="13" t="s">
        <v>113</v>
      </c>
      <c r="D38" s="13" t="s">
        <v>69</v>
      </c>
      <c r="E38" s="14">
        <v>42688</v>
      </c>
      <c r="F38" s="14">
        <v>42716</v>
      </c>
      <c r="G38" s="14">
        <v>42692</v>
      </c>
      <c r="H38" s="13" t="s">
        <v>115</v>
      </c>
      <c r="I38" s="12">
        <v>8</v>
      </c>
      <c r="J38" s="11">
        <v>20</v>
      </c>
      <c r="K38" s="10">
        <f t="shared" si="0"/>
        <v>160</v>
      </c>
    </row>
    <row r="39" spans="1:11" ht="13.15" customHeight="1" outlineLevel="1" x14ac:dyDescent="0.2">
      <c r="A39" s="15"/>
      <c r="B39" s="13"/>
      <c r="C39" s="13"/>
      <c r="D39" s="13"/>
      <c r="E39" s="14"/>
      <c r="F39" s="14"/>
      <c r="G39" s="14"/>
      <c r="H39" s="103" t="s">
        <v>440</v>
      </c>
      <c r="I39" s="12"/>
      <c r="J39" s="11"/>
      <c r="K39" s="10">
        <f>SUBTOTAL(9,K31:K38)</f>
        <v>1760</v>
      </c>
    </row>
    <row r="40" spans="1:11" ht="13.15" customHeight="1" outlineLevel="2" x14ac:dyDescent="0.2">
      <c r="A40" s="15">
        <v>10060</v>
      </c>
      <c r="B40" s="13" t="s">
        <v>158</v>
      </c>
      <c r="C40" s="13" t="s">
        <v>77</v>
      </c>
      <c r="D40" s="13" t="s">
        <v>62</v>
      </c>
      <c r="E40" s="14">
        <v>42434</v>
      </c>
      <c r="F40" s="14">
        <v>42462</v>
      </c>
      <c r="G40" s="14">
        <v>42468</v>
      </c>
      <c r="H40" s="13" t="s">
        <v>91</v>
      </c>
      <c r="I40" s="12">
        <v>9.5</v>
      </c>
      <c r="J40" s="11">
        <v>5</v>
      </c>
      <c r="K40" s="10">
        <f t="shared" si="0"/>
        <v>47.5</v>
      </c>
    </row>
    <row r="41" spans="1:11" ht="13.15" customHeight="1" outlineLevel="2" x14ac:dyDescent="0.2">
      <c r="A41" s="15">
        <v>10074</v>
      </c>
      <c r="B41" s="13" t="s">
        <v>71</v>
      </c>
      <c r="C41" s="13" t="s">
        <v>70</v>
      </c>
      <c r="D41" s="13" t="s">
        <v>65</v>
      </c>
      <c r="E41" s="14">
        <v>42445</v>
      </c>
      <c r="F41" s="14">
        <v>42459</v>
      </c>
      <c r="G41" s="14">
        <v>42439</v>
      </c>
      <c r="H41" s="13" t="s">
        <v>91</v>
      </c>
      <c r="I41" s="12">
        <v>9.5</v>
      </c>
      <c r="J41" s="11">
        <v>50</v>
      </c>
      <c r="K41" s="10">
        <f t="shared" si="0"/>
        <v>475</v>
      </c>
    </row>
    <row r="42" spans="1:11" ht="13.15" customHeight="1" outlineLevel="2" x14ac:dyDescent="0.2">
      <c r="A42" s="15">
        <v>10085</v>
      </c>
      <c r="B42" s="13" t="s">
        <v>154</v>
      </c>
      <c r="C42" s="13" t="s">
        <v>153</v>
      </c>
      <c r="D42" s="13" t="s">
        <v>57</v>
      </c>
      <c r="E42" s="14">
        <v>42459</v>
      </c>
      <c r="F42" s="14">
        <v>42487</v>
      </c>
      <c r="G42" s="14">
        <v>42481</v>
      </c>
      <c r="H42" s="13" t="s">
        <v>91</v>
      </c>
      <c r="I42" s="12">
        <v>9.5</v>
      </c>
      <c r="J42" s="11">
        <v>15</v>
      </c>
      <c r="K42" s="10">
        <f t="shared" si="0"/>
        <v>142.5</v>
      </c>
    </row>
    <row r="43" spans="1:11" ht="13.15" customHeight="1" outlineLevel="2" x14ac:dyDescent="0.2">
      <c r="A43" s="15">
        <v>10117</v>
      </c>
      <c r="B43" s="13" t="s">
        <v>82</v>
      </c>
      <c r="C43" s="13" t="s">
        <v>70</v>
      </c>
      <c r="D43" s="13" t="s">
        <v>102</v>
      </c>
      <c r="E43" s="14">
        <v>42491</v>
      </c>
      <c r="F43" s="14">
        <v>42519</v>
      </c>
      <c r="G43" s="14">
        <v>42520</v>
      </c>
      <c r="H43" s="13" t="s">
        <v>91</v>
      </c>
      <c r="I43" s="12">
        <v>9.5</v>
      </c>
      <c r="J43" s="11">
        <v>15</v>
      </c>
      <c r="K43" s="10">
        <f t="shared" si="0"/>
        <v>142.5</v>
      </c>
    </row>
    <row r="44" spans="1:11" ht="13.15" customHeight="1" outlineLevel="2" x14ac:dyDescent="0.2">
      <c r="A44" s="15">
        <v>10139</v>
      </c>
      <c r="B44" s="13" t="s">
        <v>96</v>
      </c>
      <c r="C44" s="13" t="s">
        <v>66</v>
      </c>
      <c r="D44" s="13" t="s">
        <v>102</v>
      </c>
      <c r="E44" s="14">
        <v>42560</v>
      </c>
      <c r="F44" s="14">
        <v>42588</v>
      </c>
      <c r="G44" s="14">
        <v>42595</v>
      </c>
      <c r="H44" s="13" t="s">
        <v>91</v>
      </c>
      <c r="I44" s="12">
        <v>9.5</v>
      </c>
      <c r="J44" s="11">
        <v>21</v>
      </c>
      <c r="K44" s="10">
        <f t="shared" si="0"/>
        <v>199.5</v>
      </c>
    </row>
    <row r="45" spans="1:11" ht="13.15" customHeight="1" outlineLevel="2" x14ac:dyDescent="0.2">
      <c r="A45" s="15">
        <v>10152</v>
      </c>
      <c r="B45" s="13" t="s">
        <v>150</v>
      </c>
      <c r="C45" s="13" t="s">
        <v>87</v>
      </c>
      <c r="D45" s="13" t="s">
        <v>74</v>
      </c>
      <c r="E45" s="14">
        <v>42584</v>
      </c>
      <c r="F45" s="14">
        <v>42612</v>
      </c>
      <c r="G45" s="14">
        <v>42588</v>
      </c>
      <c r="H45" s="13" t="s">
        <v>91</v>
      </c>
      <c r="I45" s="12">
        <v>9.5</v>
      </c>
      <c r="J45" s="11">
        <v>6</v>
      </c>
      <c r="K45" s="10">
        <f t="shared" si="0"/>
        <v>57</v>
      </c>
    </row>
    <row r="46" spans="1:11" ht="13.15" customHeight="1" outlineLevel="2" x14ac:dyDescent="0.2">
      <c r="A46" s="15">
        <v>10169</v>
      </c>
      <c r="B46" s="13" t="s">
        <v>144</v>
      </c>
      <c r="C46" s="13" t="s">
        <v>63</v>
      </c>
      <c r="D46" s="13" t="s">
        <v>76</v>
      </c>
      <c r="E46" s="14">
        <v>42610</v>
      </c>
      <c r="F46" s="14">
        <v>42623</v>
      </c>
      <c r="G46" s="14">
        <v>42615</v>
      </c>
      <c r="H46" s="13" t="s">
        <v>91</v>
      </c>
      <c r="I46" s="12">
        <v>9.5</v>
      </c>
      <c r="J46" s="11">
        <v>20</v>
      </c>
      <c r="K46" s="10">
        <f t="shared" si="0"/>
        <v>190</v>
      </c>
    </row>
    <row r="47" spans="1:11" ht="13.15" customHeight="1" outlineLevel="2" x14ac:dyDescent="0.2">
      <c r="A47" s="15">
        <v>10227</v>
      </c>
      <c r="B47" s="13" t="s">
        <v>84</v>
      </c>
      <c r="C47" s="13" t="s">
        <v>63</v>
      </c>
      <c r="D47" s="13" t="s">
        <v>100</v>
      </c>
      <c r="E47" s="14">
        <v>42708</v>
      </c>
      <c r="F47" s="14">
        <v>42370</v>
      </c>
      <c r="G47" s="14">
        <v>42713</v>
      </c>
      <c r="H47" s="13" t="s">
        <v>91</v>
      </c>
      <c r="I47" s="12">
        <v>9.5</v>
      </c>
      <c r="J47" s="11">
        <v>12</v>
      </c>
      <c r="K47" s="10">
        <f t="shared" si="0"/>
        <v>114</v>
      </c>
    </row>
    <row r="48" spans="1:11" ht="13.15" customHeight="1" outlineLevel="2" x14ac:dyDescent="0.2">
      <c r="A48" s="15">
        <v>10233</v>
      </c>
      <c r="B48" s="13" t="s">
        <v>90</v>
      </c>
      <c r="C48" s="13" t="s">
        <v>89</v>
      </c>
      <c r="D48" s="13" t="s">
        <v>69</v>
      </c>
      <c r="E48" s="14">
        <v>42720</v>
      </c>
      <c r="F48" s="14">
        <v>42382</v>
      </c>
      <c r="G48" s="14">
        <v>42724</v>
      </c>
      <c r="H48" s="13" t="s">
        <v>91</v>
      </c>
      <c r="I48" s="12">
        <v>9.5</v>
      </c>
      <c r="J48" s="11">
        <v>28</v>
      </c>
      <c r="K48" s="10">
        <f t="shared" si="0"/>
        <v>266</v>
      </c>
    </row>
    <row r="49" spans="1:11" ht="13.15" customHeight="1" outlineLevel="1" x14ac:dyDescent="0.2">
      <c r="A49" s="15"/>
      <c r="B49" s="13"/>
      <c r="C49" s="13"/>
      <c r="D49" s="13"/>
      <c r="E49" s="14"/>
      <c r="F49" s="14"/>
      <c r="G49" s="14"/>
      <c r="H49" s="103" t="s">
        <v>441</v>
      </c>
      <c r="I49" s="12"/>
      <c r="J49" s="11"/>
      <c r="K49" s="10">
        <f>SUBTOTAL(9,K40:K48)</f>
        <v>1634</v>
      </c>
    </row>
    <row r="50" spans="1:11" ht="13.15" customHeight="1" outlineLevel="2" x14ac:dyDescent="0.2">
      <c r="A50" s="15">
        <v>10012</v>
      </c>
      <c r="B50" s="13" t="s">
        <v>110</v>
      </c>
      <c r="C50" s="13" t="s">
        <v>70</v>
      </c>
      <c r="D50" s="13" t="s">
        <v>65</v>
      </c>
      <c r="E50" s="14">
        <v>42382</v>
      </c>
      <c r="F50" s="14">
        <v>42410</v>
      </c>
      <c r="G50" s="14">
        <v>42392</v>
      </c>
      <c r="H50" s="13" t="s">
        <v>83</v>
      </c>
      <c r="I50" s="12">
        <v>10</v>
      </c>
      <c r="J50" s="11">
        <v>20</v>
      </c>
      <c r="K50" s="10">
        <f t="shared" si="0"/>
        <v>200</v>
      </c>
    </row>
    <row r="51" spans="1:11" ht="13.15" customHeight="1" outlineLevel="2" x14ac:dyDescent="0.2">
      <c r="A51" s="15">
        <v>10046</v>
      </c>
      <c r="B51" s="13" t="s">
        <v>67</v>
      </c>
      <c r="C51" s="13" t="s">
        <v>66</v>
      </c>
      <c r="D51" s="13" t="s">
        <v>65</v>
      </c>
      <c r="E51" s="14">
        <v>42418</v>
      </c>
      <c r="F51" s="14">
        <v>42447</v>
      </c>
      <c r="G51" s="14">
        <v>42420</v>
      </c>
      <c r="H51" s="13" t="s">
        <v>83</v>
      </c>
      <c r="I51" s="12">
        <v>10</v>
      </c>
      <c r="J51" s="11">
        <v>30</v>
      </c>
      <c r="K51" s="10">
        <f t="shared" si="0"/>
        <v>300</v>
      </c>
    </row>
    <row r="52" spans="1:11" ht="13.15" customHeight="1" outlineLevel="2" x14ac:dyDescent="0.2">
      <c r="A52" s="15">
        <v>10069</v>
      </c>
      <c r="B52" s="13" t="s">
        <v>114</v>
      </c>
      <c r="C52" s="13" t="s">
        <v>113</v>
      </c>
      <c r="D52" s="13" t="s">
        <v>76</v>
      </c>
      <c r="E52" s="14">
        <v>42439</v>
      </c>
      <c r="F52" s="14">
        <v>42482</v>
      </c>
      <c r="G52" s="14">
        <v>42456</v>
      </c>
      <c r="H52" s="13" t="s">
        <v>83</v>
      </c>
      <c r="I52" s="12">
        <v>10</v>
      </c>
      <c r="J52" s="11">
        <v>16</v>
      </c>
      <c r="K52" s="10">
        <f t="shared" si="0"/>
        <v>160</v>
      </c>
    </row>
    <row r="53" spans="1:11" ht="13.15" customHeight="1" outlineLevel="2" x14ac:dyDescent="0.2">
      <c r="A53" s="15">
        <v>10083</v>
      </c>
      <c r="B53" s="13" t="s">
        <v>157</v>
      </c>
      <c r="C53" s="13" t="s">
        <v>155</v>
      </c>
      <c r="D53" s="13" t="s">
        <v>65</v>
      </c>
      <c r="E53" s="14">
        <v>42455</v>
      </c>
      <c r="F53" s="14">
        <v>42483</v>
      </c>
      <c r="G53" s="14">
        <v>42483</v>
      </c>
      <c r="H53" s="13" t="s">
        <v>83</v>
      </c>
      <c r="I53" s="12">
        <v>10</v>
      </c>
      <c r="J53" s="11">
        <v>20</v>
      </c>
      <c r="K53" s="10">
        <f t="shared" si="0"/>
        <v>200</v>
      </c>
    </row>
    <row r="54" spans="1:11" ht="13.15" customHeight="1" outlineLevel="2" x14ac:dyDescent="0.2">
      <c r="A54" s="15">
        <v>10107</v>
      </c>
      <c r="B54" s="13" t="s">
        <v>125</v>
      </c>
      <c r="C54" s="13" t="s">
        <v>77</v>
      </c>
      <c r="D54" s="13" t="s">
        <v>62</v>
      </c>
      <c r="E54" s="14">
        <v>42478</v>
      </c>
      <c r="F54" s="14">
        <v>42506</v>
      </c>
      <c r="G54" s="14">
        <v>42481</v>
      </c>
      <c r="H54" s="13" t="s">
        <v>83</v>
      </c>
      <c r="I54" s="12">
        <v>10</v>
      </c>
      <c r="J54" s="11">
        <v>10</v>
      </c>
      <c r="K54" s="10">
        <f t="shared" si="0"/>
        <v>100</v>
      </c>
    </row>
    <row r="55" spans="1:11" ht="13.15" customHeight="1" outlineLevel="2" x14ac:dyDescent="0.2">
      <c r="A55" s="15">
        <v>10116</v>
      </c>
      <c r="B55" s="13" t="s">
        <v>96</v>
      </c>
      <c r="C55" s="13" t="s">
        <v>66</v>
      </c>
      <c r="D55" s="13" t="s">
        <v>62</v>
      </c>
      <c r="E55" s="14">
        <v>42490</v>
      </c>
      <c r="F55" s="14">
        <v>42518</v>
      </c>
      <c r="G55" s="14">
        <v>42496</v>
      </c>
      <c r="H55" s="13" t="s">
        <v>83</v>
      </c>
      <c r="I55" s="12">
        <v>10</v>
      </c>
      <c r="J55" s="11">
        <v>24</v>
      </c>
      <c r="K55" s="10">
        <f t="shared" si="0"/>
        <v>240</v>
      </c>
    </row>
    <row r="56" spans="1:11" ht="13.15" customHeight="1" outlineLevel="2" x14ac:dyDescent="0.2">
      <c r="A56" s="15">
        <v>10186</v>
      </c>
      <c r="B56" s="13" t="s">
        <v>138</v>
      </c>
      <c r="C56" s="13" t="s">
        <v>106</v>
      </c>
      <c r="D56" s="13" t="s">
        <v>102</v>
      </c>
      <c r="E56" s="14">
        <v>42650</v>
      </c>
      <c r="F56" s="14">
        <v>42692</v>
      </c>
      <c r="G56" s="14">
        <v>42657</v>
      </c>
      <c r="H56" s="13" t="s">
        <v>83</v>
      </c>
      <c r="I56" s="12">
        <v>10</v>
      </c>
      <c r="J56" s="11">
        <v>10</v>
      </c>
      <c r="K56" s="10">
        <f t="shared" si="0"/>
        <v>100</v>
      </c>
    </row>
    <row r="57" spans="1:11" ht="13.15" customHeight="1" outlineLevel="2" x14ac:dyDescent="0.2">
      <c r="A57" s="15">
        <v>10195</v>
      </c>
      <c r="B57" s="13" t="s">
        <v>121</v>
      </c>
      <c r="C57" s="13" t="s">
        <v>63</v>
      </c>
      <c r="D57" s="13" t="s">
        <v>76</v>
      </c>
      <c r="E57" s="14">
        <v>42660</v>
      </c>
      <c r="F57" s="14">
        <v>42688</v>
      </c>
      <c r="G57" s="14">
        <v>42694</v>
      </c>
      <c r="H57" s="13" t="s">
        <v>83</v>
      </c>
      <c r="I57" s="12">
        <v>10</v>
      </c>
      <c r="J57" s="11">
        <v>10</v>
      </c>
      <c r="K57" s="10">
        <f t="shared" si="0"/>
        <v>100</v>
      </c>
    </row>
    <row r="58" spans="1:11" ht="13.15" customHeight="1" outlineLevel="2" x14ac:dyDescent="0.2">
      <c r="A58" s="15">
        <v>10205</v>
      </c>
      <c r="B58" s="13" t="s">
        <v>130</v>
      </c>
      <c r="C58" s="13" t="s">
        <v>87</v>
      </c>
      <c r="D58" s="13" t="s">
        <v>62</v>
      </c>
      <c r="E58" s="14">
        <v>42675</v>
      </c>
      <c r="F58" s="14">
        <v>42703</v>
      </c>
      <c r="G58" s="14">
        <v>42679</v>
      </c>
      <c r="H58" s="13" t="s">
        <v>83</v>
      </c>
      <c r="I58" s="12">
        <v>10</v>
      </c>
      <c r="J58" s="11">
        <v>70</v>
      </c>
      <c r="K58" s="10">
        <f t="shared" si="0"/>
        <v>700</v>
      </c>
    </row>
    <row r="59" spans="1:11" ht="13.15" customHeight="1" outlineLevel="2" x14ac:dyDescent="0.2">
      <c r="A59" s="15">
        <v>10236</v>
      </c>
      <c r="B59" s="13" t="s">
        <v>84</v>
      </c>
      <c r="C59" s="13" t="s">
        <v>63</v>
      </c>
      <c r="D59" s="13" t="s">
        <v>57</v>
      </c>
      <c r="E59" s="14">
        <v>42723</v>
      </c>
      <c r="F59" s="14">
        <v>42385</v>
      </c>
      <c r="G59" s="14">
        <v>42727</v>
      </c>
      <c r="H59" s="13" t="s">
        <v>83</v>
      </c>
      <c r="I59" s="12">
        <v>10</v>
      </c>
      <c r="J59" s="11">
        <v>30</v>
      </c>
      <c r="K59" s="10">
        <f t="shared" si="0"/>
        <v>300</v>
      </c>
    </row>
    <row r="60" spans="1:11" ht="13.15" customHeight="1" outlineLevel="1" x14ac:dyDescent="0.2">
      <c r="A60" s="15"/>
      <c r="B60" s="13"/>
      <c r="C60" s="13"/>
      <c r="D60" s="13"/>
      <c r="E60" s="14"/>
      <c r="F60" s="14"/>
      <c r="G60" s="14"/>
      <c r="H60" s="103" t="s">
        <v>442</v>
      </c>
      <c r="I60" s="12"/>
      <c r="J60" s="11"/>
      <c r="K60" s="10">
        <f>SUBTOTAL(9,K50:K59)</f>
        <v>2400</v>
      </c>
    </row>
    <row r="61" spans="1:11" ht="13.15" customHeight="1" outlineLevel="2" x14ac:dyDescent="0.2">
      <c r="A61" s="15">
        <v>10013</v>
      </c>
      <c r="B61" s="13" t="s">
        <v>144</v>
      </c>
      <c r="C61" s="13" t="s">
        <v>63</v>
      </c>
      <c r="D61" s="13" t="s">
        <v>62</v>
      </c>
      <c r="E61" s="14">
        <v>42382</v>
      </c>
      <c r="F61" s="14">
        <v>42424</v>
      </c>
      <c r="G61" s="14">
        <v>42390</v>
      </c>
      <c r="H61" s="13" t="s">
        <v>120</v>
      </c>
      <c r="I61" s="12">
        <v>10</v>
      </c>
      <c r="J61" s="11">
        <v>6</v>
      </c>
      <c r="K61" s="10">
        <f t="shared" si="0"/>
        <v>60</v>
      </c>
    </row>
    <row r="62" spans="1:11" ht="13.15" customHeight="1" outlineLevel="2" x14ac:dyDescent="0.2">
      <c r="A62" s="15">
        <v>10034</v>
      </c>
      <c r="B62" s="13" t="s">
        <v>125</v>
      </c>
      <c r="C62" s="13" t="s">
        <v>77</v>
      </c>
      <c r="D62" s="13" t="s">
        <v>65</v>
      </c>
      <c r="E62" s="14">
        <v>42405</v>
      </c>
      <c r="F62" s="14">
        <v>42434</v>
      </c>
      <c r="G62" s="14">
        <v>42410</v>
      </c>
      <c r="H62" s="13" t="s">
        <v>120</v>
      </c>
      <c r="I62" s="12">
        <v>10</v>
      </c>
      <c r="J62" s="11">
        <v>50</v>
      </c>
      <c r="K62" s="10">
        <f t="shared" si="0"/>
        <v>500</v>
      </c>
    </row>
    <row r="63" spans="1:11" ht="13.15" customHeight="1" outlineLevel="2" x14ac:dyDescent="0.2">
      <c r="A63" s="15">
        <v>10066</v>
      </c>
      <c r="B63" s="13" t="s">
        <v>96</v>
      </c>
      <c r="C63" s="13" t="s">
        <v>66</v>
      </c>
      <c r="D63" s="13" t="s">
        <v>69</v>
      </c>
      <c r="E63" s="14">
        <v>42438</v>
      </c>
      <c r="F63" s="14">
        <v>42466</v>
      </c>
      <c r="G63" s="14">
        <v>42441</v>
      </c>
      <c r="H63" s="13" t="s">
        <v>120</v>
      </c>
      <c r="I63" s="12">
        <v>10</v>
      </c>
      <c r="J63" s="11">
        <v>20</v>
      </c>
      <c r="K63" s="10">
        <f t="shared" si="0"/>
        <v>200</v>
      </c>
    </row>
    <row r="64" spans="1:11" ht="13.15" customHeight="1" outlineLevel="2" x14ac:dyDescent="0.2">
      <c r="A64" s="15">
        <v>10073</v>
      </c>
      <c r="B64" s="13" t="s">
        <v>114</v>
      </c>
      <c r="C64" s="13" t="s">
        <v>113</v>
      </c>
      <c r="D64" s="13" t="s">
        <v>81</v>
      </c>
      <c r="E64" s="14">
        <v>42442</v>
      </c>
      <c r="F64" s="14">
        <v>42470</v>
      </c>
      <c r="G64" s="14">
        <v>42446</v>
      </c>
      <c r="H64" s="13" t="s">
        <v>120</v>
      </c>
      <c r="I64" s="12">
        <v>10</v>
      </c>
      <c r="J64" s="11">
        <v>12</v>
      </c>
      <c r="K64" s="10">
        <f t="shared" si="0"/>
        <v>120</v>
      </c>
    </row>
    <row r="65" spans="1:11" ht="13.15" customHeight="1" outlineLevel="2" x14ac:dyDescent="0.2">
      <c r="A65" s="15">
        <v>10086</v>
      </c>
      <c r="B65" s="13" t="s">
        <v>95</v>
      </c>
      <c r="C65" s="13" t="s">
        <v>63</v>
      </c>
      <c r="D65" s="13" t="s">
        <v>81</v>
      </c>
      <c r="E65" s="14">
        <v>42460</v>
      </c>
      <c r="F65" s="14">
        <v>42488</v>
      </c>
      <c r="G65" s="14">
        <v>42462</v>
      </c>
      <c r="H65" s="13" t="s">
        <v>120</v>
      </c>
      <c r="I65" s="12">
        <v>10</v>
      </c>
      <c r="J65" s="11">
        <v>10</v>
      </c>
      <c r="K65" s="10">
        <f t="shared" si="0"/>
        <v>100</v>
      </c>
    </row>
    <row r="66" spans="1:11" ht="13.15" customHeight="1" outlineLevel="2" x14ac:dyDescent="0.2">
      <c r="A66" s="15">
        <v>10151</v>
      </c>
      <c r="B66" s="13" t="s">
        <v>131</v>
      </c>
      <c r="C66" s="13" t="s">
        <v>113</v>
      </c>
      <c r="D66" s="13" t="s">
        <v>76</v>
      </c>
      <c r="E66" s="14">
        <v>42583</v>
      </c>
      <c r="F66" s="14">
        <v>42625</v>
      </c>
      <c r="G66" s="14">
        <v>42590</v>
      </c>
      <c r="H66" s="13" t="s">
        <v>120</v>
      </c>
      <c r="I66" s="12">
        <v>10</v>
      </c>
      <c r="J66" s="11">
        <v>70</v>
      </c>
      <c r="K66" s="10">
        <f t="shared" si="0"/>
        <v>700</v>
      </c>
    </row>
    <row r="67" spans="1:11" ht="13.15" customHeight="1" outlineLevel="2" x14ac:dyDescent="0.2">
      <c r="A67" s="15">
        <v>10180</v>
      </c>
      <c r="B67" s="13" t="s">
        <v>93</v>
      </c>
      <c r="C67" s="13" t="s">
        <v>92</v>
      </c>
      <c r="D67" s="13" t="s">
        <v>69</v>
      </c>
      <c r="E67" s="14">
        <v>42632</v>
      </c>
      <c r="F67" s="14">
        <v>42660</v>
      </c>
      <c r="G67" s="14">
        <v>42666</v>
      </c>
      <c r="H67" s="13" t="s">
        <v>120</v>
      </c>
      <c r="I67" s="12">
        <v>10</v>
      </c>
      <c r="J67" s="11">
        <v>30</v>
      </c>
      <c r="K67" s="10">
        <f t="shared" si="0"/>
        <v>300</v>
      </c>
    </row>
    <row r="68" spans="1:11" ht="13.15" customHeight="1" outlineLevel="2" x14ac:dyDescent="0.2">
      <c r="A68" s="15">
        <v>10189</v>
      </c>
      <c r="B68" s="13" t="s">
        <v>67</v>
      </c>
      <c r="C68" s="13" t="s">
        <v>66</v>
      </c>
      <c r="D68" s="13" t="s">
        <v>76</v>
      </c>
      <c r="E68" s="14">
        <v>42652</v>
      </c>
      <c r="F68" s="14">
        <v>42666</v>
      </c>
      <c r="G68" s="14">
        <v>42657</v>
      </c>
      <c r="H68" s="13" t="s">
        <v>120</v>
      </c>
      <c r="I68" s="12">
        <v>10</v>
      </c>
      <c r="J68" s="11">
        <v>6</v>
      </c>
      <c r="K68" s="10">
        <f t="shared" si="0"/>
        <v>60</v>
      </c>
    </row>
    <row r="69" spans="1:11" ht="13.15" customHeight="1" outlineLevel="2" x14ac:dyDescent="0.2">
      <c r="A69" s="15">
        <v>10211</v>
      </c>
      <c r="B69" s="13" t="s">
        <v>121</v>
      </c>
      <c r="C69" s="13" t="s">
        <v>63</v>
      </c>
      <c r="D69" s="13" t="s">
        <v>81</v>
      </c>
      <c r="E69" s="14">
        <v>42681</v>
      </c>
      <c r="F69" s="14">
        <v>42709</v>
      </c>
      <c r="G69" s="14">
        <v>42686</v>
      </c>
      <c r="H69" s="13" t="s">
        <v>120</v>
      </c>
      <c r="I69" s="12">
        <v>10</v>
      </c>
      <c r="J69" s="11">
        <v>30</v>
      </c>
      <c r="K69" s="10">
        <f t="shared" si="0"/>
        <v>300</v>
      </c>
    </row>
    <row r="70" spans="1:11" ht="13.15" customHeight="1" outlineLevel="1" x14ac:dyDescent="0.2">
      <c r="A70" s="15"/>
      <c r="B70" s="13"/>
      <c r="C70" s="13"/>
      <c r="D70" s="13"/>
      <c r="E70" s="14"/>
      <c r="F70" s="14"/>
      <c r="G70" s="14"/>
      <c r="H70" s="103" t="s">
        <v>443</v>
      </c>
      <c r="I70" s="12"/>
      <c r="J70" s="11"/>
      <c r="K70" s="10">
        <f>SUBTOTAL(9,K61:K69)</f>
        <v>2340</v>
      </c>
    </row>
    <row r="71" spans="1:11" ht="13.15" customHeight="1" outlineLevel="2" x14ac:dyDescent="0.2">
      <c r="A71" s="15">
        <v>10005</v>
      </c>
      <c r="B71" s="13" t="s">
        <v>133</v>
      </c>
      <c r="C71" s="13" t="s">
        <v>77</v>
      </c>
      <c r="D71" s="13" t="s">
        <v>69</v>
      </c>
      <c r="E71" s="14">
        <v>42374</v>
      </c>
      <c r="F71" s="14">
        <v>42402</v>
      </c>
      <c r="G71" s="14">
        <v>42383</v>
      </c>
      <c r="H71" s="13" t="s">
        <v>137</v>
      </c>
      <c r="I71" s="12">
        <v>12.75</v>
      </c>
      <c r="J71" s="11">
        <v>8</v>
      </c>
      <c r="K71" s="10">
        <f t="shared" ref="K71:K138" si="1">I71*J71</f>
        <v>102</v>
      </c>
    </row>
    <row r="72" spans="1:11" ht="13.15" customHeight="1" outlineLevel="2" x14ac:dyDescent="0.2">
      <c r="A72" s="15">
        <v>10048</v>
      </c>
      <c r="B72" s="13" t="s">
        <v>71</v>
      </c>
      <c r="C72" s="13" t="s">
        <v>70</v>
      </c>
      <c r="D72" s="13" t="s">
        <v>76</v>
      </c>
      <c r="E72" s="14">
        <v>42421</v>
      </c>
      <c r="F72" s="14">
        <v>42450</v>
      </c>
      <c r="G72" s="14">
        <v>42426</v>
      </c>
      <c r="H72" s="13" t="s">
        <v>137</v>
      </c>
      <c r="I72" s="12">
        <v>12.75</v>
      </c>
      <c r="J72" s="11">
        <v>15</v>
      </c>
      <c r="K72" s="10">
        <f t="shared" si="1"/>
        <v>191.25</v>
      </c>
    </row>
    <row r="73" spans="1:11" ht="13.15" customHeight="1" outlineLevel="2" x14ac:dyDescent="0.2">
      <c r="A73" s="15">
        <v>10103</v>
      </c>
      <c r="B73" s="13" t="s">
        <v>152</v>
      </c>
      <c r="C73" s="13" t="s">
        <v>116</v>
      </c>
      <c r="D73" s="13" t="s">
        <v>102</v>
      </c>
      <c r="E73" s="14">
        <v>42475</v>
      </c>
      <c r="F73" s="14">
        <v>42503</v>
      </c>
      <c r="G73" s="14">
        <v>42482</v>
      </c>
      <c r="H73" s="13" t="s">
        <v>137</v>
      </c>
      <c r="I73" s="12">
        <v>12.75</v>
      </c>
      <c r="J73" s="11">
        <v>15</v>
      </c>
      <c r="K73" s="10">
        <f t="shared" si="1"/>
        <v>191.25</v>
      </c>
    </row>
    <row r="74" spans="1:11" ht="13.15" customHeight="1" outlineLevel="2" x14ac:dyDescent="0.2">
      <c r="A74" s="15">
        <v>10145</v>
      </c>
      <c r="B74" s="13" t="s">
        <v>136</v>
      </c>
      <c r="C74" s="13" t="s">
        <v>135</v>
      </c>
      <c r="D74" s="13" t="s">
        <v>76</v>
      </c>
      <c r="E74" s="14">
        <v>42569</v>
      </c>
      <c r="F74" s="14">
        <v>42597</v>
      </c>
      <c r="G74" s="14">
        <v>42580</v>
      </c>
      <c r="H74" s="13" t="s">
        <v>137</v>
      </c>
      <c r="I74" s="12">
        <v>12.75</v>
      </c>
      <c r="J74" s="11">
        <v>6</v>
      </c>
      <c r="K74" s="10">
        <f t="shared" si="1"/>
        <v>76.5</v>
      </c>
    </row>
    <row r="75" spans="1:11" ht="13.15" customHeight="1" outlineLevel="2" x14ac:dyDescent="0.2">
      <c r="A75" s="15">
        <v>10192</v>
      </c>
      <c r="B75" s="13" t="s">
        <v>84</v>
      </c>
      <c r="C75" s="13" t="s">
        <v>63</v>
      </c>
      <c r="D75" s="13" t="s">
        <v>74</v>
      </c>
      <c r="E75" s="14">
        <v>42657</v>
      </c>
      <c r="F75" s="14">
        <v>42685</v>
      </c>
      <c r="G75" s="14">
        <v>42681</v>
      </c>
      <c r="H75" s="13" t="s">
        <v>137</v>
      </c>
      <c r="I75" s="12">
        <v>12.75</v>
      </c>
      <c r="J75" s="11">
        <v>24</v>
      </c>
      <c r="K75" s="10">
        <f t="shared" si="1"/>
        <v>306</v>
      </c>
    </row>
    <row r="76" spans="1:11" ht="13.15" customHeight="1" outlineLevel="1" x14ac:dyDescent="0.2">
      <c r="A76" s="15"/>
      <c r="B76" s="13"/>
      <c r="C76" s="13"/>
      <c r="D76" s="13"/>
      <c r="E76" s="14"/>
      <c r="F76" s="14"/>
      <c r="G76" s="14"/>
      <c r="H76" s="103" t="s">
        <v>444</v>
      </c>
      <c r="I76" s="12"/>
      <c r="J76" s="11"/>
      <c r="K76" s="10">
        <f>SUBTOTAL(9,K71:K75)</f>
        <v>867</v>
      </c>
    </row>
    <row r="77" spans="1:11" ht="13.15" customHeight="1" outlineLevel="2" x14ac:dyDescent="0.2">
      <c r="A77" s="15">
        <v>10003</v>
      </c>
      <c r="B77" s="13" t="s">
        <v>127</v>
      </c>
      <c r="C77" s="13" t="s">
        <v>126</v>
      </c>
      <c r="D77" s="13" t="s">
        <v>57</v>
      </c>
      <c r="E77" s="14">
        <v>42371</v>
      </c>
      <c r="F77" s="14">
        <v>42399</v>
      </c>
      <c r="G77" s="14">
        <v>42377</v>
      </c>
      <c r="H77" s="13" t="s">
        <v>134</v>
      </c>
      <c r="I77" s="12">
        <v>9.1999999999999993</v>
      </c>
      <c r="J77" s="11">
        <v>15</v>
      </c>
      <c r="K77" s="10">
        <f t="shared" si="1"/>
        <v>138</v>
      </c>
    </row>
    <row r="78" spans="1:11" ht="13.15" customHeight="1" outlineLevel="2" x14ac:dyDescent="0.2">
      <c r="A78" s="15">
        <v>10014</v>
      </c>
      <c r="B78" s="13" t="s">
        <v>122</v>
      </c>
      <c r="C78" s="13" t="s">
        <v>63</v>
      </c>
      <c r="D78" s="13" t="s">
        <v>81</v>
      </c>
      <c r="E78" s="14">
        <v>42383</v>
      </c>
      <c r="F78" s="14">
        <v>42411</v>
      </c>
      <c r="G78" s="14">
        <v>42386</v>
      </c>
      <c r="H78" s="13" t="s">
        <v>134</v>
      </c>
      <c r="I78" s="12">
        <v>9.1999999999999993</v>
      </c>
      <c r="J78" s="11">
        <v>18</v>
      </c>
      <c r="K78" s="10">
        <f t="shared" si="1"/>
        <v>165.6</v>
      </c>
    </row>
    <row r="79" spans="1:11" ht="13.15" customHeight="1" outlineLevel="2" x14ac:dyDescent="0.2">
      <c r="A79" s="15">
        <v>10015</v>
      </c>
      <c r="B79" s="13" t="s">
        <v>86</v>
      </c>
      <c r="C79" s="13" t="s">
        <v>85</v>
      </c>
      <c r="D79" s="13" t="s">
        <v>69</v>
      </c>
      <c r="E79" s="14">
        <v>42383</v>
      </c>
      <c r="F79" s="14">
        <v>42411</v>
      </c>
      <c r="G79" s="14">
        <v>42392</v>
      </c>
      <c r="H79" s="13" t="s">
        <v>134</v>
      </c>
      <c r="I79" s="12">
        <v>9.1999999999999993</v>
      </c>
      <c r="J79" s="11">
        <v>2</v>
      </c>
      <c r="K79" s="10">
        <f t="shared" si="1"/>
        <v>18.399999999999999</v>
      </c>
    </row>
    <row r="80" spans="1:11" ht="13.15" customHeight="1" outlineLevel="2" x14ac:dyDescent="0.2">
      <c r="A80" s="15">
        <v>10018</v>
      </c>
      <c r="B80" s="13" t="s">
        <v>107</v>
      </c>
      <c r="C80" s="13" t="s">
        <v>106</v>
      </c>
      <c r="D80" s="13" t="s">
        <v>57</v>
      </c>
      <c r="E80" s="14">
        <v>42385</v>
      </c>
      <c r="F80" s="14">
        <v>42413</v>
      </c>
      <c r="G80" s="14">
        <v>42396</v>
      </c>
      <c r="H80" s="13" t="s">
        <v>134</v>
      </c>
      <c r="I80" s="12">
        <v>9.1999999999999993</v>
      </c>
      <c r="J80" s="11">
        <v>20</v>
      </c>
      <c r="K80" s="10">
        <f t="shared" si="1"/>
        <v>184</v>
      </c>
    </row>
    <row r="81" spans="1:11" ht="13.15" customHeight="1" outlineLevel="2" x14ac:dyDescent="0.2">
      <c r="A81" s="15">
        <v>10022</v>
      </c>
      <c r="B81" s="13" t="s">
        <v>95</v>
      </c>
      <c r="C81" s="13" t="s">
        <v>63</v>
      </c>
      <c r="D81" s="13" t="s">
        <v>57</v>
      </c>
      <c r="E81" s="14">
        <v>42390</v>
      </c>
      <c r="F81" s="14">
        <v>42433</v>
      </c>
      <c r="G81" s="14">
        <v>42396</v>
      </c>
      <c r="H81" s="13" t="s">
        <v>134</v>
      </c>
      <c r="I81" s="12">
        <v>9.1999999999999993</v>
      </c>
      <c r="J81" s="11">
        <v>4</v>
      </c>
      <c r="K81" s="10">
        <f t="shared" si="1"/>
        <v>36.799999999999997</v>
      </c>
    </row>
    <row r="82" spans="1:11" ht="13.15" customHeight="1" outlineLevel="2" x14ac:dyDescent="0.2">
      <c r="A82" s="15">
        <v>10023</v>
      </c>
      <c r="B82" s="13" t="s">
        <v>109</v>
      </c>
      <c r="C82" s="13" t="s">
        <v>87</v>
      </c>
      <c r="D82" s="13" t="s">
        <v>62</v>
      </c>
      <c r="E82" s="14">
        <v>42391</v>
      </c>
      <c r="F82" s="14">
        <v>42405</v>
      </c>
      <c r="G82" s="14">
        <v>42410</v>
      </c>
      <c r="H82" s="13" t="s">
        <v>134</v>
      </c>
      <c r="I82" s="12">
        <v>9.1999999999999993</v>
      </c>
      <c r="J82" s="11">
        <v>12</v>
      </c>
      <c r="K82" s="10">
        <f t="shared" si="1"/>
        <v>110.39999999999999</v>
      </c>
    </row>
    <row r="83" spans="1:11" ht="13.15" customHeight="1" outlineLevel="2" x14ac:dyDescent="0.2">
      <c r="A83" s="15">
        <v>10036</v>
      </c>
      <c r="B83" s="13" t="s">
        <v>90</v>
      </c>
      <c r="C83" s="13" t="s">
        <v>89</v>
      </c>
      <c r="D83" s="13" t="s">
        <v>62</v>
      </c>
      <c r="E83" s="14">
        <v>42406</v>
      </c>
      <c r="F83" s="14">
        <v>42435</v>
      </c>
      <c r="G83" s="14">
        <v>42432</v>
      </c>
      <c r="H83" s="13" t="s">
        <v>134</v>
      </c>
      <c r="I83" s="12">
        <v>9.1999999999999993</v>
      </c>
      <c r="J83" s="11">
        <v>10</v>
      </c>
      <c r="K83" s="10">
        <f t="shared" si="1"/>
        <v>92</v>
      </c>
    </row>
    <row r="84" spans="1:11" ht="13.15" customHeight="1" outlineLevel="2" x14ac:dyDescent="0.2">
      <c r="A84" s="15">
        <v>10059</v>
      </c>
      <c r="B84" s="13" t="s">
        <v>156</v>
      </c>
      <c r="C84" s="13" t="s">
        <v>155</v>
      </c>
      <c r="D84" s="13" t="s">
        <v>100</v>
      </c>
      <c r="E84" s="14">
        <v>42433</v>
      </c>
      <c r="F84" s="14">
        <v>42461</v>
      </c>
      <c r="G84" s="14">
        <v>42435</v>
      </c>
      <c r="H84" s="13" t="s">
        <v>134</v>
      </c>
      <c r="I84" s="12">
        <v>9.1999999999999993</v>
      </c>
      <c r="J84" s="11">
        <v>21</v>
      </c>
      <c r="K84" s="10">
        <f t="shared" si="1"/>
        <v>193.2</v>
      </c>
    </row>
    <row r="85" spans="1:11" ht="13.15" customHeight="1" outlineLevel="2" x14ac:dyDescent="0.2">
      <c r="A85" s="15">
        <v>10082</v>
      </c>
      <c r="B85" s="13" t="s">
        <v>84</v>
      </c>
      <c r="C85" s="13" t="s">
        <v>63</v>
      </c>
      <c r="D85" s="13" t="s">
        <v>81</v>
      </c>
      <c r="E85" s="14">
        <v>42455</v>
      </c>
      <c r="F85" s="14">
        <v>42483</v>
      </c>
      <c r="G85" s="14">
        <v>42457</v>
      </c>
      <c r="H85" s="13" t="s">
        <v>134</v>
      </c>
      <c r="I85" s="12">
        <v>9.1999999999999993</v>
      </c>
      <c r="J85" s="11">
        <v>5</v>
      </c>
      <c r="K85" s="10">
        <f t="shared" si="1"/>
        <v>46</v>
      </c>
    </row>
    <row r="86" spans="1:11" ht="13.15" customHeight="1" outlineLevel="2" x14ac:dyDescent="0.2">
      <c r="A86" s="15">
        <v>10098</v>
      </c>
      <c r="B86" s="13" t="s">
        <v>75</v>
      </c>
      <c r="C86" s="13" t="s">
        <v>66</v>
      </c>
      <c r="D86" s="13" t="s">
        <v>76</v>
      </c>
      <c r="E86" s="14">
        <v>42469</v>
      </c>
      <c r="F86" s="14">
        <v>42483</v>
      </c>
      <c r="G86" s="14">
        <v>42477</v>
      </c>
      <c r="H86" s="13" t="s">
        <v>134</v>
      </c>
      <c r="I86" s="12">
        <v>9.1999999999999993</v>
      </c>
      <c r="J86" s="11">
        <v>50</v>
      </c>
      <c r="K86" s="10">
        <f t="shared" si="1"/>
        <v>459.99999999999994</v>
      </c>
    </row>
    <row r="87" spans="1:11" ht="13.15" customHeight="1" outlineLevel="2" x14ac:dyDescent="0.2">
      <c r="A87" s="15">
        <v>10102</v>
      </c>
      <c r="B87" s="13" t="s">
        <v>139</v>
      </c>
      <c r="C87" s="13" t="s">
        <v>63</v>
      </c>
      <c r="D87" s="13" t="s">
        <v>65</v>
      </c>
      <c r="E87" s="14">
        <v>42474</v>
      </c>
      <c r="F87" s="14">
        <v>42502</v>
      </c>
      <c r="G87" s="14">
        <v>42494</v>
      </c>
      <c r="H87" s="13" t="s">
        <v>134</v>
      </c>
      <c r="I87" s="12">
        <v>9.1999999999999993</v>
      </c>
      <c r="J87" s="11">
        <v>35</v>
      </c>
      <c r="K87" s="10">
        <f t="shared" si="1"/>
        <v>322</v>
      </c>
    </row>
    <row r="88" spans="1:11" ht="13.15" customHeight="1" outlineLevel="2" x14ac:dyDescent="0.2">
      <c r="A88" s="15">
        <v>10118</v>
      </c>
      <c r="B88" s="13" t="s">
        <v>130</v>
      </c>
      <c r="C88" s="13" t="s">
        <v>87</v>
      </c>
      <c r="D88" s="13" t="s">
        <v>102</v>
      </c>
      <c r="E88" s="14">
        <v>42491</v>
      </c>
      <c r="F88" s="14">
        <v>42519</v>
      </c>
      <c r="G88" s="14">
        <v>42494</v>
      </c>
      <c r="H88" s="13" t="s">
        <v>134</v>
      </c>
      <c r="I88" s="12">
        <v>9.1999999999999993</v>
      </c>
      <c r="J88" s="11">
        <v>42</v>
      </c>
      <c r="K88" s="10">
        <f t="shared" si="1"/>
        <v>386.4</v>
      </c>
    </row>
    <row r="89" spans="1:11" ht="13.15" customHeight="1" outlineLevel="2" x14ac:dyDescent="0.2">
      <c r="A89" s="15">
        <v>10125</v>
      </c>
      <c r="B89" s="13" t="s">
        <v>141</v>
      </c>
      <c r="C89" s="13" t="s">
        <v>103</v>
      </c>
      <c r="D89" s="13" t="s">
        <v>102</v>
      </c>
      <c r="E89" s="14">
        <v>42518</v>
      </c>
      <c r="F89" s="14">
        <v>42531</v>
      </c>
      <c r="G89" s="14">
        <v>42527</v>
      </c>
      <c r="H89" s="13" t="s">
        <v>134</v>
      </c>
      <c r="I89" s="12">
        <v>9.1999999999999993</v>
      </c>
      <c r="J89" s="11">
        <v>10</v>
      </c>
      <c r="K89" s="10">
        <f t="shared" si="1"/>
        <v>92</v>
      </c>
    </row>
    <row r="90" spans="1:11" ht="13.15" customHeight="1" outlineLevel="2" x14ac:dyDescent="0.2">
      <c r="A90" s="15">
        <v>10126</v>
      </c>
      <c r="B90" s="13" t="s">
        <v>109</v>
      </c>
      <c r="C90" s="13" t="s">
        <v>87</v>
      </c>
      <c r="D90" s="13" t="s">
        <v>74</v>
      </c>
      <c r="E90" s="14">
        <v>42523</v>
      </c>
      <c r="F90" s="14">
        <v>42551</v>
      </c>
      <c r="G90" s="14">
        <v>42525</v>
      </c>
      <c r="H90" s="13" t="s">
        <v>134</v>
      </c>
      <c r="I90" s="12">
        <v>9.1999999999999993</v>
      </c>
      <c r="J90" s="11">
        <v>35</v>
      </c>
      <c r="K90" s="10">
        <f t="shared" si="1"/>
        <v>322</v>
      </c>
    </row>
    <row r="91" spans="1:11" ht="13.15" customHeight="1" outlineLevel="2" x14ac:dyDescent="0.2">
      <c r="A91" s="15">
        <v>10154</v>
      </c>
      <c r="B91" s="13" t="s">
        <v>110</v>
      </c>
      <c r="C91" s="13" t="s">
        <v>70</v>
      </c>
      <c r="D91" s="13" t="s">
        <v>62</v>
      </c>
      <c r="E91" s="14">
        <v>42587</v>
      </c>
      <c r="F91" s="14">
        <v>42615</v>
      </c>
      <c r="G91" s="14">
        <v>42593</v>
      </c>
      <c r="H91" s="13" t="s">
        <v>134</v>
      </c>
      <c r="I91" s="12">
        <v>9.1999999999999993</v>
      </c>
      <c r="J91" s="11">
        <v>5</v>
      </c>
      <c r="K91" s="10">
        <f t="shared" si="1"/>
        <v>46</v>
      </c>
    </row>
    <row r="92" spans="1:11" ht="13.15" customHeight="1" outlineLevel="2" x14ac:dyDescent="0.2">
      <c r="A92" s="15">
        <v>10157</v>
      </c>
      <c r="B92" s="13" t="s">
        <v>75</v>
      </c>
      <c r="C92" s="13" t="s">
        <v>66</v>
      </c>
      <c r="D92" s="13" t="s">
        <v>57</v>
      </c>
      <c r="E92" s="14">
        <v>42589</v>
      </c>
      <c r="F92" s="14">
        <v>42617</v>
      </c>
      <c r="G92" s="14">
        <v>42594</v>
      </c>
      <c r="H92" s="13" t="s">
        <v>134</v>
      </c>
      <c r="I92" s="12">
        <v>9.1999999999999993</v>
      </c>
      <c r="J92" s="11">
        <v>15</v>
      </c>
      <c r="K92" s="10">
        <f t="shared" si="1"/>
        <v>138</v>
      </c>
    </row>
    <row r="93" spans="1:11" ht="13.15" customHeight="1" outlineLevel="2" x14ac:dyDescent="0.2">
      <c r="A93" s="15">
        <v>10161</v>
      </c>
      <c r="B93" s="13" t="s">
        <v>148</v>
      </c>
      <c r="C93" s="13" t="s">
        <v>103</v>
      </c>
      <c r="D93" s="13" t="s">
        <v>62</v>
      </c>
      <c r="E93" s="14">
        <v>42596</v>
      </c>
      <c r="F93" s="14">
        <v>42610</v>
      </c>
      <c r="G93" s="14">
        <v>42603</v>
      </c>
      <c r="H93" s="13" t="s">
        <v>134</v>
      </c>
      <c r="I93" s="12">
        <v>9.1999999999999993</v>
      </c>
      <c r="J93" s="11">
        <v>1</v>
      </c>
      <c r="K93" s="10">
        <f t="shared" si="1"/>
        <v>9.1999999999999993</v>
      </c>
    </row>
    <row r="94" spans="1:11" ht="13.15" customHeight="1" outlineLevel="2" x14ac:dyDescent="0.2">
      <c r="A94" s="15">
        <v>10162</v>
      </c>
      <c r="B94" s="13" t="s">
        <v>147</v>
      </c>
      <c r="C94" s="13" t="s">
        <v>126</v>
      </c>
      <c r="D94" s="13" t="s">
        <v>69</v>
      </c>
      <c r="E94" s="14">
        <v>42598</v>
      </c>
      <c r="F94" s="14">
        <v>42626</v>
      </c>
      <c r="G94" s="14">
        <v>42605</v>
      </c>
      <c r="H94" s="13" t="s">
        <v>134</v>
      </c>
      <c r="I94" s="12">
        <v>9.1999999999999993</v>
      </c>
      <c r="J94" s="11">
        <v>18</v>
      </c>
      <c r="K94" s="10">
        <f t="shared" si="1"/>
        <v>165.6</v>
      </c>
    </row>
    <row r="95" spans="1:11" ht="13.15" customHeight="1" outlineLevel="2" x14ac:dyDescent="0.2">
      <c r="A95" s="15">
        <v>10171</v>
      </c>
      <c r="B95" s="13" t="s">
        <v>143</v>
      </c>
      <c r="C95" s="13" t="s">
        <v>66</v>
      </c>
      <c r="D95" s="13" t="s">
        <v>57</v>
      </c>
      <c r="E95" s="14">
        <v>42614</v>
      </c>
      <c r="F95" s="14">
        <v>42642</v>
      </c>
      <c r="G95" s="14">
        <v>42624</v>
      </c>
      <c r="H95" s="13" t="s">
        <v>134</v>
      </c>
      <c r="I95" s="12">
        <v>9.1999999999999993</v>
      </c>
      <c r="J95" s="11">
        <v>12</v>
      </c>
      <c r="K95" s="10">
        <f t="shared" si="1"/>
        <v>110.39999999999999</v>
      </c>
    </row>
    <row r="96" spans="1:11" ht="13.15" customHeight="1" outlineLevel="2" x14ac:dyDescent="0.2">
      <c r="A96" s="15">
        <v>10175</v>
      </c>
      <c r="B96" s="13" t="s">
        <v>142</v>
      </c>
      <c r="C96" s="13" t="s">
        <v>87</v>
      </c>
      <c r="D96" s="13" t="s">
        <v>69</v>
      </c>
      <c r="E96" s="14">
        <v>42623</v>
      </c>
      <c r="F96" s="14">
        <v>42666</v>
      </c>
      <c r="G96" s="14">
        <v>42643</v>
      </c>
      <c r="H96" s="13" t="s">
        <v>134</v>
      </c>
      <c r="I96" s="12">
        <v>9.1999999999999993</v>
      </c>
      <c r="J96" s="11">
        <v>30</v>
      </c>
      <c r="K96" s="10">
        <f t="shared" si="1"/>
        <v>276</v>
      </c>
    </row>
    <row r="97" spans="1:11" ht="13.15" customHeight="1" outlineLevel="2" x14ac:dyDescent="0.2">
      <c r="A97" s="15">
        <v>10181</v>
      </c>
      <c r="B97" s="13" t="s">
        <v>140</v>
      </c>
      <c r="C97" s="13" t="s">
        <v>116</v>
      </c>
      <c r="D97" s="13" t="s">
        <v>81</v>
      </c>
      <c r="E97" s="14">
        <v>42635</v>
      </c>
      <c r="F97" s="14">
        <v>42663</v>
      </c>
      <c r="G97" s="14">
        <v>42642</v>
      </c>
      <c r="H97" s="13" t="s">
        <v>134</v>
      </c>
      <c r="I97" s="12">
        <v>9.1999999999999993</v>
      </c>
      <c r="J97" s="11">
        <v>7</v>
      </c>
      <c r="K97" s="10">
        <f t="shared" si="1"/>
        <v>64.399999999999991</v>
      </c>
    </row>
    <row r="98" spans="1:11" ht="13.15" customHeight="1" outlineLevel="2" x14ac:dyDescent="0.2">
      <c r="A98" s="15">
        <v>10187</v>
      </c>
      <c r="B98" s="13" t="s">
        <v>127</v>
      </c>
      <c r="C98" s="13" t="s">
        <v>126</v>
      </c>
      <c r="D98" s="13" t="s">
        <v>69</v>
      </c>
      <c r="E98" s="14">
        <v>42651</v>
      </c>
      <c r="F98" s="14">
        <v>42679</v>
      </c>
      <c r="G98" s="14">
        <v>42657</v>
      </c>
      <c r="H98" s="13" t="s">
        <v>134</v>
      </c>
      <c r="I98" s="12">
        <v>9.1999999999999993</v>
      </c>
      <c r="J98" s="11">
        <v>7</v>
      </c>
      <c r="K98" s="10">
        <f t="shared" si="1"/>
        <v>64.399999999999991</v>
      </c>
    </row>
    <row r="99" spans="1:11" ht="13.15" customHeight="1" outlineLevel="2" x14ac:dyDescent="0.2">
      <c r="A99" s="15">
        <v>10194</v>
      </c>
      <c r="B99" s="13" t="s">
        <v>88</v>
      </c>
      <c r="C99" s="13" t="s">
        <v>87</v>
      </c>
      <c r="D99" s="13" t="s">
        <v>62</v>
      </c>
      <c r="E99" s="14">
        <v>42658</v>
      </c>
      <c r="F99" s="14">
        <v>42700</v>
      </c>
      <c r="G99" s="14">
        <v>42666</v>
      </c>
      <c r="H99" s="13" t="s">
        <v>134</v>
      </c>
      <c r="I99" s="12">
        <v>9.1999999999999993</v>
      </c>
      <c r="J99" s="11">
        <v>10</v>
      </c>
      <c r="K99" s="10">
        <f t="shared" si="1"/>
        <v>92</v>
      </c>
    </row>
    <row r="100" spans="1:11" ht="13.15" customHeight="1" outlineLevel="2" x14ac:dyDescent="0.2">
      <c r="A100" s="15">
        <v>10197</v>
      </c>
      <c r="B100" s="13" t="s">
        <v>109</v>
      </c>
      <c r="C100" s="13" t="s">
        <v>87</v>
      </c>
      <c r="D100" s="13" t="s">
        <v>100</v>
      </c>
      <c r="E100" s="14">
        <v>42664</v>
      </c>
      <c r="F100" s="14">
        <v>42706</v>
      </c>
      <c r="G100" s="14">
        <v>42672</v>
      </c>
      <c r="H100" s="13" t="s">
        <v>134</v>
      </c>
      <c r="I100" s="12">
        <v>9.1999999999999993</v>
      </c>
      <c r="J100" s="11">
        <v>12</v>
      </c>
      <c r="K100" s="10">
        <f t="shared" si="1"/>
        <v>110.39999999999999</v>
      </c>
    </row>
    <row r="101" spans="1:11" ht="13.15" customHeight="1" outlineLevel="1" x14ac:dyDescent="0.2">
      <c r="A101" s="15"/>
      <c r="B101" s="13"/>
      <c r="C101" s="13"/>
      <c r="D101" s="13"/>
      <c r="E101" s="14"/>
      <c r="F101" s="14"/>
      <c r="G101" s="14"/>
      <c r="H101" s="103" t="s">
        <v>445</v>
      </c>
      <c r="I101" s="12"/>
      <c r="J101" s="11"/>
      <c r="K101" s="10">
        <f>SUBTOTAL(9,K77:K100)</f>
        <v>3643.2</v>
      </c>
    </row>
    <row r="102" spans="1:11" ht="13.15" customHeight="1" outlineLevel="2" x14ac:dyDescent="0.2">
      <c r="A102" s="15">
        <v>10002</v>
      </c>
      <c r="B102" s="13" t="s">
        <v>64</v>
      </c>
      <c r="C102" s="13" t="s">
        <v>63</v>
      </c>
      <c r="D102" s="13" t="s">
        <v>102</v>
      </c>
      <c r="E102" s="14">
        <v>42370</v>
      </c>
      <c r="F102" s="14">
        <v>42398</v>
      </c>
      <c r="G102" s="14">
        <v>42376</v>
      </c>
      <c r="H102" s="13" t="s">
        <v>68</v>
      </c>
      <c r="I102" s="12">
        <v>7</v>
      </c>
      <c r="J102" s="11">
        <v>20</v>
      </c>
      <c r="K102" s="10">
        <f t="shared" si="1"/>
        <v>140</v>
      </c>
    </row>
    <row r="103" spans="1:11" ht="13.15" customHeight="1" outlineLevel="2" x14ac:dyDescent="0.2">
      <c r="A103" s="15">
        <v>10031</v>
      </c>
      <c r="B103" s="13" t="s">
        <v>96</v>
      </c>
      <c r="C103" s="13" t="s">
        <v>66</v>
      </c>
      <c r="D103" s="13" t="s">
        <v>57</v>
      </c>
      <c r="E103" s="14">
        <v>42399</v>
      </c>
      <c r="F103" s="14">
        <v>42442</v>
      </c>
      <c r="G103" s="14">
        <v>42402</v>
      </c>
      <c r="H103" s="13" t="s">
        <v>68</v>
      </c>
      <c r="I103" s="12">
        <v>7</v>
      </c>
      <c r="J103" s="11">
        <v>8</v>
      </c>
      <c r="K103" s="10">
        <f t="shared" si="1"/>
        <v>56</v>
      </c>
    </row>
    <row r="104" spans="1:11" ht="13.15" customHeight="1" outlineLevel="2" x14ac:dyDescent="0.2">
      <c r="A104" s="15">
        <v>10047</v>
      </c>
      <c r="B104" s="13" t="s">
        <v>105</v>
      </c>
      <c r="C104" s="13" t="s">
        <v>77</v>
      </c>
      <c r="D104" s="13" t="s">
        <v>69</v>
      </c>
      <c r="E104" s="14">
        <v>42418</v>
      </c>
      <c r="F104" s="14">
        <v>42447</v>
      </c>
      <c r="G104" s="14">
        <v>42427</v>
      </c>
      <c r="H104" s="13" t="s">
        <v>68</v>
      </c>
      <c r="I104" s="12">
        <v>7</v>
      </c>
      <c r="J104" s="11">
        <v>20</v>
      </c>
      <c r="K104" s="10">
        <f t="shared" si="1"/>
        <v>140</v>
      </c>
    </row>
    <row r="105" spans="1:11" ht="13.15" customHeight="1" outlineLevel="2" x14ac:dyDescent="0.2">
      <c r="A105" s="15">
        <v>10052</v>
      </c>
      <c r="B105" s="13" t="s">
        <v>129</v>
      </c>
      <c r="C105" s="13" t="s">
        <v>128</v>
      </c>
      <c r="D105" s="13" t="s">
        <v>62</v>
      </c>
      <c r="E105" s="14">
        <v>42426</v>
      </c>
      <c r="F105" s="14">
        <v>42455</v>
      </c>
      <c r="G105" s="14">
        <v>42435</v>
      </c>
      <c r="H105" s="13" t="s">
        <v>68</v>
      </c>
      <c r="I105" s="12">
        <v>7</v>
      </c>
      <c r="J105" s="11">
        <v>14</v>
      </c>
      <c r="K105" s="10">
        <f t="shared" si="1"/>
        <v>98</v>
      </c>
    </row>
    <row r="106" spans="1:11" ht="13.15" customHeight="1" outlineLevel="2" x14ac:dyDescent="0.2">
      <c r="A106" s="15">
        <v>10061</v>
      </c>
      <c r="B106" s="13" t="s">
        <v>158</v>
      </c>
      <c r="C106" s="13" t="s">
        <v>77</v>
      </c>
      <c r="D106" s="13" t="s">
        <v>62</v>
      </c>
      <c r="E106" s="14">
        <v>42434</v>
      </c>
      <c r="F106" s="14">
        <v>42462</v>
      </c>
      <c r="G106" s="14">
        <v>42468</v>
      </c>
      <c r="H106" s="13" t="s">
        <v>68</v>
      </c>
      <c r="I106" s="12">
        <v>7</v>
      </c>
      <c r="J106" s="11">
        <v>5</v>
      </c>
      <c r="K106" s="10">
        <f t="shared" si="1"/>
        <v>35</v>
      </c>
    </row>
    <row r="107" spans="1:11" ht="13.15" customHeight="1" outlineLevel="2" x14ac:dyDescent="0.2">
      <c r="A107" s="15">
        <v>10076</v>
      </c>
      <c r="B107" s="13" t="s">
        <v>84</v>
      </c>
      <c r="C107" s="13" t="s">
        <v>63</v>
      </c>
      <c r="D107" s="13" t="s">
        <v>57</v>
      </c>
      <c r="E107" s="14">
        <v>42448</v>
      </c>
      <c r="F107" s="14">
        <v>42476</v>
      </c>
      <c r="G107" s="14">
        <v>42459</v>
      </c>
      <c r="H107" s="13" t="s">
        <v>68</v>
      </c>
      <c r="I107" s="12">
        <v>7</v>
      </c>
      <c r="J107" s="11">
        <v>6</v>
      </c>
      <c r="K107" s="10">
        <f t="shared" si="1"/>
        <v>42</v>
      </c>
    </row>
    <row r="108" spans="1:11" ht="13.15" customHeight="1" outlineLevel="2" x14ac:dyDescent="0.2">
      <c r="A108" s="15">
        <v>10091</v>
      </c>
      <c r="B108" s="13" t="s">
        <v>147</v>
      </c>
      <c r="C108" s="13" t="s">
        <v>126</v>
      </c>
      <c r="D108" s="13" t="s">
        <v>57</v>
      </c>
      <c r="E108" s="14">
        <v>42463</v>
      </c>
      <c r="F108" s="14">
        <v>42505</v>
      </c>
      <c r="G108" s="14">
        <v>42473</v>
      </c>
      <c r="H108" s="13" t="s">
        <v>68</v>
      </c>
      <c r="I108" s="12">
        <v>7</v>
      </c>
      <c r="J108" s="11">
        <v>20</v>
      </c>
      <c r="K108" s="10">
        <f t="shared" si="1"/>
        <v>140</v>
      </c>
    </row>
    <row r="109" spans="1:11" ht="13.15" customHeight="1" outlineLevel="2" x14ac:dyDescent="0.2">
      <c r="A109" s="15">
        <v>10110</v>
      </c>
      <c r="B109" s="13" t="s">
        <v>156</v>
      </c>
      <c r="C109" s="13" t="s">
        <v>155</v>
      </c>
      <c r="D109" s="13" t="s">
        <v>76</v>
      </c>
      <c r="E109" s="14">
        <v>42481</v>
      </c>
      <c r="F109" s="14">
        <v>42509</v>
      </c>
      <c r="G109" s="14">
        <v>42490</v>
      </c>
      <c r="H109" s="13" t="s">
        <v>68</v>
      </c>
      <c r="I109" s="12">
        <v>7</v>
      </c>
      <c r="J109" s="11">
        <v>2</v>
      </c>
      <c r="K109" s="10">
        <f t="shared" si="1"/>
        <v>14</v>
      </c>
    </row>
    <row r="110" spans="1:11" ht="13.15" customHeight="1" outlineLevel="2" x14ac:dyDescent="0.2">
      <c r="A110" s="15">
        <v>10128</v>
      </c>
      <c r="B110" s="13" t="s">
        <v>71</v>
      </c>
      <c r="C110" s="13" t="s">
        <v>70</v>
      </c>
      <c r="D110" s="13" t="s">
        <v>76</v>
      </c>
      <c r="E110" s="14">
        <v>42525</v>
      </c>
      <c r="F110" s="14">
        <v>42553</v>
      </c>
      <c r="G110" s="14">
        <v>42531</v>
      </c>
      <c r="H110" s="13" t="s">
        <v>68</v>
      </c>
      <c r="I110" s="12">
        <v>7</v>
      </c>
      <c r="J110" s="11">
        <v>30</v>
      </c>
      <c r="K110" s="10">
        <f t="shared" si="1"/>
        <v>210</v>
      </c>
    </row>
    <row r="111" spans="1:11" ht="13.15" customHeight="1" outlineLevel="2" x14ac:dyDescent="0.2">
      <c r="A111" s="15">
        <v>10138</v>
      </c>
      <c r="B111" s="13" t="s">
        <v>151</v>
      </c>
      <c r="C111" s="13" t="s">
        <v>87</v>
      </c>
      <c r="D111" s="13" t="s">
        <v>69</v>
      </c>
      <c r="E111" s="14">
        <v>42560</v>
      </c>
      <c r="F111" s="14">
        <v>42588</v>
      </c>
      <c r="G111" s="14">
        <v>42567</v>
      </c>
      <c r="H111" s="13" t="s">
        <v>68</v>
      </c>
      <c r="I111" s="12">
        <v>7</v>
      </c>
      <c r="J111" s="11">
        <v>24</v>
      </c>
      <c r="K111" s="10">
        <f t="shared" si="1"/>
        <v>168</v>
      </c>
    </row>
    <row r="112" spans="1:11" ht="13.15" customHeight="1" outlineLevel="2" x14ac:dyDescent="0.2">
      <c r="A112" s="15">
        <v>10155</v>
      </c>
      <c r="B112" s="13" t="s">
        <v>149</v>
      </c>
      <c r="C112" s="13" t="s">
        <v>113</v>
      </c>
      <c r="D112" s="13" t="s">
        <v>81</v>
      </c>
      <c r="E112" s="14">
        <v>42587</v>
      </c>
      <c r="F112" s="14">
        <v>42615</v>
      </c>
      <c r="G112" s="14">
        <v>42596</v>
      </c>
      <c r="H112" s="13" t="s">
        <v>68</v>
      </c>
      <c r="I112" s="12">
        <v>7</v>
      </c>
      <c r="J112" s="11">
        <v>5</v>
      </c>
      <c r="K112" s="10">
        <f t="shared" si="1"/>
        <v>35</v>
      </c>
    </row>
    <row r="113" spans="1:11" ht="13.15" customHeight="1" outlineLevel="2" x14ac:dyDescent="0.2">
      <c r="A113" s="15">
        <v>10185</v>
      </c>
      <c r="B113" s="13" t="s">
        <v>117</v>
      </c>
      <c r="C113" s="13" t="s">
        <v>116</v>
      </c>
      <c r="D113" s="13" t="s">
        <v>102</v>
      </c>
      <c r="E113" s="14">
        <v>42647</v>
      </c>
      <c r="F113" s="14">
        <v>42675</v>
      </c>
      <c r="G113" s="14">
        <v>42666</v>
      </c>
      <c r="H113" s="13" t="s">
        <v>68</v>
      </c>
      <c r="I113" s="12">
        <v>7</v>
      </c>
      <c r="J113" s="11">
        <v>20</v>
      </c>
      <c r="K113" s="10">
        <f t="shared" si="1"/>
        <v>140</v>
      </c>
    </row>
    <row r="114" spans="1:11" ht="13.15" customHeight="1" outlineLevel="2" x14ac:dyDescent="0.2">
      <c r="A114" s="15">
        <v>10199</v>
      </c>
      <c r="B114" s="13" t="s">
        <v>133</v>
      </c>
      <c r="C114" s="13" t="s">
        <v>77</v>
      </c>
      <c r="D114" s="13" t="s">
        <v>57</v>
      </c>
      <c r="E114" s="14">
        <v>42664</v>
      </c>
      <c r="F114" s="14">
        <v>42692</v>
      </c>
      <c r="G114" s="14">
        <v>42671</v>
      </c>
      <c r="H114" s="13" t="s">
        <v>68</v>
      </c>
      <c r="I114" s="12">
        <v>7</v>
      </c>
      <c r="J114" s="11">
        <v>8</v>
      </c>
      <c r="K114" s="10">
        <f t="shared" si="1"/>
        <v>56</v>
      </c>
    </row>
    <row r="115" spans="1:11" ht="13.15" customHeight="1" outlineLevel="2" x14ac:dyDescent="0.2">
      <c r="A115" s="15">
        <v>10203</v>
      </c>
      <c r="B115" s="13" t="s">
        <v>122</v>
      </c>
      <c r="C115" s="13" t="s">
        <v>63</v>
      </c>
      <c r="D115" s="13" t="s">
        <v>62</v>
      </c>
      <c r="E115" s="14">
        <v>42674</v>
      </c>
      <c r="F115" s="14">
        <v>42702</v>
      </c>
      <c r="G115" s="14">
        <v>42679</v>
      </c>
      <c r="H115" s="13" t="s">
        <v>68</v>
      </c>
      <c r="I115" s="12">
        <v>7</v>
      </c>
      <c r="J115" s="11">
        <v>4</v>
      </c>
      <c r="K115" s="10">
        <f t="shared" si="1"/>
        <v>28</v>
      </c>
    </row>
    <row r="116" spans="1:11" ht="13.15" customHeight="1" outlineLevel="2" x14ac:dyDescent="0.2">
      <c r="A116" s="15">
        <v>10212</v>
      </c>
      <c r="B116" s="13" t="s">
        <v>90</v>
      </c>
      <c r="C116" s="13" t="s">
        <v>89</v>
      </c>
      <c r="D116" s="13" t="s">
        <v>76</v>
      </c>
      <c r="E116" s="14">
        <v>42681</v>
      </c>
      <c r="F116" s="14">
        <v>42709</v>
      </c>
      <c r="G116" s="14">
        <v>42684</v>
      </c>
      <c r="H116" s="13" t="s">
        <v>68</v>
      </c>
      <c r="I116" s="12">
        <v>7</v>
      </c>
      <c r="J116" s="11">
        <v>10</v>
      </c>
      <c r="K116" s="10">
        <f t="shared" si="1"/>
        <v>70</v>
      </c>
    </row>
    <row r="117" spans="1:11" ht="13.15" customHeight="1" outlineLevel="2" x14ac:dyDescent="0.2">
      <c r="A117" s="15">
        <v>10215</v>
      </c>
      <c r="B117" s="13" t="s">
        <v>118</v>
      </c>
      <c r="C117" s="13" t="s">
        <v>77</v>
      </c>
      <c r="D117" s="13" t="s">
        <v>69</v>
      </c>
      <c r="E117" s="14">
        <v>42686</v>
      </c>
      <c r="F117" s="14">
        <v>42714</v>
      </c>
      <c r="G117" s="14">
        <v>42691</v>
      </c>
      <c r="H117" s="13" t="s">
        <v>68</v>
      </c>
      <c r="I117" s="12">
        <v>7</v>
      </c>
      <c r="J117" s="11">
        <v>18</v>
      </c>
      <c r="K117" s="10">
        <f t="shared" si="1"/>
        <v>126</v>
      </c>
    </row>
    <row r="118" spans="1:11" ht="13.15" customHeight="1" outlineLevel="2" x14ac:dyDescent="0.2">
      <c r="A118" s="15">
        <v>10229</v>
      </c>
      <c r="B118" s="13" t="s">
        <v>59</v>
      </c>
      <c r="C118" s="13" t="s">
        <v>58</v>
      </c>
      <c r="D118" s="13" t="s">
        <v>69</v>
      </c>
      <c r="E118" s="14">
        <v>42712</v>
      </c>
      <c r="F118" s="14">
        <v>42374</v>
      </c>
      <c r="G118" s="14">
        <v>42716</v>
      </c>
      <c r="H118" s="13" t="s">
        <v>68</v>
      </c>
      <c r="I118" s="12">
        <v>7</v>
      </c>
      <c r="J118" s="11">
        <v>15</v>
      </c>
      <c r="K118" s="10">
        <f t="shared" si="1"/>
        <v>105</v>
      </c>
    </row>
    <row r="119" spans="1:11" ht="13.15" customHeight="1" outlineLevel="2" x14ac:dyDescent="0.2">
      <c r="A119" s="15">
        <v>10237</v>
      </c>
      <c r="B119" s="13" t="s">
        <v>82</v>
      </c>
      <c r="C119" s="13" t="s">
        <v>70</v>
      </c>
      <c r="D119" s="13" t="s">
        <v>81</v>
      </c>
      <c r="E119" s="14">
        <v>42723</v>
      </c>
      <c r="F119" s="14">
        <v>42385</v>
      </c>
      <c r="G119" s="14">
        <v>42724</v>
      </c>
      <c r="H119" s="13" t="s">
        <v>68</v>
      </c>
      <c r="I119" s="12">
        <v>7</v>
      </c>
      <c r="J119" s="11">
        <v>20</v>
      </c>
      <c r="K119" s="10">
        <f t="shared" si="1"/>
        <v>140</v>
      </c>
    </row>
    <row r="120" spans="1:11" ht="13.15" customHeight="1" outlineLevel="2" x14ac:dyDescent="0.2">
      <c r="A120" s="15">
        <v>10240</v>
      </c>
      <c r="B120" s="13" t="s">
        <v>71</v>
      </c>
      <c r="C120" s="13" t="s">
        <v>70</v>
      </c>
      <c r="D120" s="13" t="s">
        <v>69</v>
      </c>
      <c r="E120" s="14">
        <v>42728</v>
      </c>
      <c r="F120" s="14">
        <v>42390</v>
      </c>
      <c r="G120" s="14">
        <v>42377</v>
      </c>
      <c r="H120" s="13" t="s">
        <v>68</v>
      </c>
      <c r="I120" s="12">
        <v>7</v>
      </c>
      <c r="J120" s="11">
        <v>8</v>
      </c>
      <c r="K120" s="10">
        <f t="shared" si="1"/>
        <v>56</v>
      </c>
    </row>
    <row r="121" spans="1:11" ht="13.15" customHeight="1" outlineLevel="1" x14ac:dyDescent="0.2">
      <c r="A121" s="15"/>
      <c r="B121" s="13"/>
      <c r="C121" s="13"/>
      <c r="D121" s="13"/>
      <c r="E121" s="14"/>
      <c r="F121" s="14"/>
      <c r="G121" s="14"/>
      <c r="H121" s="103" t="s">
        <v>446</v>
      </c>
      <c r="I121" s="12"/>
      <c r="J121" s="11"/>
      <c r="K121" s="10">
        <f>SUBTOTAL(9,K102:K120)</f>
        <v>1799</v>
      </c>
    </row>
    <row r="122" spans="1:11" ht="13.15" customHeight="1" outlineLevel="2" x14ac:dyDescent="0.2">
      <c r="A122" s="15">
        <v>10005</v>
      </c>
      <c r="B122" s="13" t="s">
        <v>133</v>
      </c>
      <c r="C122" s="13" t="s">
        <v>77</v>
      </c>
      <c r="D122" s="13" t="s">
        <v>69</v>
      </c>
      <c r="E122" s="14">
        <v>42374</v>
      </c>
      <c r="F122" s="14">
        <v>42402</v>
      </c>
      <c r="G122" s="14">
        <v>42383</v>
      </c>
      <c r="H122" s="13" t="s">
        <v>97</v>
      </c>
      <c r="I122" s="12">
        <v>8.5</v>
      </c>
      <c r="J122" s="11">
        <v>30</v>
      </c>
      <c r="K122" s="10">
        <f t="shared" si="1"/>
        <v>255</v>
      </c>
    </row>
    <row r="123" spans="1:11" ht="13.15" customHeight="1" outlineLevel="2" x14ac:dyDescent="0.2">
      <c r="A123" s="15">
        <v>10054</v>
      </c>
      <c r="B123" s="13" t="s">
        <v>138</v>
      </c>
      <c r="C123" s="13" t="s">
        <v>106</v>
      </c>
      <c r="D123" s="13" t="s">
        <v>76</v>
      </c>
      <c r="E123" s="14">
        <v>42426</v>
      </c>
      <c r="F123" s="14">
        <v>42455</v>
      </c>
      <c r="G123" s="14">
        <v>42433</v>
      </c>
      <c r="H123" s="13" t="s">
        <v>97</v>
      </c>
      <c r="I123" s="12">
        <v>8.5</v>
      </c>
      <c r="J123" s="11">
        <v>5</v>
      </c>
      <c r="K123" s="10">
        <f t="shared" si="1"/>
        <v>42.5</v>
      </c>
    </row>
    <row r="124" spans="1:11" ht="13.15" customHeight="1" outlineLevel="2" x14ac:dyDescent="0.2">
      <c r="A124" s="15">
        <v>10064</v>
      </c>
      <c r="B124" s="13" t="s">
        <v>110</v>
      </c>
      <c r="C124" s="13" t="s">
        <v>70</v>
      </c>
      <c r="D124" s="13" t="s">
        <v>74</v>
      </c>
      <c r="E124" s="14">
        <v>42435</v>
      </c>
      <c r="F124" s="14">
        <v>42463</v>
      </c>
      <c r="G124" s="14">
        <v>42445</v>
      </c>
      <c r="H124" s="13" t="s">
        <v>97</v>
      </c>
      <c r="I124" s="12">
        <v>8.5</v>
      </c>
      <c r="J124" s="11">
        <v>30</v>
      </c>
      <c r="K124" s="10">
        <f t="shared" si="1"/>
        <v>255</v>
      </c>
    </row>
    <row r="125" spans="1:11" ht="13.15" customHeight="1" outlineLevel="2" x14ac:dyDescent="0.2">
      <c r="A125" s="15">
        <v>10101</v>
      </c>
      <c r="B125" s="13" t="s">
        <v>130</v>
      </c>
      <c r="C125" s="13" t="s">
        <v>87</v>
      </c>
      <c r="D125" s="13" t="s">
        <v>62</v>
      </c>
      <c r="E125" s="14">
        <v>42471</v>
      </c>
      <c r="F125" s="14">
        <v>42499</v>
      </c>
      <c r="G125" s="14">
        <v>42478</v>
      </c>
      <c r="H125" s="13" t="s">
        <v>97</v>
      </c>
      <c r="I125" s="12">
        <v>8.5</v>
      </c>
      <c r="J125" s="11">
        <v>10</v>
      </c>
      <c r="K125" s="10">
        <f t="shared" si="1"/>
        <v>85</v>
      </c>
    </row>
    <row r="126" spans="1:11" ht="13.15" customHeight="1" outlineLevel="2" x14ac:dyDescent="0.2">
      <c r="A126" s="15">
        <v>10109</v>
      </c>
      <c r="B126" s="13" t="s">
        <v>151</v>
      </c>
      <c r="C126" s="13" t="s">
        <v>87</v>
      </c>
      <c r="D126" s="13" t="s">
        <v>57</v>
      </c>
      <c r="E126" s="14">
        <v>42480</v>
      </c>
      <c r="F126" s="14">
        <v>42522</v>
      </c>
      <c r="G126" s="14">
        <v>42487</v>
      </c>
      <c r="H126" s="13" t="s">
        <v>97</v>
      </c>
      <c r="I126" s="12">
        <v>8.5</v>
      </c>
      <c r="J126" s="11">
        <v>6</v>
      </c>
      <c r="K126" s="10">
        <f t="shared" si="1"/>
        <v>51</v>
      </c>
    </row>
    <row r="127" spans="1:11" ht="13.15" customHeight="1" outlineLevel="2" x14ac:dyDescent="0.2">
      <c r="A127" s="15">
        <v>10111</v>
      </c>
      <c r="B127" s="13" t="s">
        <v>143</v>
      </c>
      <c r="C127" s="13" t="s">
        <v>66</v>
      </c>
      <c r="D127" s="13" t="s">
        <v>102</v>
      </c>
      <c r="E127" s="14">
        <v>42482</v>
      </c>
      <c r="F127" s="14">
        <v>42524</v>
      </c>
      <c r="G127" s="14">
        <v>42488</v>
      </c>
      <c r="H127" s="13" t="s">
        <v>97</v>
      </c>
      <c r="I127" s="12">
        <v>8.5</v>
      </c>
      <c r="J127" s="11">
        <v>15</v>
      </c>
      <c r="K127" s="10">
        <f t="shared" si="1"/>
        <v>127.5</v>
      </c>
    </row>
    <row r="128" spans="1:11" ht="13.15" customHeight="1" outlineLevel="2" x14ac:dyDescent="0.2">
      <c r="A128" s="15">
        <v>10120</v>
      </c>
      <c r="B128" s="13" t="s">
        <v>112</v>
      </c>
      <c r="C128" s="13" t="s">
        <v>111</v>
      </c>
      <c r="D128" s="13" t="s">
        <v>69</v>
      </c>
      <c r="E128" s="14">
        <v>42498</v>
      </c>
      <c r="F128" s="14">
        <v>42526</v>
      </c>
      <c r="G128" s="14">
        <v>42502</v>
      </c>
      <c r="H128" s="13" t="s">
        <v>97</v>
      </c>
      <c r="I128" s="12">
        <v>8.5</v>
      </c>
      <c r="J128" s="11">
        <v>20</v>
      </c>
      <c r="K128" s="10">
        <f t="shared" si="1"/>
        <v>170</v>
      </c>
    </row>
    <row r="129" spans="1:11" ht="13.15" customHeight="1" outlineLevel="2" x14ac:dyDescent="0.2">
      <c r="A129" s="16">
        <v>10125</v>
      </c>
      <c r="B129" s="13" t="s">
        <v>141</v>
      </c>
      <c r="C129" s="13" t="s">
        <v>103</v>
      </c>
      <c r="D129" s="13" t="s">
        <v>102</v>
      </c>
      <c r="E129" s="14">
        <v>42518</v>
      </c>
      <c r="F129" s="14">
        <v>42531</v>
      </c>
      <c r="G129" s="14">
        <v>42527</v>
      </c>
      <c r="H129" s="13" t="s">
        <v>97</v>
      </c>
      <c r="I129" s="12">
        <v>8.5</v>
      </c>
      <c r="J129" s="11">
        <v>10</v>
      </c>
      <c r="K129" s="10">
        <f t="shared" si="1"/>
        <v>85</v>
      </c>
    </row>
    <row r="130" spans="1:11" ht="13.15" customHeight="1" outlineLevel="2" x14ac:dyDescent="0.2">
      <c r="A130" s="15">
        <v>10165</v>
      </c>
      <c r="B130" s="13" t="s">
        <v>132</v>
      </c>
      <c r="C130" s="13" t="s">
        <v>58</v>
      </c>
      <c r="D130" s="13" t="s">
        <v>102</v>
      </c>
      <c r="E130" s="14">
        <v>42604</v>
      </c>
      <c r="F130" s="14">
        <v>42632</v>
      </c>
      <c r="G130" s="14">
        <v>42618</v>
      </c>
      <c r="H130" s="13" t="s">
        <v>97</v>
      </c>
      <c r="I130" s="12">
        <v>8.5</v>
      </c>
      <c r="J130" s="11">
        <v>20</v>
      </c>
      <c r="K130" s="10">
        <f t="shared" si="1"/>
        <v>170</v>
      </c>
    </row>
    <row r="131" spans="1:11" ht="13.15" customHeight="1" outlineLevel="2" x14ac:dyDescent="0.2">
      <c r="A131" s="15">
        <v>10202</v>
      </c>
      <c r="B131" s="13" t="s">
        <v>131</v>
      </c>
      <c r="C131" s="13" t="s">
        <v>113</v>
      </c>
      <c r="D131" s="13" t="s">
        <v>57</v>
      </c>
      <c r="E131" s="14">
        <v>42673</v>
      </c>
      <c r="F131" s="14">
        <v>42715</v>
      </c>
      <c r="G131" s="14">
        <v>42679</v>
      </c>
      <c r="H131" s="13" t="s">
        <v>97</v>
      </c>
      <c r="I131" s="12">
        <v>8.5</v>
      </c>
      <c r="J131" s="11">
        <v>5</v>
      </c>
      <c r="K131" s="10">
        <f t="shared" si="1"/>
        <v>42.5</v>
      </c>
    </row>
    <row r="132" spans="1:11" ht="13.15" customHeight="1" outlineLevel="2" x14ac:dyDescent="0.2">
      <c r="A132" s="15">
        <v>10213</v>
      </c>
      <c r="B132" s="13" t="s">
        <v>119</v>
      </c>
      <c r="C132" s="13" t="s">
        <v>87</v>
      </c>
      <c r="D132" s="13" t="s">
        <v>74</v>
      </c>
      <c r="E132" s="14">
        <v>42684</v>
      </c>
      <c r="F132" s="14">
        <v>42712</v>
      </c>
      <c r="G132" s="14">
        <v>42695</v>
      </c>
      <c r="H132" s="13" t="s">
        <v>97</v>
      </c>
      <c r="I132" s="12">
        <v>8.5</v>
      </c>
      <c r="J132" s="11">
        <v>20</v>
      </c>
      <c r="K132" s="10">
        <f t="shared" si="1"/>
        <v>170</v>
      </c>
    </row>
    <row r="133" spans="1:11" ht="13.15" customHeight="1" outlineLevel="2" x14ac:dyDescent="0.2">
      <c r="A133" s="15">
        <v>10229</v>
      </c>
      <c r="B133" s="13" t="s">
        <v>59</v>
      </c>
      <c r="C133" s="13" t="s">
        <v>58</v>
      </c>
      <c r="D133" s="13" t="s">
        <v>69</v>
      </c>
      <c r="E133" s="14">
        <v>42712</v>
      </c>
      <c r="F133" s="14">
        <v>42374</v>
      </c>
      <c r="G133" s="14">
        <v>42716</v>
      </c>
      <c r="H133" s="13" t="s">
        <v>97</v>
      </c>
      <c r="I133" s="12">
        <v>8.5</v>
      </c>
      <c r="J133" s="11">
        <v>20</v>
      </c>
      <c r="K133" s="10">
        <f t="shared" si="1"/>
        <v>170</v>
      </c>
    </row>
    <row r="134" spans="1:11" ht="13.15" customHeight="1" outlineLevel="1" x14ac:dyDescent="0.2">
      <c r="A134" s="15"/>
      <c r="B134" s="13"/>
      <c r="C134" s="13"/>
      <c r="D134" s="13"/>
      <c r="E134" s="14"/>
      <c r="F134" s="14"/>
      <c r="G134" s="14"/>
      <c r="H134" s="103" t="s">
        <v>447</v>
      </c>
      <c r="I134" s="12"/>
      <c r="J134" s="11"/>
      <c r="K134" s="10">
        <f>SUBTOTAL(9,K122:K133)</f>
        <v>1623.5</v>
      </c>
    </row>
    <row r="135" spans="1:11" ht="13.15" customHeight="1" outlineLevel="2" x14ac:dyDescent="0.2">
      <c r="A135" s="15">
        <v>10029</v>
      </c>
      <c r="B135" s="13" t="s">
        <v>93</v>
      </c>
      <c r="C135" s="13" t="s">
        <v>92</v>
      </c>
      <c r="D135" s="13" t="s">
        <v>69</v>
      </c>
      <c r="E135" s="14">
        <v>42398</v>
      </c>
      <c r="F135" s="14">
        <v>42441</v>
      </c>
      <c r="G135" s="14">
        <v>42407</v>
      </c>
      <c r="H135" s="13" t="s">
        <v>79</v>
      </c>
      <c r="I135" s="12">
        <v>13.25</v>
      </c>
      <c r="J135" s="11">
        <v>35</v>
      </c>
      <c r="K135" s="10">
        <f t="shared" si="1"/>
        <v>463.75</v>
      </c>
    </row>
    <row r="136" spans="1:11" ht="13.15" customHeight="1" outlineLevel="2" x14ac:dyDescent="0.2">
      <c r="A136" s="15">
        <v>10058</v>
      </c>
      <c r="B136" s="13" t="s">
        <v>59</v>
      </c>
      <c r="C136" s="13" t="s">
        <v>58</v>
      </c>
      <c r="D136" s="13" t="s">
        <v>76</v>
      </c>
      <c r="E136" s="14">
        <v>42432</v>
      </c>
      <c r="F136" s="14">
        <v>42474</v>
      </c>
      <c r="G136" s="14">
        <v>42438</v>
      </c>
      <c r="H136" s="13" t="s">
        <v>79</v>
      </c>
      <c r="I136" s="12">
        <v>13.25</v>
      </c>
      <c r="J136" s="11">
        <v>10</v>
      </c>
      <c r="K136" s="10">
        <f t="shared" si="1"/>
        <v>132.5</v>
      </c>
    </row>
    <row r="137" spans="1:11" ht="13.15" customHeight="1" outlineLevel="2" x14ac:dyDescent="0.2">
      <c r="A137" s="15">
        <v>10068</v>
      </c>
      <c r="B137" s="13" t="s">
        <v>88</v>
      </c>
      <c r="C137" s="13" t="s">
        <v>87</v>
      </c>
      <c r="D137" s="13" t="s">
        <v>69</v>
      </c>
      <c r="E137" s="14">
        <v>42439</v>
      </c>
      <c r="F137" s="14">
        <v>42468</v>
      </c>
      <c r="G137" s="14">
        <v>42463</v>
      </c>
      <c r="H137" s="13" t="s">
        <v>79</v>
      </c>
      <c r="I137" s="12">
        <v>13.25</v>
      </c>
      <c r="J137" s="11">
        <v>10</v>
      </c>
      <c r="K137" s="10">
        <f t="shared" si="1"/>
        <v>132.5</v>
      </c>
    </row>
    <row r="138" spans="1:11" ht="13.15" customHeight="1" outlineLevel="2" x14ac:dyDescent="0.2">
      <c r="A138" s="15">
        <v>10112</v>
      </c>
      <c r="B138" s="13" t="s">
        <v>124</v>
      </c>
      <c r="C138" s="13" t="s">
        <v>123</v>
      </c>
      <c r="D138" s="13" t="s">
        <v>69</v>
      </c>
      <c r="E138" s="14">
        <v>42482</v>
      </c>
      <c r="F138" s="14">
        <v>42510</v>
      </c>
      <c r="G138" s="14">
        <v>42488</v>
      </c>
      <c r="H138" s="13" t="s">
        <v>79</v>
      </c>
      <c r="I138" s="12">
        <v>13.25</v>
      </c>
      <c r="J138" s="11">
        <v>30</v>
      </c>
      <c r="K138" s="10">
        <f t="shared" si="1"/>
        <v>397.5</v>
      </c>
    </row>
    <row r="139" spans="1:11" ht="13.15" customHeight="1" outlineLevel="2" x14ac:dyDescent="0.2">
      <c r="A139" s="15">
        <v>10141</v>
      </c>
      <c r="B139" s="13" t="s">
        <v>130</v>
      </c>
      <c r="C139" s="13" t="s">
        <v>87</v>
      </c>
      <c r="D139" s="13" t="s">
        <v>57</v>
      </c>
      <c r="E139" s="14">
        <v>42562</v>
      </c>
      <c r="F139" s="14">
        <v>42590</v>
      </c>
      <c r="G139" s="14">
        <v>42594</v>
      </c>
      <c r="H139" s="13" t="s">
        <v>79</v>
      </c>
      <c r="I139" s="12">
        <v>13.25</v>
      </c>
      <c r="J139" s="11">
        <v>24</v>
      </c>
      <c r="K139" s="10">
        <f t="shared" ref="K139:K206" si="2">I139*J139</f>
        <v>318</v>
      </c>
    </row>
    <row r="140" spans="1:11" ht="13.15" customHeight="1" outlineLevel="2" x14ac:dyDescent="0.2">
      <c r="A140" s="15">
        <v>10160</v>
      </c>
      <c r="B140" s="13" t="s">
        <v>90</v>
      </c>
      <c r="C140" s="13" t="s">
        <v>89</v>
      </c>
      <c r="D140" s="13" t="s">
        <v>57</v>
      </c>
      <c r="E140" s="14">
        <v>42594</v>
      </c>
      <c r="F140" s="14">
        <v>42622</v>
      </c>
      <c r="G140" s="14">
        <v>42598</v>
      </c>
      <c r="H140" s="13" t="s">
        <v>79</v>
      </c>
      <c r="I140" s="12">
        <v>13.25</v>
      </c>
      <c r="J140" s="11">
        <v>8</v>
      </c>
      <c r="K140" s="10">
        <f t="shared" si="2"/>
        <v>106</v>
      </c>
    </row>
    <row r="141" spans="1:11" ht="13.15" customHeight="1" outlineLevel="2" x14ac:dyDescent="0.2">
      <c r="A141" s="15">
        <v>10170</v>
      </c>
      <c r="B141" s="13" t="s">
        <v>140</v>
      </c>
      <c r="C141" s="13" t="s">
        <v>116</v>
      </c>
      <c r="D141" s="13" t="s">
        <v>76</v>
      </c>
      <c r="E141" s="14">
        <v>42611</v>
      </c>
      <c r="F141" s="14">
        <v>42639</v>
      </c>
      <c r="G141" s="14">
        <v>42624</v>
      </c>
      <c r="H141" s="13" t="s">
        <v>79</v>
      </c>
      <c r="I141" s="12">
        <v>13.25</v>
      </c>
      <c r="J141" s="11">
        <v>5</v>
      </c>
      <c r="K141" s="10">
        <f t="shared" si="2"/>
        <v>66.25</v>
      </c>
    </row>
    <row r="142" spans="1:11" ht="13.15" customHeight="1" outlineLevel="2" x14ac:dyDescent="0.2">
      <c r="A142" s="15">
        <v>10188</v>
      </c>
      <c r="B142" s="13" t="s">
        <v>109</v>
      </c>
      <c r="C142" s="13" t="s">
        <v>87</v>
      </c>
      <c r="D142" s="13" t="s">
        <v>65</v>
      </c>
      <c r="E142" s="14">
        <v>42651</v>
      </c>
      <c r="F142" s="14">
        <v>42679</v>
      </c>
      <c r="G142" s="14">
        <v>42653</v>
      </c>
      <c r="H142" s="13" t="s">
        <v>79</v>
      </c>
      <c r="I142" s="12">
        <v>13.25</v>
      </c>
      <c r="J142" s="11">
        <v>80</v>
      </c>
      <c r="K142" s="10">
        <f t="shared" si="2"/>
        <v>1060</v>
      </c>
    </row>
    <row r="143" spans="1:11" ht="13.15" customHeight="1" outlineLevel="2" x14ac:dyDescent="0.2">
      <c r="A143" s="15">
        <v>10219</v>
      </c>
      <c r="B143" s="13" t="s">
        <v>112</v>
      </c>
      <c r="C143" s="13" t="s">
        <v>111</v>
      </c>
      <c r="D143" s="13" t="s">
        <v>74</v>
      </c>
      <c r="E143" s="14">
        <v>42693</v>
      </c>
      <c r="F143" s="14">
        <v>42721</v>
      </c>
      <c r="G143" s="14">
        <v>42700</v>
      </c>
      <c r="H143" s="13" t="s">
        <v>79</v>
      </c>
      <c r="I143" s="12">
        <v>13.25</v>
      </c>
      <c r="J143" s="11">
        <v>9</v>
      </c>
      <c r="K143" s="10">
        <f t="shared" si="2"/>
        <v>119.25</v>
      </c>
    </row>
    <row r="144" spans="1:11" ht="13.15" customHeight="1" outlineLevel="2" x14ac:dyDescent="0.2">
      <c r="A144" s="15">
        <v>10231</v>
      </c>
      <c r="B144" s="13" t="s">
        <v>95</v>
      </c>
      <c r="C144" s="13" t="s">
        <v>63</v>
      </c>
      <c r="D144" s="13" t="s">
        <v>81</v>
      </c>
      <c r="E144" s="14">
        <v>42715</v>
      </c>
      <c r="F144" s="14">
        <v>42377</v>
      </c>
      <c r="G144" s="14">
        <v>42717</v>
      </c>
      <c r="H144" s="13" t="s">
        <v>79</v>
      </c>
      <c r="I144" s="12">
        <v>13.25</v>
      </c>
      <c r="J144" s="11">
        <v>16</v>
      </c>
      <c r="K144" s="10">
        <f t="shared" si="2"/>
        <v>212</v>
      </c>
    </row>
    <row r="145" spans="1:11" ht="13.15" customHeight="1" outlineLevel="2" x14ac:dyDescent="0.2">
      <c r="A145" s="15">
        <v>10238</v>
      </c>
      <c r="B145" s="13" t="s">
        <v>78</v>
      </c>
      <c r="C145" s="13" t="s">
        <v>77</v>
      </c>
      <c r="D145" s="13" t="s">
        <v>76</v>
      </c>
      <c r="E145" s="14">
        <v>42726</v>
      </c>
      <c r="F145" s="14">
        <v>42388</v>
      </c>
      <c r="G145" s="14">
        <v>42735</v>
      </c>
      <c r="H145" s="13" t="s">
        <v>79</v>
      </c>
      <c r="I145" s="12">
        <v>13.25</v>
      </c>
      <c r="J145" s="11">
        <v>30</v>
      </c>
      <c r="K145" s="10">
        <f t="shared" si="2"/>
        <v>397.5</v>
      </c>
    </row>
    <row r="146" spans="1:11" ht="13.15" customHeight="1" outlineLevel="1" x14ac:dyDescent="0.2">
      <c r="A146" s="15"/>
      <c r="B146" s="13"/>
      <c r="C146" s="13"/>
      <c r="D146" s="13"/>
      <c r="E146" s="14"/>
      <c r="F146" s="14"/>
      <c r="G146" s="14"/>
      <c r="H146" s="103" t="s">
        <v>448</v>
      </c>
      <c r="I146" s="12"/>
      <c r="J146" s="11"/>
      <c r="K146" s="10">
        <f>SUBTOTAL(9,K135:K145)</f>
        <v>3405.25</v>
      </c>
    </row>
    <row r="147" spans="1:11" ht="13.15" customHeight="1" outlineLevel="2" x14ac:dyDescent="0.2">
      <c r="A147" s="15">
        <v>10043</v>
      </c>
      <c r="B147" s="13" t="s">
        <v>90</v>
      </c>
      <c r="C147" s="13" t="s">
        <v>89</v>
      </c>
      <c r="D147" s="13" t="s">
        <v>69</v>
      </c>
      <c r="E147" s="14">
        <v>42412</v>
      </c>
      <c r="F147" s="14">
        <v>42441</v>
      </c>
      <c r="G147" s="14">
        <v>42421</v>
      </c>
      <c r="H147" s="13" t="s">
        <v>72</v>
      </c>
      <c r="I147" s="12">
        <v>7.7</v>
      </c>
      <c r="J147" s="11">
        <v>30</v>
      </c>
      <c r="K147" s="10">
        <f t="shared" si="2"/>
        <v>231</v>
      </c>
    </row>
    <row r="148" spans="1:11" ht="13.15" customHeight="1" outlineLevel="2" x14ac:dyDescent="0.2">
      <c r="A148" s="15">
        <v>10049</v>
      </c>
      <c r="B148" s="13" t="s">
        <v>146</v>
      </c>
      <c r="C148" s="13" t="s">
        <v>126</v>
      </c>
      <c r="D148" s="13" t="s">
        <v>62</v>
      </c>
      <c r="E148" s="14">
        <v>42423</v>
      </c>
      <c r="F148" s="14">
        <v>42452</v>
      </c>
      <c r="G148" s="14">
        <v>42426</v>
      </c>
      <c r="H148" s="13" t="s">
        <v>72</v>
      </c>
      <c r="I148" s="12">
        <v>7.7</v>
      </c>
      <c r="J148" s="11">
        <v>30</v>
      </c>
      <c r="K148" s="10">
        <f t="shared" si="2"/>
        <v>231</v>
      </c>
    </row>
    <row r="149" spans="1:11" ht="13.15" customHeight="1" outlineLevel="2" x14ac:dyDescent="0.2">
      <c r="A149" s="15">
        <v>10053</v>
      </c>
      <c r="B149" s="13" t="s">
        <v>86</v>
      </c>
      <c r="C149" s="13" t="s">
        <v>85</v>
      </c>
      <c r="D149" s="13" t="s">
        <v>76</v>
      </c>
      <c r="E149" s="14">
        <v>42426</v>
      </c>
      <c r="F149" s="14">
        <v>42455</v>
      </c>
      <c r="G149" s="14">
        <v>42439</v>
      </c>
      <c r="H149" s="13" t="s">
        <v>72</v>
      </c>
      <c r="I149" s="12">
        <v>7.7</v>
      </c>
      <c r="J149" s="11">
        <v>5</v>
      </c>
      <c r="K149" s="10">
        <f t="shared" si="2"/>
        <v>38.5</v>
      </c>
    </row>
    <row r="150" spans="1:11" ht="13.15" customHeight="1" outlineLevel="2" x14ac:dyDescent="0.2">
      <c r="A150" s="15">
        <v>10092</v>
      </c>
      <c r="B150" s="13" t="s">
        <v>149</v>
      </c>
      <c r="C150" s="13" t="s">
        <v>113</v>
      </c>
      <c r="D150" s="13" t="s">
        <v>69</v>
      </c>
      <c r="E150" s="14">
        <v>42463</v>
      </c>
      <c r="F150" s="14">
        <v>42491</v>
      </c>
      <c r="G150" s="14">
        <v>42471</v>
      </c>
      <c r="H150" s="13" t="s">
        <v>72</v>
      </c>
      <c r="I150" s="12">
        <v>7.7</v>
      </c>
      <c r="J150" s="11">
        <v>20</v>
      </c>
      <c r="K150" s="10">
        <f t="shared" si="2"/>
        <v>154</v>
      </c>
    </row>
    <row r="151" spans="1:11" ht="13.15" customHeight="1" outlineLevel="2" x14ac:dyDescent="0.2">
      <c r="A151" s="15">
        <v>10117</v>
      </c>
      <c r="B151" s="13" t="s">
        <v>82</v>
      </c>
      <c r="C151" s="13" t="s">
        <v>70</v>
      </c>
      <c r="D151" s="13" t="s">
        <v>102</v>
      </c>
      <c r="E151" s="14">
        <v>42491</v>
      </c>
      <c r="F151" s="14">
        <v>42519</v>
      </c>
      <c r="G151" s="14">
        <v>42520</v>
      </c>
      <c r="H151" s="13" t="s">
        <v>72</v>
      </c>
      <c r="I151" s="12">
        <v>7.7</v>
      </c>
      <c r="J151" s="11">
        <v>6</v>
      </c>
      <c r="K151" s="10">
        <f t="shared" si="2"/>
        <v>46.2</v>
      </c>
    </row>
    <row r="152" spans="1:11" ht="13.15" customHeight="1" outlineLevel="2" x14ac:dyDescent="0.2">
      <c r="A152" s="15">
        <v>10131</v>
      </c>
      <c r="B152" s="13" t="s">
        <v>98</v>
      </c>
      <c r="C152" s="13" t="s">
        <v>66</v>
      </c>
      <c r="D152" s="13" t="s">
        <v>62</v>
      </c>
      <c r="E152" s="14">
        <v>42547</v>
      </c>
      <c r="F152" s="14">
        <v>42575</v>
      </c>
      <c r="G152" s="14">
        <v>42552</v>
      </c>
      <c r="H152" s="13" t="s">
        <v>72</v>
      </c>
      <c r="I152" s="12">
        <v>7.7</v>
      </c>
      <c r="J152" s="11">
        <v>9</v>
      </c>
      <c r="K152" s="10">
        <f t="shared" si="2"/>
        <v>69.3</v>
      </c>
    </row>
    <row r="153" spans="1:11" ht="13.15" customHeight="1" outlineLevel="2" x14ac:dyDescent="0.2">
      <c r="A153" s="15">
        <v>10137</v>
      </c>
      <c r="B153" s="13" t="s">
        <v>139</v>
      </c>
      <c r="C153" s="13" t="s">
        <v>63</v>
      </c>
      <c r="D153" s="13" t="s">
        <v>62</v>
      </c>
      <c r="E153" s="14">
        <v>42559</v>
      </c>
      <c r="F153" s="14">
        <v>42587</v>
      </c>
      <c r="G153" s="14">
        <v>42563</v>
      </c>
      <c r="H153" s="13" t="s">
        <v>72</v>
      </c>
      <c r="I153" s="12">
        <v>7.7</v>
      </c>
      <c r="J153" s="11">
        <v>10</v>
      </c>
      <c r="K153" s="10">
        <f t="shared" si="2"/>
        <v>77</v>
      </c>
    </row>
    <row r="154" spans="1:11" ht="13.15" customHeight="1" outlineLevel="2" x14ac:dyDescent="0.2">
      <c r="A154" s="15">
        <v>10215</v>
      </c>
      <c r="B154" s="13" t="s">
        <v>118</v>
      </c>
      <c r="C154" s="13" t="s">
        <v>77</v>
      </c>
      <c r="D154" s="13" t="s">
        <v>81</v>
      </c>
      <c r="E154" s="14">
        <v>42685</v>
      </c>
      <c r="F154" s="14">
        <v>42713</v>
      </c>
      <c r="G154" s="14">
        <v>42692</v>
      </c>
      <c r="H154" s="13" t="s">
        <v>72</v>
      </c>
      <c r="I154" s="12">
        <v>7.7</v>
      </c>
      <c r="J154" s="11">
        <v>12</v>
      </c>
      <c r="K154" s="10">
        <f t="shared" si="2"/>
        <v>92.4</v>
      </c>
    </row>
    <row r="155" spans="1:11" ht="13.15" customHeight="1" outlineLevel="2" x14ac:dyDescent="0.2">
      <c r="A155" s="15">
        <v>10219</v>
      </c>
      <c r="B155" s="13" t="s">
        <v>112</v>
      </c>
      <c r="C155" s="13" t="s">
        <v>111</v>
      </c>
      <c r="D155" s="13" t="s">
        <v>74</v>
      </c>
      <c r="E155" s="14">
        <v>42693</v>
      </c>
      <c r="F155" s="14">
        <v>42721</v>
      </c>
      <c r="G155" s="14">
        <v>42700</v>
      </c>
      <c r="H155" s="13" t="s">
        <v>72</v>
      </c>
      <c r="I155" s="12">
        <v>7.7</v>
      </c>
      <c r="J155" s="11">
        <v>35</v>
      </c>
      <c r="K155" s="10">
        <f t="shared" si="2"/>
        <v>269.5</v>
      </c>
    </row>
    <row r="156" spans="1:11" ht="13.15" customHeight="1" outlineLevel="2" x14ac:dyDescent="0.2">
      <c r="A156" s="15">
        <v>10233</v>
      </c>
      <c r="B156" s="13" t="s">
        <v>90</v>
      </c>
      <c r="C156" s="13" t="s">
        <v>89</v>
      </c>
      <c r="D156" s="13" t="s">
        <v>69</v>
      </c>
      <c r="E156" s="14">
        <v>42720</v>
      </c>
      <c r="F156" s="14">
        <v>42382</v>
      </c>
      <c r="G156" s="14">
        <v>42728</v>
      </c>
      <c r="H156" s="13" t="s">
        <v>72</v>
      </c>
      <c r="I156" s="12">
        <v>7.7</v>
      </c>
      <c r="J156" s="11">
        <v>10</v>
      </c>
      <c r="K156" s="10">
        <f t="shared" si="2"/>
        <v>77</v>
      </c>
    </row>
    <row r="157" spans="1:11" ht="13.15" customHeight="1" outlineLevel="2" x14ac:dyDescent="0.2">
      <c r="A157" s="15">
        <v>10240</v>
      </c>
      <c r="B157" s="13" t="s">
        <v>71</v>
      </c>
      <c r="C157" s="13" t="s">
        <v>70</v>
      </c>
      <c r="D157" s="13" t="s">
        <v>69</v>
      </c>
      <c r="E157" s="14">
        <v>42728</v>
      </c>
      <c r="F157" s="14">
        <v>42390</v>
      </c>
      <c r="G157" s="14">
        <v>42377</v>
      </c>
      <c r="H157" s="13" t="s">
        <v>72</v>
      </c>
      <c r="I157" s="12">
        <v>7.7</v>
      </c>
      <c r="J157" s="11">
        <v>14</v>
      </c>
      <c r="K157" s="10">
        <f t="shared" si="2"/>
        <v>107.8</v>
      </c>
    </row>
    <row r="158" spans="1:11" ht="13.15" customHeight="1" outlineLevel="1" x14ac:dyDescent="0.2">
      <c r="A158" s="15"/>
      <c r="B158" s="13"/>
      <c r="C158" s="13"/>
      <c r="D158" s="13"/>
      <c r="E158" s="14"/>
      <c r="F158" s="14"/>
      <c r="G158" s="14"/>
      <c r="H158" s="103" t="s">
        <v>449</v>
      </c>
      <c r="I158" s="12"/>
      <c r="J158" s="11"/>
      <c r="K158" s="10">
        <f>SUBTOTAL(9,K147:K157)</f>
        <v>1393.7</v>
      </c>
    </row>
    <row r="159" spans="1:11" ht="13.15" customHeight="1" outlineLevel="2" x14ac:dyDescent="0.2">
      <c r="A159" s="15">
        <v>10004</v>
      </c>
      <c r="B159" s="13" t="s">
        <v>129</v>
      </c>
      <c r="C159" s="13" t="s">
        <v>128</v>
      </c>
      <c r="D159" s="13" t="s">
        <v>100</v>
      </c>
      <c r="E159" s="14">
        <v>42371</v>
      </c>
      <c r="F159" s="14">
        <v>42399</v>
      </c>
      <c r="G159" s="14">
        <v>42381</v>
      </c>
      <c r="H159" s="13" t="s">
        <v>56</v>
      </c>
      <c r="I159" s="12">
        <v>13</v>
      </c>
      <c r="J159" s="11">
        <v>20</v>
      </c>
      <c r="K159" s="10">
        <f t="shared" si="2"/>
        <v>260</v>
      </c>
    </row>
    <row r="160" spans="1:11" ht="13.15" customHeight="1" outlineLevel="2" x14ac:dyDescent="0.2">
      <c r="A160" s="15">
        <v>10009</v>
      </c>
      <c r="B160" s="13" t="s">
        <v>147</v>
      </c>
      <c r="C160" s="13" t="s">
        <v>126</v>
      </c>
      <c r="D160" s="13" t="s">
        <v>100</v>
      </c>
      <c r="E160" s="14">
        <v>42378</v>
      </c>
      <c r="F160" s="14">
        <v>42406</v>
      </c>
      <c r="G160" s="14">
        <v>42382</v>
      </c>
      <c r="H160" s="13" t="s">
        <v>56</v>
      </c>
      <c r="I160" s="12">
        <v>13</v>
      </c>
      <c r="J160" s="11">
        <v>15</v>
      </c>
      <c r="K160" s="10">
        <f t="shared" si="2"/>
        <v>195</v>
      </c>
    </row>
    <row r="161" spans="1:11" ht="13.15" customHeight="1" outlineLevel="2" x14ac:dyDescent="0.2">
      <c r="A161" s="15">
        <v>10017</v>
      </c>
      <c r="B161" s="13" t="s">
        <v>132</v>
      </c>
      <c r="C161" s="13" t="s">
        <v>58</v>
      </c>
      <c r="D161" s="13" t="s">
        <v>62</v>
      </c>
      <c r="E161" s="14">
        <v>42385</v>
      </c>
      <c r="F161" s="14">
        <v>42413</v>
      </c>
      <c r="G161" s="14">
        <v>42397</v>
      </c>
      <c r="H161" s="13" t="s">
        <v>56</v>
      </c>
      <c r="I161" s="12">
        <v>13</v>
      </c>
      <c r="J161" s="11">
        <v>35</v>
      </c>
      <c r="K161" s="10">
        <f t="shared" si="2"/>
        <v>455</v>
      </c>
    </row>
    <row r="162" spans="1:11" ht="13.15" customHeight="1" outlineLevel="2" x14ac:dyDescent="0.2">
      <c r="A162" s="15">
        <v>10020</v>
      </c>
      <c r="B162" s="13" t="s">
        <v>156</v>
      </c>
      <c r="C162" s="13" t="s">
        <v>155</v>
      </c>
      <c r="D162" s="13" t="s">
        <v>100</v>
      </c>
      <c r="E162" s="14">
        <v>42389</v>
      </c>
      <c r="F162" s="14">
        <v>42417</v>
      </c>
      <c r="G162" s="14">
        <v>42398</v>
      </c>
      <c r="H162" s="13" t="s">
        <v>56</v>
      </c>
      <c r="I162" s="12">
        <v>13</v>
      </c>
      <c r="J162" s="11">
        <v>15</v>
      </c>
      <c r="K162" s="10">
        <f t="shared" si="2"/>
        <v>195</v>
      </c>
    </row>
    <row r="163" spans="1:11" ht="13.15" customHeight="1" outlineLevel="2" x14ac:dyDescent="0.2">
      <c r="A163" s="15">
        <v>10022</v>
      </c>
      <c r="B163" s="13" t="s">
        <v>95</v>
      </c>
      <c r="C163" s="13" t="s">
        <v>63</v>
      </c>
      <c r="D163" s="13" t="s">
        <v>57</v>
      </c>
      <c r="E163" s="14">
        <v>42390</v>
      </c>
      <c r="F163" s="14">
        <v>42433</v>
      </c>
      <c r="G163" s="14">
        <v>42396</v>
      </c>
      <c r="H163" s="13" t="s">
        <v>56</v>
      </c>
      <c r="I163" s="12">
        <v>13</v>
      </c>
      <c r="J163" s="11">
        <v>10</v>
      </c>
      <c r="K163" s="10">
        <f t="shared" si="2"/>
        <v>130</v>
      </c>
    </row>
    <row r="164" spans="1:11" ht="13.15" customHeight="1" outlineLevel="2" x14ac:dyDescent="0.2">
      <c r="A164" s="15">
        <v>10042</v>
      </c>
      <c r="B164" s="13" t="s">
        <v>156</v>
      </c>
      <c r="C164" s="13" t="s">
        <v>155</v>
      </c>
      <c r="D164" s="13" t="s">
        <v>74</v>
      </c>
      <c r="E164" s="14">
        <v>42412</v>
      </c>
      <c r="F164" s="14">
        <v>42441</v>
      </c>
      <c r="G164" s="14">
        <v>42418</v>
      </c>
      <c r="H164" s="13" t="s">
        <v>56</v>
      </c>
      <c r="I164" s="12">
        <v>13</v>
      </c>
      <c r="J164" s="11">
        <v>10</v>
      </c>
      <c r="K164" s="10">
        <f t="shared" si="2"/>
        <v>130</v>
      </c>
    </row>
    <row r="165" spans="1:11" ht="13.15" customHeight="1" outlineLevel="2" x14ac:dyDescent="0.2">
      <c r="A165" s="15">
        <v>10062</v>
      </c>
      <c r="B165" s="13" t="s">
        <v>75</v>
      </c>
      <c r="C165" s="13" t="s">
        <v>66</v>
      </c>
      <c r="D165" s="13" t="s">
        <v>74</v>
      </c>
      <c r="E165" s="14">
        <v>42434</v>
      </c>
      <c r="F165" s="14">
        <v>42462</v>
      </c>
      <c r="G165" s="14">
        <v>42441</v>
      </c>
      <c r="H165" s="13" t="s">
        <v>56</v>
      </c>
      <c r="I165" s="12">
        <v>13</v>
      </c>
      <c r="J165" s="11">
        <v>15</v>
      </c>
      <c r="K165" s="10">
        <f t="shared" si="2"/>
        <v>195</v>
      </c>
    </row>
    <row r="166" spans="1:11" ht="13.15" customHeight="1" outlineLevel="2" x14ac:dyDescent="0.2">
      <c r="A166" s="15">
        <v>10070</v>
      </c>
      <c r="B166" s="13" t="s">
        <v>59</v>
      </c>
      <c r="C166" s="13" t="s">
        <v>58</v>
      </c>
      <c r="D166" s="13" t="s">
        <v>76</v>
      </c>
      <c r="E166" s="14">
        <v>42441</v>
      </c>
      <c r="F166" s="14">
        <v>42469</v>
      </c>
      <c r="G166" s="14">
        <v>42448</v>
      </c>
      <c r="H166" s="13" t="s">
        <v>56</v>
      </c>
      <c r="I166" s="12">
        <v>13</v>
      </c>
      <c r="J166" s="11">
        <v>10</v>
      </c>
      <c r="K166" s="10">
        <f t="shared" si="2"/>
        <v>130</v>
      </c>
    </row>
    <row r="167" spans="1:11" ht="13.15" customHeight="1" outlineLevel="2" x14ac:dyDescent="0.2">
      <c r="A167" s="15">
        <v>10081</v>
      </c>
      <c r="B167" s="13" t="s">
        <v>130</v>
      </c>
      <c r="C167" s="13" t="s">
        <v>87</v>
      </c>
      <c r="D167" s="13" t="s">
        <v>102</v>
      </c>
      <c r="E167" s="14">
        <v>42453</v>
      </c>
      <c r="F167" s="14">
        <v>42481</v>
      </c>
      <c r="G167" s="14">
        <v>42470</v>
      </c>
      <c r="H167" s="13" t="s">
        <v>56</v>
      </c>
      <c r="I167" s="12">
        <v>13</v>
      </c>
      <c r="J167" s="11">
        <v>30</v>
      </c>
      <c r="K167" s="10">
        <f t="shared" si="2"/>
        <v>390</v>
      </c>
    </row>
    <row r="168" spans="1:11" ht="13.15" customHeight="1" outlineLevel="2" x14ac:dyDescent="0.2">
      <c r="A168" s="15">
        <v>10085</v>
      </c>
      <c r="B168" s="13" t="s">
        <v>154</v>
      </c>
      <c r="C168" s="13" t="s">
        <v>153</v>
      </c>
      <c r="D168" s="13" t="s">
        <v>57</v>
      </c>
      <c r="E168" s="14">
        <v>42459</v>
      </c>
      <c r="F168" s="14">
        <v>42487</v>
      </c>
      <c r="G168" s="14">
        <v>42481</v>
      </c>
      <c r="H168" s="13" t="s">
        <v>56</v>
      </c>
      <c r="I168" s="12">
        <v>13</v>
      </c>
      <c r="J168" s="11">
        <v>15</v>
      </c>
      <c r="K168" s="10">
        <f t="shared" si="2"/>
        <v>195</v>
      </c>
    </row>
    <row r="169" spans="1:11" ht="13.15" customHeight="1" outlineLevel="2" x14ac:dyDescent="0.2">
      <c r="A169" s="15">
        <v>10088</v>
      </c>
      <c r="B169" s="13" t="s">
        <v>136</v>
      </c>
      <c r="C169" s="13" t="s">
        <v>135</v>
      </c>
      <c r="D169" s="13" t="s">
        <v>57</v>
      </c>
      <c r="E169" s="14">
        <v>42460</v>
      </c>
      <c r="F169" s="14">
        <v>42488</v>
      </c>
      <c r="G169" s="14">
        <v>42468</v>
      </c>
      <c r="H169" s="13" t="s">
        <v>56</v>
      </c>
      <c r="I169" s="12">
        <v>13</v>
      </c>
      <c r="J169" s="11">
        <v>7</v>
      </c>
      <c r="K169" s="10">
        <f t="shared" si="2"/>
        <v>91</v>
      </c>
    </row>
    <row r="170" spans="1:11" ht="13.15" customHeight="1" outlineLevel="2" x14ac:dyDescent="0.2">
      <c r="A170" s="15">
        <v>10090</v>
      </c>
      <c r="B170" s="13" t="s">
        <v>98</v>
      </c>
      <c r="C170" s="13" t="s">
        <v>66</v>
      </c>
      <c r="D170" s="13" t="s">
        <v>74</v>
      </c>
      <c r="E170" s="14">
        <v>42463</v>
      </c>
      <c r="F170" s="14">
        <v>42491</v>
      </c>
      <c r="G170" s="14">
        <v>42470</v>
      </c>
      <c r="H170" s="13" t="s">
        <v>56</v>
      </c>
      <c r="I170" s="12">
        <v>13</v>
      </c>
      <c r="J170" s="11">
        <v>21</v>
      </c>
      <c r="K170" s="10">
        <f t="shared" si="2"/>
        <v>273</v>
      </c>
    </row>
    <row r="171" spans="1:11" ht="13.15" customHeight="1" outlineLevel="2" x14ac:dyDescent="0.2">
      <c r="A171" s="15">
        <v>10092</v>
      </c>
      <c r="B171" s="13" t="s">
        <v>149</v>
      </c>
      <c r="C171" s="13" t="s">
        <v>113</v>
      </c>
      <c r="D171" s="13" t="s">
        <v>69</v>
      </c>
      <c r="E171" s="14">
        <v>42463</v>
      </c>
      <c r="F171" s="14">
        <v>42491</v>
      </c>
      <c r="G171" s="14">
        <v>42471</v>
      </c>
      <c r="H171" s="13" t="s">
        <v>56</v>
      </c>
      <c r="I171" s="12">
        <v>13</v>
      </c>
      <c r="J171" s="11">
        <v>5</v>
      </c>
      <c r="K171" s="10">
        <f t="shared" si="2"/>
        <v>65</v>
      </c>
    </row>
    <row r="172" spans="1:11" ht="13.15" customHeight="1" outlineLevel="2" x14ac:dyDescent="0.2">
      <c r="A172" s="15">
        <v>10093</v>
      </c>
      <c r="B172" s="13" t="s">
        <v>96</v>
      </c>
      <c r="C172" s="13" t="s">
        <v>66</v>
      </c>
      <c r="D172" s="13" t="s">
        <v>102</v>
      </c>
      <c r="E172" s="14">
        <v>42464</v>
      </c>
      <c r="F172" s="14">
        <v>42492</v>
      </c>
      <c r="G172" s="14">
        <v>42467</v>
      </c>
      <c r="H172" s="13" t="s">
        <v>56</v>
      </c>
      <c r="I172" s="12">
        <v>13</v>
      </c>
      <c r="J172" s="11">
        <v>10</v>
      </c>
      <c r="K172" s="10">
        <f t="shared" si="2"/>
        <v>130</v>
      </c>
    </row>
    <row r="173" spans="1:11" ht="13.15" customHeight="1" outlineLevel="2" x14ac:dyDescent="0.2">
      <c r="A173" s="15">
        <v>10094</v>
      </c>
      <c r="B173" s="13" t="s">
        <v>150</v>
      </c>
      <c r="C173" s="13" t="s">
        <v>87</v>
      </c>
      <c r="D173" s="13" t="s">
        <v>81</v>
      </c>
      <c r="E173" s="14">
        <v>42466</v>
      </c>
      <c r="F173" s="14">
        <v>42494</v>
      </c>
      <c r="G173" s="14">
        <v>42474</v>
      </c>
      <c r="H173" s="13" t="s">
        <v>56</v>
      </c>
      <c r="I173" s="12">
        <v>13</v>
      </c>
      <c r="J173" s="11">
        <v>30</v>
      </c>
      <c r="K173" s="10">
        <f t="shared" si="2"/>
        <v>390</v>
      </c>
    </row>
    <row r="174" spans="1:11" ht="13.15" customHeight="1" outlineLevel="2" x14ac:dyDescent="0.2">
      <c r="A174" s="15">
        <v>10099</v>
      </c>
      <c r="B174" s="13" t="s">
        <v>86</v>
      </c>
      <c r="C174" s="13" t="s">
        <v>85</v>
      </c>
      <c r="D174" s="13" t="s">
        <v>81</v>
      </c>
      <c r="E174" s="14">
        <v>42470</v>
      </c>
      <c r="F174" s="14">
        <v>42484</v>
      </c>
      <c r="G174" s="14">
        <v>42480</v>
      </c>
      <c r="H174" s="13" t="s">
        <v>56</v>
      </c>
      <c r="I174" s="12">
        <v>13</v>
      </c>
      <c r="J174" s="11">
        <v>18</v>
      </c>
      <c r="K174" s="10">
        <f t="shared" si="2"/>
        <v>234</v>
      </c>
    </row>
    <row r="175" spans="1:11" ht="13.15" customHeight="1" outlineLevel="2" x14ac:dyDescent="0.2">
      <c r="A175" s="15">
        <v>10133</v>
      </c>
      <c r="B175" s="13" t="s">
        <v>95</v>
      </c>
      <c r="C175" s="13" t="s">
        <v>63</v>
      </c>
      <c r="D175" s="13" t="s">
        <v>76</v>
      </c>
      <c r="E175" s="14">
        <v>42553</v>
      </c>
      <c r="F175" s="14">
        <v>42581</v>
      </c>
      <c r="G175" s="14">
        <v>42560</v>
      </c>
      <c r="H175" s="13" t="s">
        <v>56</v>
      </c>
      <c r="I175" s="12">
        <v>13</v>
      </c>
      <c r="J175" s="11">
        <v>20</v>
      </c>
      <c r="K175" s="10">
        <f t="shared" si="2"/>
        <v>260</v>
      </c>
    </row>
    <row r="176" spans="1:11" ht="13.15" customHeight="1" outlineLevel="2" x14ac:dyDescent="0.2">
      <c r="A176" s="15">
        <v>10135</v>
      </c>
      <c r="B176" s="13" t="s">
        <v>131</v>
      </c>
      <c r="C176" s="13" t="s">
        <v>113</v>
      </c>
      <c r="D176" s="13" t="s">
        <v>62</v>
      </c>
      <c r="E176" s="14">
        <v>42558</v>
      </c>
      <c r="F176" s="14">
        <v>42586</v>
      </c>
      <c r="G176" s="14">
        <v>42565</v>
      </c>
      <c r="H176" s="13" t="s">
        <v>56</v>
      </c>
      <c r="I176" s="12">
        <v>13</v>
      </c>
      <c r="J176" s="11">
        <v>60</v>
      </c>
      <c r="K176" s="10">
        <f t="shared" si="2"/>
        <v>780</v>
      </c>
    </row>
    <row r="177" spans="1:11" ht="13.15" customHeight="1" outlineLevel="2" x14ac:dyDescent="0.2">
      <c r="A177" s="15">
        <v>10142</v>
      </c>
      <c r="B177" s="13" t="s">
        <v>64</v>
      </c>
      <c r="C177" s="13" t="s">
        <v>63</v>
      </c>
      <c r="D177" s="13" t="s">
        <v>69</v>
      </c>
      <c r="E177" s="14">
        <v>42566</v>
      </c>
      <c r="F177" s="14">
        <v>42594</v>
      </c>
      <c r="G177" s="14">
        <v>42568</v>
      </c>
      <c r="H177" s="13" t="s">
        <v>56</v>
      </c>
      <c r="I177" s="12">
        <v>13</v>
      </c>
      <c r="J177" s="11">
        <v>12</v>
      </c>
      <c r="K177" s="10">
        <f t="shared" si="2"/>
        <v>156</v>
      </c>
    </row>
    <row r="178" spans="1:11" ht="13.15" customHeight="1" outlineLevel="2" x14ac:dyDescent="0.2">
      <c r="A178" s="15">
        <v>10143</v>
      </c>
      <c r="B178" s="13" t="s">
        <v>146</v>
      </c>
      <c r="C178" s="13" t="s">
        <v>126</v>
      </c>
      <c r="D178" s="13" t="s">
        <v>62</v>
      </c>
      <c r="E178" s="14">
        <v>42567</v>
      </c>
      <c r="F178" s="14">
        <v>42595</v>
      </c>
      <c r="G178" s="14">
        <v>42573</v>
      </c>
      <c r="H178" s="13" t="s">
        <v>56</v>
      </c>
      <c r="I178" s="12">
        <v>13</v>
      </c>
      <c r="J178" s="11">
        <v>15</v>
      </c>
      <c r="K178" s="10">
        <f t="shared" si="2"/>
        <v>195</v>
      </c>
    </row>
    <row r="179" spans="1:11" ht="13.15" customHeight="1" outlineLevel="2" x14ac:dyDescent="0.2">
      <c r="A179" s="15">
        <v>10144</v>
      </c>
      <c r="B179" s="13" t="s">
        <v>59</v>
      </c>
      <c r="C179" s="13" t="s">
        <v>58</v>
      </c>
      <c r="D179" s="13" t="s">
        <v>57</v>
      </c>
      <c r="E179" s="14">
        <v>42568</v>
      </c>
      <c r="F179" s="14">
        <v>42596</v>
      </c>
      <c r="G179" s="14">
        <v>42573</v>
      </c>
      <c r="H179" s="13" t="s">
        <v>56</v>
      </c>
      <c r="I179" s="12">
        <v>13</v>
      </c>
      <c r="J179" s="11">
        <v>5</v>
      </c>
      <c r="K179" s="10">
        <f t="shared" si="2"/>
        <v>65</v>
      </c>
    </row>
    <row r="180" spans="1:11" ht="13.15" customHeight="1" outlineLevel="2" x14ac:dyDescent="0.2">
      <c r="A180" s="15">
        <v>10168</v>
      </c>
      <c r="B180" s="13" t="s">
        <v>93</v>
      </c>
      <c r="C180" s="13" t="s">
        <v>92</v>
      </c>
      <c r="D180" s="13" t="s">
        <v>65</v>
      </c>
      <c r="E180" s="14">
        <v>42609</v>
      </c>
      <c r="F180" s="14">
        <v>42651</v>
      </c>
      <c r="G180" s="14">
        <v>42616</v>
      </c>
      <c r="H180" s="13" t="s">
        <v>56</v>
      </c>
      <c r="I180" s="12">
        <v>13</v>
      </c>
      <c r="J180" s="11">
        <v>35</v>
      </c>
      <c r="K180" s="10">
        <f t="shared" si="2"/>
        <v>455</v>
      </c>
    </row>
    <row r="181" spans="1:11" ht="13.15" customHeight="1" outlineLevel="2" x14ac:dyDescent="0.2">
      <c r="A181" s="15">
        <v>10184</v>
      </c>
      <c r="B181" s="13" t="s">
        <v>139</v>
      </c>
      <c r="C181" s="13" t="s">
        <v>63</v>
      </c>
      <c r="D181" s="13" t="s">
        <v>76</v>
      </c>
      <c r="E181" s="14">
        <v>42645</v>
      </c>
      <c r="F181" s="14">
        <v>42673</v>
      </c>
      <c r="G181" s="14">
        <v>42646</v>
      </c>
      <c r="H181" s="13" t="s">
        <v>56</v>
      </c>
      <c r="I181" s="12">
        <v>13</v>
      </c>
      <c r="J181" s="11">
        <v>30</v>
      </c>
      <c r="K181" s="10">
        <f t="shared" si="2"/>
        <v>390</v>
      </c>
    </row>
    <row r="182" spans="1:11" ht="13.15" customHeight="1" outlineLevel="2" x14ac:dyDescent="0.2">
      <c r="A182" s="15">
        <v>10213</v>
      </c>
      <c r="B182" s="13" t="s">
        <v>119</v>
      </c>
      <c r="C182" s="13" t="s">
        <v>87</v>
      </c>
      <c r="D182" s="13" t="s">
        <v>74</v>
      </c>
      <c r="E182" s="14">
        <v>42684</v>
      </c>
      <c r="F182" s="14">
        <v>42712</v>
      </c>
      <c r="G182" s="14">
        <v>42695</v>
      </c>
      <c r="H182" s="13" t="s">
        <v>56</v>
      </c>
      <c r="I182" s="12">
        <v>13</v>
      </c>
      <c r="J182" s="11">
        <v>2</v>
      </c>
      <c r="K182" s="10">
        <f t="shared" si="2"/>
        <v>26</v>
      </c>
    </row>
    <row r="183" spans="1:11" ht="13.15" customHeight="1" outlineLevel="2" x14ac:dyDescent="0.2">
      <c r="A183" s="15">
        <v>10224</v>
      </c>
      <c r="B183" s="13" t="s">
        <v>104</v>
      </c>
      <c r="C183" s="13" t="s">
        <v>103</v>
      </c>
      <c r="D183" s="13" t="s">
        <v>57</v>
      </c>
      <c r="E183" s="14">
        <v>42702</v>
      </c>
      <c r="F183" s="14">
        <v>42378</v>
      </c>
      <c r="G183" s="14">
        <v>42734</v>
      </c>
      <c r="H183" s="13" t="s">
        <v>56</v>
      </c>
      <c r="I183" s="12">
        <v>13</v>
      </c>
      <c r="J183" s="11">
        <v>5</v>
      </c>
      <c r="K183" s="10">
        <f t="shared" si="2"/>
        <v>65</v>
      </c>
    </row>
    <row r="184" spans="1:11" ht="13.15" customHeight="1" outlineLevel="2" x14ac:dyDescent="0.2">
      <c r="A184" s="15">
        <v>10225</v>
      </c>
      <c r="B184" s="13" t="s">
        <v>59</v>
      </c>
      <c r="C184" s="13" t="s">
        <v>58</v>
      </c>
      <c r="D184" s="13" t="s">
        <v>102</v>
      </c>
      <c r="E184" s="14">
        <v>42702</v>
      </c>
      <c r="F184" s="14">
        <v>42730</v>
      </c>
      <c r="G184" s="14">
        <v>42706</v>
      </c>
      <c r="H184" s="13" t="s">
        <v>56</v>
      </c>
      <c r="I184" s="12">
        <v>13</v>
      </c>
      <c r="J184" s="11">
        <v>7</v>
      </c>
      <c r="K184" s="10">
        <f t="shared" si="2"/>
        <v>91</v>
      </c>
    </row>
    <row r="185" spans="1:11" ht="13.15" customHeight="1" outlineLevel="2" x14ac:dyDescent="0.2">
      <c r="A185" s="15">
        <v>10243</v>
      </c>
      <c r="B185" s="13" t="s">
        <v>59</v>
      </c>
      <c r="C185" s="13" t="s">
        <v>58</v>
      </c>
      <c r="D185" s="13" t="s">
        <v>57</v>
      </c>
      <c r="E185" s="14">
        <v>42735</v>
      </c>
      <c r="F185" s="14">
        <v>42383</v>
      </c>
      <c r="G185" s="14">
        <v>42377</v>
      </c>
      <c r="H185" s="13" t="s">
        <v>56</v>
      </c>
      <c r="I185" s="12">
        <v>13</v>
      </c>
      <c r="J185" s="11">
        <v>14</v>
      </c>
      <c r="K185" s="10">
        <f t="shared" si="2"/>
        <v>182</v>
      </c>
    </row>
    <row r="186" spans="1:11" ht="13.15" customHeight="1" outlineLevel="1" x14ac:dyDescent="0.2">
      <c r="A186" s="15"/>
      <c r="B186" s="13"/>
      <c r="C186" s="13"/>
      <c r="D186" s="13"/>
      <c r="E186" s="14"/>
      <c r="F186" s="14"/>
      <c r="G186" s="14"/>
      <c r="H186" s="103" t="s">
        <v>450</v>
      </c>
      <c r="I186" s="12"/>
      <c r="J186" s="11"/>
      <c r="K186" s="10">
        <f>SUBTOTAL(9,K159:K185)</f>
        <v>6123</v>
      </c>
    </row>
    <row r="187" spans="1:11" ht="13.15" customHeight="1" outlineLevel="2" x14ac:dyDescent="0.2">
      <c r="A187" s="15">
        <v>10004</v>
      </c>
      <c r="B187" s="13" t="s">
        <v>129</v>
      </c>
      <c r="C187" s="13" t="s">
        <v>128</v>
      </c>
      <c r="D187" s="13" t="s">
        <v>100</v>
      </c>
      <c r="E187" s="14">
        <v>42371</v>
      </c>
      <c r="F187" s="14">
        <v>42399</v>
      </c>
      <c r="G187" s="14">
        <v>42381</v>
      </c>
      <c r="H187" s="13" t="s">
        <v>99</v>
      </c>
      <c r="I187" s="12">
        <v>8</v>
      </c>
      <c r="J187" s="11">
        <v>10</v>
      </c>
      <c r="K187" s="10">
        <f t="shared" si="2"/>
        <v>80</v>
      </c>
    </row>
    <row r="188" spans="1:11" ht="13.15" customHeight="1" outlineLevel="2" x14ac:dyDescent="0.2">
      <c r="A188" s="15">
        <v>10055</v>
      </c>
      <c r="B188" s="13" t="s">
        <v>133</v>
      </c>
      <c r="C188" s="13" t="s">
        <v>77</v>
      </c>
      <c r="D188" s="13" t="s">
        <v>62</v>
      </c>
      <c r="E188" s="14">
        <v>42427</v>
      </c>
      <c r="F188" s="14">
        <v>42456</v>
      </c>
      <c r="G188" s="14">
        <v>42428</v>
      </c>
      <c r="H188" s="13" t="s">
        <v>99</v>
      </c>
      <c r="I188" s="12">
        <v>8</v>
      </c>
      <c r="J188" s="11">
        <v>10</v>
      </c>
      <c r="K188" s="10">
        <f t="shared" si="2"/>
        <v>80</v>
      </c>
    </row>
    <row r="189" spans="1:11" ht="13.15" customHeight="1" outlineLevel="2" x14ac:dyDescent="0.2">
      <c r="A189" s="15">
        <v>10075</v>
      </c>
      <c r="B189" s="13" t="s">
        <v>154</v>
      </c>
      <c r="C189" s="13" t="s">
        <v>153</v>
      </c>
      <c r="D189" s="13" t="s">
        <v>102</v>
      </c>
      <c r="E189" s="14">
        <v>42447</v>
      </c>
      <c r="F189" s="14">
        <v>42475</v>
      </c>
      <c r="G189" s="14">
        <v>42456</v>
      </c>
      <c r="H189" s="13" t="s">
        <v>99</v>
      </c>
      <c r="I189" s="12">
        <v>8</v>
      </c>
      <c r="J189" s="11">
        <v>5</v>
      </c>
      <c r="K189" s="10">
        <f t="shared" si="2"/>
        <v>40</v>
      </c>
    </row>
    <row r="190" spans="1:11" ht="13.15" customHeight="1" outlineLevel="2" x14ac:dyDescent="0.2">
      <c r="A190" s="15">
        <v>10093</v>
      </c>
      <c r="B190" s="13" t="s">
        <v>96</v>
      </c>
      <c r="C190" s="13" t="s">
        <v>66</v>
      </c>
      <c r="D190" s="13" t="s">
        <v>102</v>
      </c>
      <c r="E190" s="14">
        <v>42464</v>
      </c>
      <c r="F190" s="14">
        <v>42492</v>
      </c>
      <c r="G190" s="14">
        <v>42467</v>
      </c>
      <c r="H190" s="13" t="s">
        <v>99</v>
      </c>
      <c r="I190" s="12">
        <v>8</v>
      </c>
      <c r="J190" s="11">
        <v>10</v>
      </c>
      <c r="K190" s="10">
        <f t="shared" si="2"/>
        <v>80</v>
      </c>
    </row>
    <row r="191" spans="1:11" ht="13.15" customHeight="1" outlineLevel="2" x14ac:dyDescent="0.2">
      <c r="A191" s="15">
        <v>10127</v>
      </c>
      <c r="B191" s="13" t="s">
        <v>132</v>
      </c>
      <c r="C191" s="13" t="s">
        <v>58</v>
      </c>
      <c r="D191" s="13" t="s">
        <v>81</v>
      </c>
      <c r="E191" s="14">
        <v>42524</v>
      </c>
      <c r="F191" s="14">
        <v>42566</v>
      </c>
      <c r="G191" s="14">
        <v>42534</v>
      </c>
      <c r="H191" s="13" t="s">
        <v>99</v>
      </c>
      <c r="I191" s="12">
        <v>8</v>
      </c>
      <c r="J191" s="11">
        <v>24</v>
      </c>
      <c r="K191" s="10">
        <f t="shared" si="2"/>
        <v>192</v>
      </c>
    </row>
    <row r="192" spans="1:11" ht="13.15" customHeight="1" outlineLevel="2" x14ac:dyDescent="0.2">
      <c r="A192" s="15">
        <v>10134</v>
      </c>
      <c r="B192" s="13" t="s">
        <v>118</v>
      </c>
      <c r="C192" s="13" t="s">
        <v>77</v>
      </c>
      <c r="D192" s="13" t="s">
        <v>100</v>
      </c>
      <c r="E192" s="14">
        <v>42555</v>
      </c>
      <c r="F192" s="14">
        <v>42583</v>
      </c>
      <c r="G192" s="14">
        <v>42567</v>
      </c>
      <c r="H192" s="13" t="s">
        <v>99</v>
      </c>
      <c r="I192" s="12">
        <v>8</v>
      </c>
      <c r="J192" s="11">
        <v>5</v>
      </c>
      <c r="K192" s="10">
        <f t="shared" si="2"/>
        <v>40</v>
      </c>
    </row>
    <row r="193" spans="1:11" ht="13.15" customHeight="1" outlineLevel="2" x14ac:dyDescent="0.2">
      <c r="A193" s="15">
        <v>10150</v>
      </c>
      <c r="B193" s="13" t="s">
        <v>130</v>
      </c>
      <c r="C193" s="13" t="s">
        <v>87</v>
      </c>
      <c r="D193" s="13" t="s">
        <v>100</v>
      </c>
      <c r="E193" s="14">
        <v>42582</v>
      </c>
      <c r="F193" s="14">
        <v>42596</v>
      </c>
      <c r="G193" s="14">
        <v>42591</v>
      </c>
      <c r="H193" s="13" t="s">
        <v>99</v>
      </c>
      <c r="I193" s="12">
        <v>8</v>
      </c>
      <c r="J193" s="11">
        <v>20</v>
      </c>
      <c r="K193" s="10">
        <f t="shared" si="2"/>
        <v>160</v>
      </c>
    </row>
    <row r="194" spans="1:11" ht="13.15" customHeight="1" outlineLevel="2" x14ac:dyDescent="0.2">
      <c r="A194" s="15">
        <v>10172</v>
      </c>
      <c r="B194" s="13" t="s">
        <v>105</v>
      </c>
      <c r="C194" s="13" t="s">
        <v>77</v>
      </c>
      <c r="D194" s="13" t="s">
        <v>100</v>
      </c>
      <c r="E194" s="14">
        <v>42617</v>
      </c>
      <c r="F194" s="14">
        <v>42659</v>
      </c>
      <c r="G194" s="14">
        <v>42623</v>
      </c>
      <c r="H194" s="13" t="s">
        <v>99</v>
      </c>
      <c r="I194" s="12">
        <v>8</v>
      </c>
      <c r="J194" s="11">
        <v>20</v>
      </c>
      <c r="K194" s="10">
        <f t="shared" si="2"/>
        <v>160</v>
      </c>
    </row>
    <row r="195" spans="1:11" ht="13.15" customHeight="1" outlineLevel="2" x14ac:dyDescent="0.2">
      <c r="A195" s="15">
        <v>10217</v>
      </c>
      <c r="B195" s="13" t="s">
        <v>114</v>
      </c>
      <c r="C195" s="13" t="s">
        <v>113</v>
      </c>
      <c r="D195" s="13" t="s">
        <v>69</v>
      </c>
      <c r="E195" s="14">
        <v>42688</v>
      </c>
      <c r="F195" s="14">
        <v>42716</v>
      </c>
      <c r="G195" s="14">
        <v>42692</v>
      </c>
      <c r="H195" s="13" t="s">
        <v>99</v>
      </c>
      <c r="I195" s="12">
        <v>8</v>
      </c>
      <c r="J195" s="11">
        <v>35</v>
      </c>
      <c r="K195" s="10">
        <f t="shared" si="2"/>
        <v>280</v>
      </c>
    </row>
    <row r="196" spans="1:11" ht="13.15" customHeight="1" outlineLevel="2" x14ac:dyDescent="0.2">
      <c r="A196" s="15">
        <v>10227</v>
      </c>
      <c r="B196" s="13" t="s">
        <v>84</v>
      </c>
      <c r="C196" s="13" t="s">
        <v>63</v>
      </c>
      <c r="D196" s="13" t="s">
        <v>100</v>
      </c>
      <c r="E196" s="14">
        <v>42708</v>
      </c>
      <c r="F196" s="14">
        <v>42370</v>
      </c>
      <c r="G196" s="14">
        <v>42713</v>
      </c>
      <c r="H196" s="13" t="s">
        <v>99</v>
      </c>
      <c r="I196" s="12">
        <v>8</v>
      </c>
      <c r="J196" s="11">
        <v>42</v>
      </c>
      <c r="K196" s="10">
        <f t="shared" si="2"/>
        <v>336</v>
      </c>
    </row>
    <row r="197" spans="1:11" ht="13.15" customHeight="1" outlineLevel="1" x14ac:dyDescent="0.2">
      <c r="A197" s="15"/>
      <c r="B197" s="13"/>
      <c r="C197" s="13"/>
      <c r="D197" s="13"/>
      <c r="E197" s="14"/>
      <c r="F197" s="14"/>
      <c r="G197" s="14"/>
      <c r="H197" s="103" t="s">
        <v>451</v>
      </c>
      <c r="I197" s="12"/>
      <c r="J197" s="11"/>
      <c r="K197" s="10">
        <f>SUBTOTAL(9,K187:K196)</f>
        <v>1448</v>
      </c>
    </row>
    <row r="198" spans="1:11" ht="13.15" customHeight="1" outlineLevel="2" x14ac:dyDescent="0.2">
      <c r="A198" s="15">
        <v>10051</v>
      </c>
      <c r="B198" s="13" t="s">
        <v>107</v>
      </c>
      <c r="C198" s="13" t="s">
        <v>106</v>
      </c>
      <c r="D198" s="13" t="s">
        <v>57</v>
      </c>
      <c r="E198" s="14">
        <v>42424</v>
      </c>
      <c r="F198" s="14">
        <v>42467</v>
      </c>
      <c r="G198" s="14">
        <v>42432</v>
      </c>
      <c r="H198" s="13" t="s">
        <v>80</v>
      </c>
      <c r="I198" s="12">
        <v>32.799999999999997</v>
      </c>
      <c r="J198" s="11">
        <v>50</v>
      </c>
      <c r="K198" s="10">
        <f t="shared" si="2"/>
        <v>1639.9999999999998</v>
      </c>
    </row>
    <row r="199" spans="1:11" ht="13.15" customHeight="1" outlineLevel="2" x14ac:dyDescent="0.2">
      <c r="A199" s="15">
        <v>10077</v>
      </c>
      <c r="B199" s="13" t="s">
        <v>150</v>
      </c>
      <c r="C199" s="13" t="s">
        <v>87</v>
      </c>
      <c r="D199" s="13" t="s">
        <v>69</v>
      </c>
      <c r="E199" s="14">
        <v>42448</v>
      </c>
      <c r="F199" s="14">
        <v>42476</v>
      </c>
      <c r="G199" s="14">
        <v>42450</v>
      </c>
      <c r="H199" s="13" t="s">
        <v>80</v>
      </c>
      <c r="I199" s="12">
        <v>32.799999999999997</v>
      </c>
      <c r="J199" s="11">
        <v>28</v>
      </c>
      <c r="K199" s="10">
        <f t="shared" si="2"/>
        <v>918.39999999999986</v>
      </c>
    </row>
    <row r="200" spans="1:11" ht="13.15" customHeight="1" outlineLevel="2" x14ac:dyDescent="0.2">
      <c r="A200" s="15">
        <v>10101</v>
      </c>
      <c r="B200" s="13" t="s">
        <v>130</v>
      </c>
      <c r="C200" s="13" t="s">
        <v>87</v>
      </c>
      <c r="D200" s="13" t="s">
        <v>62</v>
      </c>
      <c r="E200" s="14">
        <v>42471</v>
      </c>
      <c r="F200" s="14">
        <v>42499</v>
      </c>
      <c r="G200" s="14">
        <v>42478</v>
      </c>
      <c r="H200" s="13" t="s">
        <v>80</v>
      </c>
      <c r="I200" s="12">
        <v>32.799999999999997</v>
      </c>
      <c r="J200" s="11">
        <v>10</v>
      </c>
      <c r="K200" s="10">
        <f t="shared" si="2"/>
        <v>328</v>
      </c>
    </row>
    <row r="201" spans="1:11" ht="13.15" customHeight="1" outlineLevel="2" x14ac:dyDescent="0.2">
      <c r="A201" s="15">
        <v>10114</v>
      </c>
      <c r="B201" s="13" t="s">
        <v>86</v>
      </c>
      <c r="C201" s="13" t="s">
        <v>85</v>
      </c>
      <c r="D201" s="13" t="s">
        <v>102</v>
      </c>
      <c r="E201" s="14">
        <v>42489</v>
      </c>
      <c r="F201" s="14">
        <v>42517</v>
      </c>
      <c r="G201" s="14">
        <v>42491</v>
      </c>
      <c r="H201" s="13" t="s">
        <v>80</v>
      </c>
      <c r="I201" s="12">
        <v>32.799999999999997</v>
      </c>
      <c r="J201" s="11">
        <v>5</v>
      </c>
      <c r="K201" s="10">
        <f t="shared" si="2"/>
        <v>164</v>
      </c>
    </row>
    <row r="202" spans="1:11" ht="13.15" customHeight="1" outlineLevel="2" x14ac:dyDescent="0.2">
      <c r="A202" s="15">
        <v>10130</v>
      </c>
      <c r="B202" s="13" t="s">
        <v>152</v>
      </c>
      <c r="C202" s="13" t="s">
        <v>116</v>
      </c>
      <c r="D202" s="13" t="s">
        <v>102</v>
      </c>
      <c r="E202" s="14">
        <v>42540</v>
      </c>
      <c r="F202" s="14">
        <v>42568</v>
      </c>
      <c r="G202" s="14">
        <v>42541</v>
      </c>
      <c r="H202" s="13" t="s">
        <v>80</v>
      </c>
      <c r="I202" s="12">
        <v>32.799999999999997</v>
      </c>
      <c r="J202" s="11">
        <v>10</v>
      </c>
      <c r="K202" s="10">
        <f t="shared" si="2"/>
        <v>328</v>
      </c>
    </row>
    <row r="203" spans="1:11" ht="13.15" customHeight="1" outlineLevel="2" x14ac:dyDescent="0.2">
      <c r="A203" s="15">
        <v>10142</v>
      </c>
      <c r="B203" s="13" t="s">
        <v>64</v>
      </c>
      <c r="C203" s="13" t="s">
        <v>63</v>
      </c>
      <c r="D203" s="13" t="s">
        <v>69</v>
      </c>
      <c r="E203" s="14">
        <v>42566</v>
      </c>
      <c r="F203" s="14">
        <v>42594</v>
      </c>
      <c r="G203" s="14">
        <v>42568</v>
      </c>
      <c r="H203" s="13" t="s">
        <v>80</v>
      </c>
      <c r="I203" s="12">
        <v>32.799999999999997</v>
      </c>
      <c r="J203" s="11">
        <v>15</v>
      </c>
      <c r="K203" s="10">
        <f t="shared" si="2"/>
        <v>491.99999999999994</v>
      </c>
    </row>
    <row r="204" spans="1:11" ht="13.15" customHeight="1" outlineLevel="2" x14ac:dyDescent="0.2">
      <c r="A204" s="15">
        <v>10158</v>
      </c>
      <c r="B204" s="13" t="s">
        <v>90</v>
      </c>
      <c r="C204" s="13" t="s">
        <v>89</v>
      </c>
      <c r="D204" s="13" t="s">
        <v>76</v>
      </c>
      <c r="E204" s="14">
        <v>42593</v>
      </c>
      <c r="F204" s="14">
        <v>42621</v>
      </c>
      <c r="G204" s="14">
        <v>42602</v>
      </c>
      <c r="H204" s="13" t="s">
        <v>80</v>
      </c>
      <c r="I204" s="12">
        <v>32.799999999999997</v>
      </c>
      <c r="J204" s="11">
        <v>12</v>
      </c>
      <c r="K204" s="10">
        <f t="shared" si="2"/>
        <v>393.59999999999997</v>
      </c>
    </row>
    <row r="205" spans="1:11" ht="13.15" customHeight="1" outlineLevel="2" x14ac:dyDescent="0.2">
      <c r="A205" s="15">
        <v>10198</v>
      </c>
      <c r="B205" s="13" t="s">
        <v>93</v>
      </c>
      <c r="C205" s="13" t="s">
        <v>92</v>
      </c>
      <c r="D205" s="13" t="s">
        <v>69</v>
      </c>
      <c r="E205" s="14">
        <v>42664</v>
      </c>
      <c r="F205" s="14">
        <v>42692</v>
      </c>
      <c r="G205" s="14">
        <v>42674</v>
      </c>
      <c r="H205" s="13" t="s">
        <v>80</v>
      </c>
      <c r="I205" s="12">
        <v>32.799999999999997</v>
      </c>
      <c r="J205" s="11">
        <v>3</v>
      </c>
      <c r="K205" s="10">
        <f t="shared" si="2"/>
        <v>98.399999999999991</v>
      </c>
    </row>
    <row r="206" spans="1:11" ht="13.15" customHeight="1" outlineLevel="2" x14ac:dyDescent="0.2">
      <c r="A206" s="15">
        <v>10232</v>
      </c>
      <c r="B206" s="13" t="s">
        <v>93</v>
      </c>
      <c r="C206" s="13" t="s">
        <v>92</v>
      </c>
      <c r="D206" s="13" t="s">
        <v>57</v>
      </c>
      <c r="E206" s="14">
        <v>42716</v>
      </c>
      <c r="F206" s="14">
        <v>42378</v>
      </c>
      <c r="G206" s="14">
        <v>42385</v>
      </c>
      <c r="H206" s="13" t="s">
        <v>80</v>
      </c>
      <c r="I206" s="12">
        <v>32.799999999999997</v>
      </c>
      <c r="J206" s="11">
        <v>20</v>
      </c>
      <c r="K206" s="10">
        <f t="shared" si="2"/>
        <v>656</v>
      </c>
    </row>
    <row r="207" spans="1:11" ht="13.15" customHeight="1" outlineLevel="2" x14ac:dyDescent="0.2">
      <c r="A207" s="15">
        <v>10237</v>
      </c>
      <c r="B207" s="13" t="s">
        <v>82</v>
      </c>
      <c r="C207" s="13" t="s">
        <v>70</v>
      </c>
      <c r="D207" s="13" t="s">
        <v>81</v>
      </c>
      <c r="E207" s="14">
        <v>42723</v>
      </c>
      <c r="F207" s="14">
        <v>42385</v>
      </c>
      <c r="G207" s="14">
        <v>42724</v>
      </c>
      <c r="H207" s="13" t="s">
        <v>80</v>
      </c>
      <c r="I207" s="12">
        <v>32.799999999999997</v>
      </c>
      <c r="J207" s="11">
        <v>10</v>
      </c>
      <c r="K207" s="10">
        <f t="shared" ref="K207:K274" si="3">I207*J207</f>
        <v>328</v>
      </c>
    </row>
    <row r="208" spans="1:11" ht="13.15" customHeight="1" outlineLevel="1" x14ac:dyDescent="0.2">
      <c r="A208" s="15"/>
      <c r="B208" s="13"/>
      <c r="C208" s="13"/>
      <c r="D208" s="13"/>
      <c r="E208" s="14"/>
      <c r="F208" s="14"/>
      <c r="G208" s="14"/>
      <c r="H208" s="103" t="s">
        <v>452</v>
      </c>
      <c r="I208" s="12"/>
      <c r="J208" s="11"/>
      <c r="K208" s="10">
        <f>SUBTOTAL(9,K198:K207)</f>
        <v>5346.4</v>
      </c>
    </row>
    <row r="209" spans="1:11" ht="13.15" customHeight="1" outlineLevel="2" x14ac:dyDescent="0.2">
      <c r="A209" s="15">
        <v>10001</v>
      </c>
      <c r="B209" s="13" t="s">
        <v>150</v>
      </c>
      <c r="C209" s="13" t="s">
        <v>87</v>
      </c>
      <c r="D209" s="13" t="s">
        <v>76</v>
      </c>
      <c r="E209" s="14">
        <v>42370</v>
      </c>
      <c r="F209" s="14">
        <v>42398</v>
      </c>
      <c r="G209" s="14">
        <v>42379</v>
      </c>
      <c r="H209" s="13" t="s">
        <v>94</v>
      </c>
      <c r="I209" s="12">
        <v>9.0500000000000007</v>
      </c>
      <c r="J209" s="11">
        <v>20</v>
      </c>
      <c r="K209" s="10">
        <f t="shared" si="3"/>
        <v>181</v>
      </c>
    </row>
    <row r="210" spans="1:11" ht="13.15" customHeight="1" outlineLevel="2" x14ac:dyDescent="0.2">
      <c r="A210" s="15">
        <v>10027</v>
      </c>
      <c r="B210" s="13" t="s">
        <v>151</v>
      </c>
      <c r="C210" s="13" t="s">
        <v>87</v>
      </c>
      <c r="D210" s="13" t="s">
        <v>69</v>
      </c>
      <c r="E210" s="14">
        <v>42396</v>
      </c>
      <c r="F210" s="14">
        <v>42424</v>
      </c>
      <c r="G210" s="14">
        <v>42404</v>
      </c>
      <c r="H210" s="13" t="s">
        <v>94</v>
      </c>
      <c r="I210" s="12">
        <v>9.0500000000000007</v>
      </c>
      <c r="J210" s="11">
        <v>15</v>
      </c>
      <c r="K210" s="10">
        <f t="shared" si="3"/>
        <v>135.75</v>
      </c>
    </row>
    <row r="211" spans="1:11" ht="13.15" customHeight="1" outlineLevel="2" x14ac:dyDescent="0.2">
      <c r="A211" s="15">
        <v>10035</v>
      </c>
      <c r="B211" s="13" t="s">
        <v>141</v>
      </c>
      <c r="C211" s="13" t="s">
        <v>103</v>
      </c>
      <c r="D211" s="13" t="s">
        <v>100</v>
      </c>
      <c r="E211" s="14">
        <v>42405</v>
      </c>
      <c r="F211" s="14">
        <v>42434</v>
      </c>
      <c r="G211" s="14">
        <v>42409</v>
      </c>
      <c r="H211" s="13" t="s">
        <v>94</v>
      </c>
      <c r="I211" s="12">
        <v>9.0500000000000007</v>
      </c>
      <c r="J211" s="11">
        <v>21</v>
      </c>
      <c r="K211" s="10">
        <f t="shared" si="3"/>
        <v>190.05</v>
      </c>
    </row>
    <row r="212" spans="1:11" ht="13.15" customHeight="1" outlineLevel="2" x14ac:dyDescent="0.2">
      <c r="A212" s="15">
        <v>10050</v>
      </c>
      <c r="B212" s="13" t="s">
        <v>139</v>
      </c>
      <c r="C212" s="13" t="s">
        <v>63</v>
      </c>
      <c r="D212" s="13" t="s">
        <v>69</v>
      </c>
      <c r="E212" s="14">
        <v>42424</v>
      </c>
      <c r="F212" s="14">
        <v>42453</v>
      </c>
      <c r="G212" s="14">
        <v>42433</v>
      </c>
      <c r="H212" s="13" t="s">
        <v>94</v>
      </c>
      <c r="I212" s="12">
        <v>9.0500000000000007</v>
      </c>
      <c r="J212" s="11">
        <v>21</v>
      </c>
      <c r="K212" s="10">
        <f t="shared" si="3"/>
        <v>190.05</v>
      </c>
    </row>
    <row r="213" spans="1:11" ht="13.15" customHeight="1" outlineLevel="2" x14ac:dyDescent="0.2">
      <c r="A213" s="15">
        <v>10100</v>
      </c>
      <c r="B213" s="13" t="s">
        <v>93</v>
      </c>
      <c r="C213" s="13" t="s">
        <v>92</v>
      </c>
      <c r="D213" s="13" t="s">
        <v>74</v>
      </c>
      <c r="E213" s="14">
        <v>42471</v>
      </c>
      <c r="F213" s="14">
        <v>42499</v>
      </c>
      <c r="G213" s="14">
        <v>42476</v>
      </c>
      <c r="H213" s="13" t="s">
        <v>94</v>
      </c>
      <c r="I213" s="12">
        <v>9.0500000000000007</v>
      </c>
      <c r="J213" s="11">
        <v>20</v>
      </c>
      <c r="K213" s="10">
        <f t="shared" si="3"/>
        <v>181</v>
      </c>
    </row>
    <row r="214" spans="1:11" ht="13.15" customHeight="1" outlineLevel="2" x14ac:dyDescent="0.2">
      <c r="A214" s="15">
        <v>10131</v>
      </c>
      <c r="B214" s="13" t="s">
        <v>98</v>
      </c>
      <c r="C214" s="13" t="s">
        <v>66</v>
      </c>
      <c r="D214" s="13" t="s">
        <v>62</v>
      </c>
      <c r="E214" s="14">
        <v>42547</v>
      </c>
      <c r="F214" s="14">
        <v>42575</v>
      </c>
      <c r="G214" s="14">
        <v>42552</v>
      </c>
      <c r="H214" s="13" t="s">
        <v>94</v>
      </c>
      <c r="I214" s="12">
        <v>9.0500000000000007</v>
      </c>
      <c r="J214" s="11">
        <v>30</v>
      </c>
      <c r="K214" s="10">
        <f t="shared" si="3"/>
        <v>271.5</v>
      </c>
    </row>
    <row r="215" spans="1:11" ht="13.15" customHeight="1" outlineLevel="2" x14ac:dyDescent="0.2">
      <c r="A215" s="15">
        <v>10137</v>
      </c>
      <c r="B215" s="13" t="s">
        <v>139</v>
      </c>
      <c r="C215" s="13" t="s">
        <v>63</v>
      </c>
      <c r="D215" s="13" t="s">
        <v>62</v>
      </c>
      <c r="E215" s="14">
        <v>42559</v>
      </c>
      <c r="F215" s="14">
        <v>42587</v>
      </c>
      <c r="G215" s="14">
        <v>42563</v>
      </c>
      <c r="H215" s="13" t="s">
        <v>94</v>
      </c>
      <c r="I215" s="12">
        <v>9.0500000000000007</v>
      </c>
      <c r="J215" s="11">
        <v>15</v>
      </c>
      <c r="K215" s="10">
        <f t="shared" si="3"/>
        <v>135.75</v>
      </c>
    </row>
    <row r="216" spans="1:11" ht="13.15" customHeight="1" outlineLevel="2" x14ac:dyDescent="0.2">
      <c r="A216" s="15">
        <v>10140</v>
      </c>
      <c r="B216" s="13" t="s">
        <v>112</v>
      </c>
      <c r="C216" s="13" t="s">
        <v>111</v>
      </c>
      <c r="D216" s="13" t="s">
        <v>102</v>
      </c>
      <c r="E216" s="14">
        <v>42562</v>
      </c>
      <c r="F216" s="14">
        <v>42590</v>
      </c>
      <c r="G216" s="14">
        <v>42569</v>
      </c>
      <c r="H216" s="13" t="s">
        <v>94</v>
      </c>
      <c r="I216" s="12">
        <v>9.0500000000000007</v>
      </c>
      <c r="J216" s="11">
        <v>12</v>
      </c>
      <c r="K216" s="10">
        <f t="shared" si="3"/>
        <v>108.60000000000001</v>
      </c>
    </row>
    <row r="217" spans="1:11" ht="13.15" customHeight="1" outlineLevel="2" x14ac:dyDescent="0.2">
      <c r="A217" s="15">
        <v>10163</v>
      </c>
      <c r="B217" s="13" t="s">
        <v>127</v>
      </c>
      <c r="C217" s="13" t="s">
        <v>126</v>
      </c>
      <c r="D217" s="13" t="s">
        <v>69</v>
      </c>
      <c r="E217" s="14">
        <v>42602</v>
      </c>
      <c r="F217" s="14">
        <v>42630</v>
      </c>
      <c r="G217" s="14">
        <v>42614</v>
      </c>
      <c r="H217" s="13" t="s">
        <v>94</v>
      </c>
      <c r="I217" s="12">
        <v>9.0500000000000007</v>
      </c>
      <c r="J217" s="11">
        <v>21</v>
      </c>
      <c r="K217" s="10">
        <f t="shared" si="3"/>
        <v>190.05</v>
      </c>
    </row>
    <row r="218" spans="1:11" ht="13.15" customHeight="1" outlineLevel="2" x14ac:dyDescent="0.2">
      <c r="A218" s="15">
        <v>10176</v>
      </c>
      <c r="B218" s="13" t="s">
        <v>136</v>
      </c>
      <c r="C218" s="13" t="s">
        <v>135</v>
      </c>
      <c r="D218" s="13" t="s">
        <v>76</v>
      </c>
      <c r="E218" s="14">
        <v>42623</v>
      </c>
      <c r="F218" s="14">
        <v>42651</v>
      </c>
      <c r="G218" s="14">
        <v>42632</v>
      </c>
      <c r="H218" s="13" t="s">
        <v>94</v>
      </c>
      <c r="I218" s="12">
        <v>9.0500000000000007</v>
      </c>
      <c r="J218" s="11">
        <v>15</v>
      </c>
      <c r="K218" s="10">
        <f t="shared" si="3"/>
        <v>135.75</v>
      </c>
    </row>
    <row r="219" spans="1:11" ht="13.15" customHeight="1" outlineLevel="2" x14ac:dyDescent="0.2">
      <c r="A219" s="15">
        <v>10177</v>
      </c>
      <c r="B219" s="13" t="s">
        <v>141</v>
      </c>
      <c r="C219" s="13" t="s">
        <v>103</v>
      </c>
      <c r="D219" s="13" t="s">
        <v>102</v>
      </c>
      <c r="E219" s="14">
        <v>42624</v>
      </c>
      <c r="F219" s="14">
        <v>42652</v>
      </c>
      <c r="G219" s="14">
        <v>42631</v>
      </c>
      <c r="H219" s="13" t="s">
        <v>94</v>
      </c>
      <c r="I219" s="12">
        <v>9.0500000000000007</v>
      </c>
      <c r="J219" s="11">
        <v>30</v>
      </c>
      <c r="K219" s="10">
        <f t="shared" si="3"/>
        <v>271.5</v>
      </c>
    </row>
    <row r="220" spans="1:11" ht="13.15" customHeight="1" outlineLevel="2" x14ac:dyDescent="0.2">
      <c r="A220" s="15">
        <v>10179</v>
      </c>
      <c r="B220" s="13" t="s">
        <v>125</v>
      </c>
      <c r="C220" s="13" t="s">
        <v>77</v>
      </c>
      <c r="D220" s="13" t="s">
        <v>76</v>
      </c>
      <c r="E220" s="14">
        <v>42630</v>
      </c>
      <c r="F220" s="14">
        <v>42658</v>
      </c>
      <c r="G220" s="14">
        <v>42637</v>
      </c>
      <c r="H220" s="13" t="s">
        <v>94</v>
      </c>
      <c r="I220" s="12">
        <v>9.0500000000000007</v>
      </c>
      <c r="J220" s="11">
        <v>12</v>
      </c>
      <c r="K220" s="10">
        <f t="shared" si="3"/>
        <v>108.60000000000001</v>
      </c>
    </row>
    <row r="221" spans="1:11" ht="13.15" customHeight="1" outlineLevel="2" x14ac:dyDescent="0.2">
      <c r="A221" s="15">
        <v>10193</v>
      </c>
      <c r="B221" s="13" t="s">
        <v>136</v>
      </c>
      <c r="C221" s="13" t="s">
        <v>135</v>
      </c>
      <c r="D221" s="13" t="s">
        <v>62</v>
      </c>
      <c r="E221" s="14">
        <v>42657</v>
      </c>
      <c r="F221" s="14">
        <v>42685</v>
      </c>
      <c r="G221" s="14">
        <v>42660</v>
      </c>
      <c r="H221" s="13" t="s">
        <v>94</v>
      </c>
      <c r="I221" s="12">
        <v>9.0500000000000007</v>
      </c>
      <c r="J221" s="11">
        <v>10</v>
      </c>
      <c r="K221" s="10">
        <f t="shared" si="3"/>
        <v>90.5</v>
      </c>
    </row>
    <row r="222" spans="1:11" ht="13.15" customHeight="1" outlineLevel="2" x14ac:dyDescent="0.2">
      <c r="A222" s="15">
        <v>10208</v>
      </c>
      <c r="B222" s="13" t="s">
        <v>125</v>
      </c>
      <c r="C222" s="13" t="s">
        <v>77</v>
      </c>
      <c r="D222" s="13" t="s">
        <v>100</v>
      </c>
      <c r="E222" s="14">
        <v>42679</v>
      </c>
      <c r="F222" s="14">
        <v>42707</v>
      </c>
      <c r="G222" s="14">
        <v>42688</v>
      </c>
      <c r="H222" s="13" t="s">
        <v>94</v>
      </c>
      <c r="I222" s="12">
        <v>9.0500000000000007</v>
      </c>
      <c r="J222" s="11">
        <v>10</v>
      </c>
      <c r="K222" s="10">
        <f t="shared" si="3"/>
        <v>90.5</v>
      </c>
    </row>
    <row r="223" spans="1:11" ht="13.15" customHeight="1" outlineLevel="2" x14ac:dyDescent="0.2">
      <c r="A223" s="15">
        <v>10214</v>
      </c>
      <c r="B223" s="13" t="s">
        <v>93</v>
      </c>
      <c r="C223" s="13" t="s">
        <v>92</v>
      </c>
      <c r="D223" s="13" t="s">
        <v>65</v>
      </c>
      <c r="E223" s="14">
        <v>42685</v>
      </c>
      <c r="F223" s="14">
        <v>42713</v>
      </c>
      <c r="G223" s="14">
        <v>42695</v>
      </c>
      <c r="H223" s="13" t="s">
        <v>94</v>
      </c>
      <c r="I223" s="12">
        <v>9.0500000000000007</v>
      </c>
      <c r="J223" s="11">
        <v>10</v>
      </c>
      <c r="K223" s="10">
        <f t="shared" si="3"/>
        <v>90.5</v>
      </c>
    </row>
    <row r="224" spans="1:11" ht="13.15" customHeight="1" outlineLevel="2" x14ac:dyDescent="0.2">
      <c r="A224" s="15">
        <v>10224</v>
      </c>
      <c r="B224" s="13" t="s">
        <v>104</v>
      </c>
      <c r="C224" s="13" t="s">
        <v>103</v>
      </c>
      <c r="D224" s="13" t="s">
        <v>57</v>
      </c>
      <c r="E224" s="14">
        <v>42702</v>
      </c>
      <c r="F224" s="14">
        <v>42378</v>
      </c>
      <c r="G224" s="14">
        <v>42734</v>
      </c>
      <c r="H224" s="13" t="s">
        <v>94</v>
      </c>
      <c r="I224" s="12">
        <v>9.0500000000000007</v>
      </c>
      <c r="J224" s="11">
        <v>5</v>
      </c>
      <c r="K224" s="10">
        <f t="shared" si="3"/>
        <v>45.25</v>
      </c>
    </row>
    <row r="225" spans="1:11" ht="13.15" customHeight="1" outlineLevel="2" x14ac:dyDescent="0.2">
      <c r="A225" s="15">
        <v>10231</v>
      </c>
      <c r="B225" s="13" t="s">
        <v>95</v>
      </c>
      <c r="C225" s="13" t="s">
        <v>63</v>
      </c>
      <c r="D225" s="13" t="s">
        <v>81</v>
      </c>
      <c r="E225" s="14">
        <v>42715</v>
      </c>
      <c r="F225" s="14">
        <v>42377</v>
      </c>
      <c r="G225" s="14">
        <v>42717</v>
      </c>
      <c r="H225" s="13" t="s">
        <v>94</v>
      </c>
      <c r="I225" s="12">
        <v>9.0500000000000007</v>
      </c>
      <c r="J225" s="11">
        <v>20</v>
      </c>
      <c r="K225" s="10">
        <f t="shared" si="3"/>
        <v>181</v>
      </c>
    </row>
    <row r="226" spans="1:11" ht="13.15" customHeight="1" outlineLevel="1" x14ac:dyDescent="0.2">
      <c r="A226" s="15"/>
      <c r="B226" s="13"/>
      <c r="C226" s="13"/>
      <c r="D226" s="13"/>
      <c r="E226" s="14"/>
      <c r="F226" s="14"/>
      <c r="G226" s="14"/>
      <c r="H226" s="103" t="s">
        <v>453</v>
      </c>
      <c r="I226" s="12"/>
      <c r="J226" s="11"/>
      <c r="K226" s="10">
        <f>SUBTOTAL(9,K209:K225)</f>
        <v>2597.35</v>
      </c>
    </row>
    <row r="227" spans="1:11" ht="13.15" customHeight="1" outlineLevel="2" x14ac:dyDescent="0.2">
      <c r="A227" s="15">
        <v>10013</v>
      </c>
      <c r="B227" s="13" t="s">
        <v>144</v>
      </c>
      <c r="C227" s="13" t="s">
        <v>63</v>
      </c>
      <c r="D227" s="13" t="s">
        <v>62</v>
      </c>
      <c r="E227" s="14">
        <v>42382</v>
      </c>
      <c r="F227" s="14">
        <v>42424</v>
      </c>
      <c r="G227" s="14">
        <v>42390</v>
      </c>
      <c r="H227" s="13" t="s">
        <v>60</v>
      </c>
      <c r="I227" s="12">
        <v>12.5</v>
      </c>
      <c r="J227" s="11">
        <v>24</v>
      </c>
      <c r="K227" s="10">
        <f t="shared" si="3"/>
        <v>300</v>
      </c>
    </row>
    <row r="228" spans="1:11" ht="13.15" customHeight="1" outlineLevel="2" x14ac:dyDescent="0.2">
      <c r="A228" s="15">
        <v>10017</v>
      </c>
      <c r="B228" s="13" t="s">
        <v>132</v>
      </c>
      <c r="C228" s="13" t="s">
        <v>58</v>
      </c>
      <c r="D228" s="13" t="s">
        <v>62</v>
      </c>
      <c r="E228" s="14">
        <v>42385</v>
      </c>
      <c r="F228" s="14">
        <v>42413</v>
      </c>
      <c r="G228" s="14">
        <v>42397</v>
      </c>
      <c r="H228" s="13" t="s">
        <v>60</v>
      </c>
      <c r="I228" s="12">
        <v>12.5</v>
      </c>
      <c r="J228" s="11">
        <v>36</v>
      </c>
      <c r="K228" s="10">
        <f t="shared" si="3"/>
        <v>450</v>
      </c>
    </row>
    <row r="229" spans="1:11" ht="13.15" customHeight="1" outlineLevel="2" x14ac:dyDescent="0.2">
      <c r="A229" s="15">
        <v>10021</v>
      </c>
      <c r="B229" s="13" t="s">
        <v>140</v>
      </c>
      <c r="C229" s="13" t="s">
        <v>116</v>
      </c>
      <c r="D229" s="13" t="s">
        <v>76</v>
      </c>
      <c r="E229" s="14">
        <v>42389</v>
      </c>
      <c r="F229" s="14">
        <v>42417</v>
      </c>
      <c r="G229" s="14">
        <v>42398</v>
      </c>
      <c r="H229" s="13" t="s">
        <v>60</v>
      </c>
      <c r="I229" s="12">
        <v>12.5</v>
      </c>
      <c r="J229" s="11">
        <v>20</v>
      </c>
      <c r="K229" s="10">
        <f t="shared" si="3"/>
        <v>250</v>
      </c>
    </row>
    <row r="230" spans="1:11" ht="13.15" customHeight="1" outlineLevel="2" x14ac:dyDescent="0.2">
      <c r="A230" s="15">
        <v>10026</v>
      </c>
      <c r="B230" s="13" t="s">
        <v>131</v>
      </c>
      <c r="C230" s="13" t="s">
        <v>113</v>
      </c>
      <c r="D230" s="13" t="s">
        <v>102</v>
      </c>
      <c r="E230" s="14">
        <v>42392</v>
      </c>
      <c r="F230" s="14">
        <v>42420</v>
      </c>
      <c r="G230" s="14">
        <v>42396</v>
      </c>
      <c r="H230" s="13" t="s">
        <v>60</v>
      </c>
      <c r="I230" s="12">
        <v>12.5</v>
      </c>
      <c r="J230" s="11">
        <v>30</v>
      </c>
      <c r="K230" s="10">
        <f t="shared" si="3"/>
        <v>375</v>
      </c>
    </row>
    <row r="231" spans="1:11" ht="13.15" customHeight="1" outlineLevel="2" x14ac:dyDescent="0.2">
      <c r="A231" s="15">
        <v>10044</v>
      </c>
      <c r="B231" s="13" t="s">
        <v>141</v>
      </c>
      <c r="C231" s="13" t="s">
        <v>103</v>
      </c>
      <c r="D231" s="13" t="s">
        <v>76</v>
      </c>
      <c r="E231" s="14">
        <v>42416</v>
      </c>
      <c r="F231" s="14">
        <v>42445</v>
      </c>
      <c r="G231" s="14">
        <v>42423</v>
      </c>
      <c r="H231" s="13" t="s">
        <v>60</v>
      </c>
      <c r="I231" s="12">
        <v>12.5</v>
      </c>
      <c r="J231" s="11">
        <v>18</v>
      </c>
      <c r="K231" s="10">
        <f t="shared" si="3"/>
        <v>225</v>
      </c>
    </row>
    <row r="232" spans="1:11" ht="13.15" customHeight="1" outlineLevel="2" x14ac:dyDescent="0.2">
      <c r="A232" s="15">
        <v>10050</v>
      </c>
      <c r="B232" s="13" t="s">
        <v>139</v>
      </c>
      <c r="C232" s="13" t="s">
        <v>63</v>
      </c>
      <c r="D232" s="13" t="s">
        <v>69</v>
      </c>
      <c r="E232" s="14">
        <v>42424</v>
      </c>
      <c r="F232" s="14">
        <v>42453</v>
      </c>
      <c r="G232" s="14">
        <v>42433</v>
      </c>
      <c r="H232" s="13" t="s">
        <v>60</v>
      </c>
      <c r="I232" s="12">
        <v>12.5</v>
      </c>
      <c r="J232" s="11">
        <v>20</v>
      </c>
      <c r="K232" s="10">
        <f t="shared" si="3"/>
        <v>250</v>
      </c>
    </row>
    <row r="233" spans="1:11" ht="13.15" customHeight="1" outlineLevel="2" x14ac:dyDescent="0.2">
      <c r="A233" s="15">
        <v>10087</v>
      </c>
      <c r="B233" s="13" t="s">
        <v>146</v>
      </c>
      <c r="C233" s="13" t="s">
        <v>126</v>
      </c>
      <c r="D233" s="13" t="s">
        <v>102</v>
      </c>
      <c r="E233" s="14">
        <v>42460</v>
      </c>
      <c r="F233" s="14">
        <v>42488</v>
      </c>
      <c r="G233" s="14">
        <v>42463</v>
      </c>
      <c r="H233" s="13" t="s">
        <v>60</v>
      </c>
      <c r="I233" s="12">
        <v>12.5</v>
      </c>
      <c r="J233" s="11">
        <v>30</v>
      </c>
      <c r="K233" s="10">
        <f t="shared" si="3"/>
        <v>375</v>
      </c>
    </row>
    <row r="234" spans="1:11" ht="13.15" customHeight="1" outlineLevel="2" x14ac:dyDescent="0.2">
      <c r="A234" s="15">
        <v>10097</v>
      </c>
      <c r="B234" s="13" t="s">
        <v>148</v>
      </c>
      <c r="C234" s="13" t="s">
        <v>103</v>
      </c>
      <c r="D234" s="13" t="s">
        <v>81</v>
      </c>
      <c r="E234" s="14">
        <v>42469</v>
      </c>
      <c r="F234" s="14">
        <v>42497</v>
      </c>
      <c r="G234" s="14">
        <v>42470</v>
      </c>
      <c r="H234" s="13" t="s">
        <v>60</v>
      </c>
      <c r="I234" s="12">
        <v>12.5</v>
      </c>
      <c r="J234" s="11">
        <v>2</v>
      </c>
      <c r="K234" s="10">
        <f t="shared" si="3"/>
        <v>25</v>
      </c>
    </row>
    <row r="235" spans="1:11" ht="13.15" customHeight="1" outlineLevel="2" x14ac:dyDescent="0.2">
      <c r="A235" s="15">
        <v>10113</v>
      </c>
      <c r="B235" s="13" t="s">
        <v>114</v>
      </c>
      <c r="C235" s="13" t="s">
        <v>113</v>
      </c>
      <c r="D235" s="13" t="s">
        <v>102</v>
      </c>
      <c r="E235" s="14">
        <v>42484</v>
      </c>
      <c r="F235" s="14">
        <v>42512</v>
      </c>
      <c r="G235" s="14">
        <v>42490</v>
      </c>
      <c r="H235" s="13" t="s">
        <v>60</v>
      </c>
      <c r="I235" s="12">
        <v>12.5</v>
      </c>
      <c r="J235" s="11">
        <v>42</v>
      </c>
      <c r="K235" s="10">
        <f t="shared" si="3"/>
        <v>525</v>
      </c>
    </row>
    <row r="236" spans="1:11" ht="13.15" customHeight="1" outlineLevel="2" x14ac:dyDescent="0.2">
      <c r="A236" s="15">
        <v>10151</v>
      </c>
      <c r="B236" s="13" t="s">
        <v>131</v>
      </c>
      <c r="C236" s="13" t="s">
        <v>113</v>
      </c>
      <c r="D236" s="13" t="s">
        <v>76</v>
      </c>
      <c r="E236" s="14">
        <v>42583</v>
      </c>
      <c r="F236" s="14">
        <v>42625</v>
      </c>
      <c r="G236" s="14">
        <v>42590</v>
      </c>
      <c r="H236" s="13" t="s">
        <v>60</v>
      </c>
      <c r="I236" s="12">
        <v>12.5</v>
      </c>
      <c r="J236" s="11">
        <v>15</v>
      </c>
      <c r="K236" s="10">
        <f t="shared" si="3"/>
        <v>187.5</v>
      </c>
    </row>
    <row r="237" spans="1:11" ht="13.15" customHeight="1" outlineLevel="2" x14ac:dyDescent="0.2">
      <c r="A237" s="15">
        <v>10166</v>
      </c>
      <c r="B237" s="13" t="s">
        <v>129</v>
      </c>
      <c r="C237" s="13" t="s">
        <v>128</v>
      </c>
      <c r="D237" s="13" t="s">
        <v>62</v>
      </c>
      <c r="E237" s="14">
        <v>42605</v>
      </c>
      <c r="F237" s="14">
        <v>42633</v>
      </c>
      <c r="G237" s="14">
        <v>42616</v>
      </c>
      <c r="H237" s="13" t="s">
        <v>60</v>
      </c>
      <c r="I237" s="12">
        <v>12.5</v>
      </c>
      <c r="J237" s="11">
        <v>3</v>
      </c>
      <c r="K237" s="10">
        <f t="shared" si="3"/>
        <v>37.5</v>
      </c>
    </row>
    <row r="238" spans="1:11" ht="13.15" customHeight="1" outlineLevel="2" x14ac:dyDescent="0.2">
      <c r="A238" s="15">
        <v>10177</v>
      </c>
      <c r="B238" s="13" t="s">
        <v>141</v>
      </c>
      <c r="C238" s="13" t="s">
        <v>103</v>
      </c>
      <c r="D238" s="13" t="s">
        <v>102</v>
      </c>
      <c r="E238" s="14">
        <v>42624</v>
      </c>
      <c r="F238" s="14">
        <v>42652</v>
      </c>
      <c r="G238" s="14">
        <v>42631</v>
      </c>
      <c r="H238" s="13" t="s">
        <v>60</v>
      </c>
      <c r="I238" s="12">
        <v>12.5</v>
      </c>
      <c r="J238" s="11">
        <v>15</v>
      </c>
      <c r="K238" s="10">
        <f t="shared" si="3"/>
        <v>187.5</v>
      </c>
    </row>
    <row r="239" spans="1:11" ht="13.15" customHeight="1" outlineLevel="2" x14ac:dyDescent="0.2">
      <c r="A239" s="15">
        <v>10190</v>
      </c>
      <c r="B239" s="13" t="s">
        <v>109</v>
      </c>
      <c r="C239" s="13" t="s">
        <v>87</v>
      </c>
      <c r="D239" s="13" t="s">
        <v>69</v>
      </c>
      <c r="E239" s="14">
        <v>42653</v>
      </c>
      <c r="F239" s="14">
        <v>42681</v>
      </c>
      <c r="G239" s="14">
        <v>42659</v>
      </c>
      <c r="H239" s="13" t="s">
        <v>60</v>
      </c>
      <c r="I239" s="12">
        <v>12.5</v>
      </c>
      <c r="J239" s="11">
        <v>10</v>
      </c>
      <c r="K239" s="10">
        <f t="shared" si="3"/>
        <v>125</v>
      </c>
    </row>
    <row r="240" spans="1:11" ht="13.15" customHeight="1" outlineLevel="2" x14ac:dyDescent="0.2">
      <c r="A240" s="15">
        <v>10193</v>
      </c>
      <c r="B240" s="13" t="s">
        <v>136</v>
      </c>
      <c r="C240" s="13" t="s">
        <v>135</v>
      </c>
      <c r="D240" s="13" t="s">
        <v>62</v>
      </c>
      <c r="E240" s="14">
        <v>42657</v>
      </c>
      <c r="F240" s="14">
        <v>42685</v>
      </c>
      <c r="G240" s="14">
        <v>42660</v>
      </c>
      <c r="H240" s="13" t="s">
        <v>60</v>
      </c>
      <c r="I240" s="12">
        <v>12.5</v>
      </c>
      <c r="J240" s="11">
        <v>10</v>
      </c>
      <c r="K240" s="10">
        <f t="shared" si="3"/>
        <v>125</v>
      </c>
    </row>
    <row r="241" spans="1:11" ht="13.15" customHeight="1" outlineLevel="2" x14ac:dyDescent="0.2">
      <c r="A241" s="15">
        <v>10199</v>
      </c>
      <c r="B241" s="13" t="s">
        <v>133</v>
      </c>
      <c r="C241" s="13" t="s">
        <v>77</v>
      </c>
      <c r="D241" s="13" t="s">
        <v>57</v>
      </c>
      <c r="E241" s="14">
        <v>42664</v>
      </c>
      <c r="F241" s="14">
        <v>42692</v>
      </c>
      <c r="G241" s="14">
        <v>42671</v>
      </c>
      <c r="H241" s="13" t="s">
        <v>60</v>
      </c>
      <c r="I241" s="12">
        <v>12.5</v>
      </c>
      <c r="J241" s="11">
        <v>10</v>
      </c>
      <c r="K241" s="10">
        <f t="shared" si="3"/>
        <v>125</v>
      </c>
    </row>
    <row r="242" spans="1:11" ht="13.15" customHeight="1" outlineLevel="2" x14ac:dyDescent="0.2">
      <c r="A242" s="15">
        <v>10204</v>
      </c>
      <c r="B242" s="13" t="s">
        <v>96</v>
      </c>
      <c r="C242" s="13" t="s">
        <v>66</v>
      </c>
      <c r="D242" s="13" t="s">
        <v>62</v>
      </c>
      <c r="E242" s="14">
        <v>42674</v>
      </c>
      <c r="F242" s="14">
        <v>42702</v>
      </c>
      <c r="G242" s="14">
        <v>42680</v>
      </c>
      <c r="H242" s="13" t="s">
        <v>60</v>
      </c>
      <c r="I242" s="12">
        <v>12.5</v>
      </c>
      <c r="J242" s="11">
        <v>4</v>
      </c>
      <c r="K242" s="10">
        <f t="shared" si="3"/>
        <v>50</v>
      </c>
    </row>
    <row r="243" spans="1:11" ht="13.15" customHeight="1" outlineLevel="2" x14ac:dyDescent="0.2">
      <c r="A243" s="15">
        <v>10228</v>
      </c>
      <c r="B243" s="13" t="s">
        <v>98</v>
      </c>
      <c r="C243" s="13" t="s">
        <v>66</v>
      </c>
      <c r="D243" s="13" t="s">
        <v>62</v>
      </c>
      <c r="E243" s="14">
        <v>42709</v>
      </c>
      <c r="F243" s="14">
        <v>42371</v>
      </c>
      <c r="G243" s="14">
        <v>42713</v>
      </c>
      <c r="H243" s="13" t="s">
        <v>60</v>
      </c>
      <c r="I243" s="12">
        <v>12.5</v>
      </c>
      <c r="J243" s="11">
        <v>10</v>
      </c>
      <c r="K243" s="10">
        <f t="shared" si="3"/>
        <v>125</v>
      </c>
    </row>
    <row r="244" spans="1:11" ht="13.15" customHeight="1" outlineLevel="2" x14ac:dyDescent="0.2">
      <c r="A244" s="15">
        <v>10234</v>
      </c>
      <c r="B244" s="13" t="s">
        <v>88</v>
      </c>
      <c r="C244" s="13" t="s">
        <v>87</v>
      </c>
      <c r="D244" s="13" t="s">
        <v>76</v>
      </c>
      <c r="E244" s="14">
        <v>42721</v>
      </c>
      <c r="F244" s="14">
        <v>42383</v>
      </c>
      <c r="G244" s="14">
        <v>42727</v>
      </c>
      <c r="H244" s="13" t="s">
        <v>60</v>
      </c>
      <c r="I244" s="12">
        <v>12.5</v>
      </c>
      <c r="J244" s="11">
        <v>8</v>
      </c>
      <c r="K244" s="10">
        <f t="shared" si="3"/>
        <v>100</v>
      </c>
    </row>
    <row r="245" spans="1:11" ht="13.15" customHeight="1" outlineLevel="2" x14ac:dyDescent="0.2">
      <c r="A245" s="15">
        <v>10238</v>
      </c>
      <c r="B245" s="13" t="s">
        <v>78</v>
      </c>
      <c r="C245" s="13" t="s">
        <v>77</v>
      </c>
      <c r="D245" s="13" t="s">
        <v>76</v>
      </c>
      <c r="E245" s="14">
        <v>42726</v>
      </c>
      <c r="F245" s="14">
        <v>42388</v>
      </c>
      <c r="G245" s="14">
        <v>42735</v>
      </c>
      <c r="H245" s="13" t="s">
        <v>60</v>
      </c>
      <c r="I245" s="12">
        <v>12.5</v>
      </c>
      <c r="J245" s="11">
        <v>18</v>
      </c>
      <c r="K245" s="10">
        <f t="shared" si="3"/>
        <v>225</v>
      </c>
    </row>
    <row r="246" spans="1:11" ht="13.15" customHeight="1" outlineLevel="2" x14ac:dyDescent="0.2">
      <c r="A246" s="15">
        <v>10243</v>
      </c>
      <c r="B246" s="13" t="s">
        <v>59</v>
      </c>
      <c r="C246" s="13" t="s">
        <v>58</v>
      </c>
      <c r="D246" s="13" t="s">
        <v>57</v>
      </c>
      <c r="E246" s="14">
        <v>42735</v>
      </c>
      <c r="F246" s="14">
        <v>42383</v>
      </c>
      <c r="G246" s="14">
        <v>42377</v>
      </c>
      <c r="H246" s="13" t="s">
        <v>60</v>
      </c>
      <c r="I246" s="12">
        <v>12.5</v>
      </c>
      <c r="J246" s="11">
        <v>60</v>
      </c>
      <c r="K246" s="10">
        <f t="shared" si="3"/>
        <v>750</v>
      </c>
    </row>
    <row r="247" spans="1:11" ht="13.15" customHeight="1" outlineLevel="1" x14ac:dyDescent="0.2">
      <c r="A247" s="15"/>
      <c r="B247" s="13"/>
      <c r="C247" s="13"/>
      <c r="D247" s="13"/>
      <c r="E247" s="14"/>
      <c r="F247" s="14"/>
      <c r="G247" s="14"/>
      <c r="H247" s="103" t="s">
        <v>454</v>
      </c>
      <c r="I247" s="12"/>
      <c r="J247" s="11"/>
      <c r="K247" s="10">
        <f>SUBTOTAL(9,K227:K246)</f>
        <v>4812.5</v>
      </c>
    </row>
    <row r="248" spans="1:11" ht="13.15" customHeight="1" outlineLevel="2" x14ac:dyDescent="0.2">
      <c r="A248" s="15">
        <v>10008</v>
      </c>
      <c r="B248" s="13" t="s">
        <v>84</v>
      </c>
      <c r="C248" s="13" t="s">
        <v>63</v>
      </c>
      <c r="D248" s="13" t="s">
        <v>102</v>
      </c>
      <c r="E248" s="14">
        <v>42376</v>
      </c>
      <c r="F248" s="14">
        <v>42418</v>
      </c>
      <c r="G248" s="14">
        <v>42382</v>
      </c>
      <c r="H248" s="13" t="s">
        <v>101</v>
      </c>
      <c r="I248" s="12">
        <v>10</v>
      </c>
      <c r="J248" s="11">
        <v>30</v>
      </c>
      <c r="K248" s="10">
        <f t="shared" si="3"/>
        <v>300</v>
      </c>
    </row>
    <row r="249" spans="1:11" ht="13.15" customHeight="1" outlineLevel="2" x14ac:dyDescent="0.2">
      <c r="A249" s="15">
        <v>10010</v>
      </c>
      <c r="B249" s="13" t="s">
        <v>154</v>
      </c>
      <c r="C249" s="13" t="s">
        <v>153</v>
      </c>
      <c r="D249" s="13" t="s">
        <v>69</v>
      </c>
      <c r="E249" s="14">
        <v>42378</v>
      </c>
      <c r="F249" s="14">
        <v>42406</v>
      </c>
      <c r="G249" s="14">
        <v>42383</v>
      </c>
      <c r="H249" s="13" t="s">
        <v>101</v>
      </c>
      <c r="I249" s="12">
        <v>10</v>
      </c>
      <c r="J249" s="11">
        <v>12</v>
      </c>
      <c r="K249" s="10">
        <f t="shared" si="3"/>
        <v>120</v>
      </c>
    </row>
    <row r="250" spans="1:11" ht="13.15" customHeight="1" outlineLevel="2" x14ac:dyDescent="0.2">
      <c r="A250" s="15">
        <v>10032</v>
      </c>
      <c r="B250" s="13" t="s">
        <v>130</v>
      </c>
      <c r="C250" s="13" t="s">
        <v>87</v>
      </c>
      <c r="D250" s="13" t="s">
        <v>62</v>
      </c>
      <c r="E250" s="14">
        <v>42399</v>
      </c>
      <c r="F250" s="14">
        <v>42427</v>
      </c>
      <c r="G250" s="14">
        <v>42417</v>
      </c>
      <c r="H250" s="13" t="s">
        <v>101</v>
      </c>
      <c r="I250" s="12">
        <v>10</v>
      </c>
      <c r="J250" s="11">
        <v>10</v>
      </c>
      <c r="K250" s="10">
        <f t="shared" si="3"/>
        <v>100</v>
      </c>
    </row>
    <row r="251" spans="1:11" ht="13.15" customHeight="1" outlineLevel="2" x14ac:dyDescent="0.2">
      <c r="A251" s="15">
        <v>10037</v>
      </c>
      <c r="B251" s="13" t="s">
        <v>138</v>
      </c>
      <c r="C251" s="13" t="s">
        <v>106</v>
      </c>
      <c r="D251" s="13" t="s">
        <v>62</v>
      </c>
      <c r="E251" s="14">
        <v>42406</v>
      </c>
      <c r="F251" s="14">
        <v>42435</v>
      </c>
      <c r="G251" s="14">
        <v>42409</v>
      </c>
      <c r="H251" s="13" t="s">
        <v>101</v>
      </c>
      <c r="I251" s="12">
        <v>10</v>
      </c>
      <c r="J251" s="11">
        <v>20</v>
      </c>
      <c r="K251" s="10">
        <f t="shared" si="3"/>
        <v>200</v>
      </c>
    </row>
    <row r="252" spans="1:11" ht="13.15" customHeight="1" outlineLevel="2" x14ac:dyDescent="0.2">
      <c r="A252" s="15">
        <v>10039</v>
      </c>
      <c r="B252" s="13" t="s">
        <v>67</v>
      </c>
      <c r="C252" s="13" t="s">
        <v>66</v>
      </c>
      <c r="D252" s="13" t="s">
        <v>57</v>
      </c>
      <c r="E252" s="14">
        <v>42410</v>
      </c>
      <c r="F252" s="14">
        <v>42468</v>
      </c>
      <c r="G252" s="14">
        <v>42428</v>
      </c>
      <c r="H252" s="13" t="s">
        <v>101</v>
      </c>
      <c r="I252" s="12">
        <v>10</v>
      </c>
      <c r="J252" s="11">
        <v>10</v>
      </c>
      <c r="K252" s="10">
        <f t="shared" si="3"/>
        <v>100</v>
      </c>
    </row>
    <row r="253" spans="1:11" ht="13.15" customHeight="1" outlineLevel="2" x14ac:dyDescent="0.2">
      <c r="A253" s="15">
        <v>10041</v>
      </c>
      <c r="B253" s="13" t="s">
        <v>159</v>
      </c>
      <c r="C253" s="13" t="s">
        <v>87</v>
      </c>
      <c r="D253" s="13" t="s">
        <v>62</v>
      </c>
      <c r="E253" s="14">
        <v>42412</v>
      </c>
      <c r="F253" s="14">
        <v>42441</v>
      </c>
      <c r="G253" s="14">
        <v>42413</v>
      </c>
      <c r="H253" s="13" t="s">
        <v>101</v>
      </c>
      <c r="I253" s="12">
        <v>10</v>
      </c>
      <c r="J253" s="11">
        <v>10</v>
      </c>
      <c r="K253" s="10">
        <f t="shared" si="3"/>
        <v>100</v>
      </c>
    </row>
    <row r="254" spans="1:11" ht="13.15" customHeight="1" outlineLevel="2" x14ac:dyDescent="0.2">
      <c r="A254" s="15">
        <v>10056</v>
      </c>
      <c r="B254" s="13" t="s">
        <v>147</v>
      </c>
      <c r="C254" s="13" t="s">
        <v>126</v>
      </c>
      <c r="D254" s="13" t="s">
        <v>76</v>
      </c>
      <c r="E254" s="14">
        <v>42428</v>
      </c>
      <c r="F254" s="14">
        <v>42457</v>
      </c>
      <c r="G254" s="14">
        <v>42434</v>
      </c>
      <c r="H254" s="13" t="s">
        <v>101</v>
      </c>
      <c r="I254" s="12">
        <v>10</v>
      </c>
      <c r="J254" s="11">
        <v>10</v>
      </c>
      <c r="K254" s="10">
        <f t="shared" si="3"/>
        <v>100</v>
      </c>
    </row>
    <row r="255" spans="1:11" ht="13.15" customHeight="1" outlineLevel="2" x14ac:dyDescent="0.2">
      <c r="A255" s="15">
        <v>10062</v>
      </c>
      <c r="B255" s="13" t="s">
        <v>75</v>
      </c>
      <c r="C255" s="13" t="s">
        <v>66</v>
      </c>
      <c r="D255" s="13" t="s">
        <v>74</v>
      </c>
      <c r="E255" s="14">
        <v>42434</v>
      </c>
      <c r="F255" s="14">
        <v>42462</v>
      </c>
      <c r="G255" s="14">
        <v>42441</v>
      </c>
      <c r="H255" s="13" t="s">
        <v>101</v>
      </c>
      <c r="I255" s="12">
        <v>10</v>
      </c>
      <c r="J255" s="11">
        <v>60</v>
      </c>
      <c r="K255" s="10">
        <f t="shared" si="3"/>
        <v>600</v>
      </c>
    </row>
    <row r="256" spans="1:11" ht="13.15" customHeight="1" outlineLevel="2" x14ac:dyDescent="0.2">
      <c r="A256" s="15">
        <v>10065</v>
      </c>
      <c r="B256" s="13" t="s">
        <v>156</v>
      </c>
      <c r="C256" s="13" t="s">
        <v>155</v>
      </c>
      <c r="D256" s="13" t="s">
        <v>62</v>
      </c>
      <c r="E256" s="14">
        <v>42435</v>
      </c>
      <c r="F256" s="14">
        <v>42477</v>
      </c>
      <c r="G256" s="14">
        <v>42447</v>
      </c>
      <c r="H256" s="13" t="s">
        <v>101</v>
      </c>
      <c r="I256" s="12">
        <v>10</v>
      </c>
      <c r="J256" s="11">
        <v>36</v>
      </c>
      <c r="K256" s="10">
        <f t="shared" si="3"/>
        <v>360</v>
      </c>
    </row>
    <row r="257" spans="1:11" ht="13.15" customHeight="1" outlineLevel="2" x14ac:dyDescent="0.2">
      <c r="A257" s="15">
        <v>10080</v>
      </c>
      <c r="B257" s="13" t="s">
        <v>145</v>
      </c>
      <c r="C257" s="13" t="s">
        <v>70</v>
      </c>
      <c r="D257" s="13" t="s">
        <v>69</v>
      </c>
      <c r="E257" s="14">
        <v>42453</v>
      </c>
      <c r="F257" s="14">
        <v>42481</v>
      </c>
      <c r="G257" s="14">
        <v>42461</v>
      </c>
      <c r="H257" s="13" t="s">
        <v>101</v>
      </c>
      <c r="I257" s="12">
        <v>10</v>
      </c>
      <c r="J257" s="11">
        <v>14</v>
      </c>
      <c r="K257" s="10">
        <f t="shared" si="3"/>
        <v>140</v>
      </c>
    </row>
    <row r="258" spans="1:11" ht="13.15" customHeight="1" outlineLevel="2" x14ac:dyDescent="0.2">
      <c r="A258" s="15">
        <v>10083</v>
      </c>
      <c r="B258" s="13" t="s">
        <v>157</v>
      </c>
      <c r="C258" s="13" t="s">
        <v>155</v>
      </c>
      <c r="D258" s="13" t="s">
        <v>65</v>
      </c>
      <c r="E258" s="14">
        <v>42455</v>
      </c>
      <c r="F258" s="14">
        <v>42483</v>
      </c>
      <c r="G258" s="14">
        <v>42483</v>
      </c>
      <c r="H258" s="13" t="s">
        <v>101</v>
      </c>
      <c r="I258" s="12">
        <v>10</v>
      </c>
      <c r="J258" s="11">
        <v>10</v>
      </c>
      <c r="K258" s="10">
        <f t="shared" si="3"/>
        <v>100</v>
      </c>
    </row>
    <row r="259" spans="1:11" ht="13.15" customHeight="1" outlineLevel="2" x14ac:dyDescent="0.2">
      <c r="A259" s="15">
        <v>10109</v>
      </c>
      <c r="B259" s="13" t="s">
        <v>151</v>
      </c>
      <c r="C259" s="13" t="s">
        <v>87</v>
      </c>
      <c r="D259" s="13" t="s">
        <v>57</v>
      </c>
      <c r="E259" s="14">
        <v>42480</v>
      </c>
      <c r="F259" s="14">
        <v>42522</v>
      </c>
      <c r="G259" s="14">
        <v>42487</v>
      </c>
      <c r="H259" s="13" t="s">
        <v>101</v>
      </c>
      <c r="I259" s="12">
        <v>10</v>
      </c>
      <c r="J259" s="11">
        <v>15</v>
      </c>
      <c r="K259" s="10">
        <f t="shared" si="3"/>
        <v>150</v>
      </c>
    </row>
    <row r="260" spans="1:11" ht="13.15" customHeight="1" outlineLevel="2" x14ac:dyDescent="0.2">
      <c r="A260" s="15">
        <v>10111</v>
      </c>
      <c r="B260" s="13" t="s">
        <v>143</v>
      </c>
      <c r="C260" s="13" t="s">
        <v>66</v>
      </c>
      <c r="D260" s="13" t="s">
        <v>102</v>
      </c>
      <c r="E260" s="14">
        <v>42482</v>
      </c>
      <c r="F260" s="14">
        <v>42524</v>
      </c>
      <c r="G260" s="14">
        <v>42488</v>
      </c>
      <c r="H260" s="13" t="s">
        <v>101</v>
      </c>
      <c r="I260" s="12">
        <v>10</v>
      </c>
      <c r="J260" s="11">
        <v>10</v>
      </c>
      <c r="K260" s="10">
        <f t="shared" si="3"/>
        <v>100</v>
      </c>
    </row>
    <row r="261" spans="1:11" ht="13.15" customHeight="1" outlineLevel="2" x14ac:dyDescent="0.2">
      <c r="A261" s="15">
        <v>10124</v>
      </c>
      <c r="B261" s="13" t="s">
        <v>145</v>
      </c>
      <c r="C261" s="13" t="s">
        <v>70</v>
      </c>
      <c r="D261" s="13" t="s">
        <v>74</v>
      </c>
      <c r="E261" s="14">
        <v>42506</v>
      </c>
      <c r="F261" s="14">
        <v>42534</v>
      </c>
      <c r="G261" s="14">
        <v>42513</v>
      </c>
      <c r="H261" s="13" t="s">
        <v>101</v>
      </c>
      <c r="I261" s="12">
        <v>10</v>
      </c>
      <c r="J261" s="11">
        <v>15</v>
      </c>
      <c r="K261" s="10">
        <f t="shared" si="3"/>
        <v>150</v>
      </c>
    </row>
    <row r="262" spans="1:11" ht="13.15" customHeight="1" outlineLevel="2" x14ac:dyDescent="0.2">
      <c r="A262" s="15">
        <v>10125</v>
      </c>
      <c r="B262" s="13" t="s">
        <v>141</v>
      </c>
      <c r="C262" s="13" t="s">
        <v>103</v>
      </c>
      <c r="D262" s="13" t="s">
        <v>102</v>
      </c>
      <c r="E262" s="14">
        <v>42518</v>
      </c>
      <c r="F262" s="14">
        <v>42531</v>
      </c>
      <c r="G262" s="14">
        <v>42527</v>
      </c>
      <c r="H262" s="13" t="s">
        <v>101</v>
      </c>
      <c r="I262" s="12">
        <v>10</v>
      </c>
      <c r="J262" s="11">
        <v>6</v>
      </c>
      <c r="K262" s="10">
        <f t="shared" si="3"/>
        <v>60</v>
      </c>
    </row>
    <row r="263" spans="1:11" ht="13.15" customHeight="1" outlineLevel="2" x14ac:dyDescent="0.2">
      <c r="A263" s="15">
        <v>10146</v>
      </c>
      <c r="B263" s="13" t="s">
        <v>95</v>
      </c>
      <c r="C263" s="13" t="s">
        <v>63</v>
      </c>
      <c r="D263" s="13" t="s">
        <v>62</v>
      </c>
      <c r="E263" s="14">
        <v>42570</v>
      </c>
      <c r="F263" s="14">
        <v>42598</v>
      </c>
      <c r="G263" s="14">
        <v>42581</v>
      </c>
      <c r="H263" s="13" t="s">
        <v>101</v>
      </c>
      <c r="I263" s="12">
        <v>10</v>
      </c>
      <c r="J263" s="11">
        <v>20</v>
      </c>
      <c r="K263" s="10">
        <f t="shared" si="3"/>
        <v>200</v>
      </c>
    </row>
    <row r="264" spans="1:11" ht="13.15" customHeight="1" outlineLevel="2" x14ac:dyDescent="0.2">
      <c r="A264" s="15">
        <v>10153</v>
      </c>
      <c r="B264" s="13" t="s">
        <v>131</v>
      </c>
      <c r="C264" s="13" t="s">
        <v>113</v>
      </c>
      <c r="D264" s="13" t="s">
        <v>69</v>
      </c>
      <c r="E264" s="14">
        <v>42586</v>
      </c>
      <c r="F264" s="14">
        <v>42614</v>
      </c>
      <c r="G264" s="14">
        <v>42589</v>
      </c>
      <c r="H264" s="13" t="s">
        <v>101</v>
      </c>
      <c r="I264" s="12">
        <v>10</v>
      </c>
      <c r="J264" s="11">
        <v>42</v>
      </c>
      <c r="K264" s="10">
        <f t="shared" si="3"/>
        <v>420</v>
      </c>
    </row>
    <row r="265" spans="1:11" ht="13.15" customHeight="1" outlineLevel="2" x14ac:dyDescent="0.2">
      <c r="A265" s="15">
        <v>10157</v>
      </c>
      <c r="B265" s="13" t="s">
        <v>75</v>
      </c>
      <c r="C265" s="13" t="s">
        <v>66</v>
      </c>
      <c r="D265" s="13" t="s">
        <v>57</v>
      </c>
      <c r="E265" s="14">
        <v>42589</v>
      </c>
      <c r="F265" s="14">
        <v>42617</v>
      </c>
      <c r="G265" s="14">
        <v>42594</v>
      </c>
      <c r="H265" s="13" t="s">
        <v>101</v>
      </c>
      <c r="I265" s="12">
        <v>10</v>
      </c>
      <c r="J265" s="11">
        <v>10</v>
      </c>
      <c r="K265" s="10">
        <f t="shared" si="3"/>
        <v>100</v>
      </c>
    </row>
    <row r="266" spans="1:11" ht="13.15" customHeight="1" outlineLevel="2" x14ac:dyDescent="0.2">
      <c r="A266" s="15">
        <v>10165</v>
      </c>
      <c r="B266" s="13" t="s">
        <v>132</v>
      </c>
      <c r="C266" s="13" t="s">
        <v>58</v>
      </c>
      <c r="D266" s="13" t="s">
        <v>102</v>
      </c>
      <c r="E266" s="14">
        <v>42604</v>
      </c>
      <c r="F266" s="14">
        <v>42632</v>
      </c>
      <c r="G266" s="14">
        <v>42618</v>
      </c>
      <c r="H266" s="13" t="s">
        <v>101</v>
      </c>
      <c r="I266" s="12">
        <v>10</v>
      </c>
      <c r="J266" s="11">
        <v>30</v>
      </c>
      <c r="K266" s="10">
        <f t="shared" si="3"/>
        <v>300</v>
      </c>
    </row>
    <row r="267" spans="1:11" ht="13.15" customHeight="1" outlineLevel="2" x14ac:dyDescent="0.2">
      <c r="A267" s="15">
        <v>10175</v>
      </c>
      <c r="B267" s="13" t="s">
        <v>142</v>
      </c>
      <c r="C267" s="13" t="s">
        <v>87</v>
      </c>
      <c r="D267" s="13" t="s">
        <v>69</v>
      </c>
      <c r="E267" s="14">
        <v>42623</v>
      </c>
      <c r="F267" s="14">
        <v>42666</v>
      </c>
      <c r="G267" s="14">
        <v>42643</v>
      </c>
      <c r="H267" s="13" t="s">
        <v>101</v>
      </c>
      <c r="I267" s="12">
        <v>10</v>
      </c>
      <c r="J267" s="11">
        <v>12</v>
      </c>
      <c r="K267" s="10">
        <f t="shared" si="3"/>
        <v>120</v>
      </c>
    </row>
    <row r="268" spans="1:11" ht="13.15" customHeight="1" outlineLevel="2" x14ac:dyDescent="0.2">
      <c r="A268" s="15">
        <v>10196</v>
      </c>
      <c r="B268" s="13" t="s">
        <v>107</v>
      </c>
      <c r="C268" s="13" t="s">
        <v>106</v>
      </c>
      <c r="D268" s="13" t="s">
        <v>100</v>
      </c>
      <c r="E268" s="14">
        <v>42661</v>
      </c>
      <c r="F268" s="14">
        <v>42689</v>
      </c>
      <c r="G268" s="14">
        <v>42653</v>
      </c>
      <c r="H268" s="13" t="s">
        <v>101</v>
      </c>
      <c r="I268" s="12">
        <v>10</v>
      </c>
      <c r="J268" s="11">
        <v>10</v>
      </c>
      <c r="K268" s="10">
        <f t="shared" si="3"/>
        <v>100</v>
      </c>
    </row>
    <row r="269" spans="1:11" ht="13.15" customHeight="1" outlineLevel="2" x14ac:dyDescent="0.2">
      <c r="A269" s="15">
        <v>10200</v>
      </c>
      <c r="B269" s="13" t="s">
        <v>75</v>
      </c>
      <c r="C269" s="13" t="s">
        <v>66</v>
      </c>
      <c r="D269" s="13" t="s">
        <v>76</v>
      </c>
      <c r="E269" s="14">
        <v>42667</v>
      </c>
      <c r="F269" s="14">
        <v>42695</v>
      </c>
      <c r="G269" s="14">
        <v>42672</v>
      </c>
      <c r="H269" s="13" t="s">
        <v>101</v>
      </c>
      <c r="I269" s="12">
        <v>10</v>
      </c>
      <c r="J269" s="11">
        <v>32</v>
      </c>
      <c r="K269" s="10">
        <f t="shared" si="3"/>
        <v>320</v>
      </c>
    </row>
    <row r="270" spans="1:11" ht="13.15" customHeight="1" outlineLevel="2" x14ac:dyDescent="0.2">
      <c r="A270" s="15">
        <v>10207</v>
      </c>
      <c r="B270" s="13" t="s">
        <v>127</v>
      </c>
      <c r="C270" s="13" t="s">
        <v>126</v>
      </c>
      <c r="D270" s="13" t="s">
        <v>57</v>
      </c>
      <c r="E270" s="14">
        <v>42678</v>
      </c>
      <c r="F270" s="14">
        <v>42720</v>
      </c>
      <c r="G270" s="14">
        <v>42688</v>
      </c>
      <c r="H270" s="13" t="s">
        <v>101</v>
      </c>
      <c r="I270" s="12">
        <v>10</v>
      </c>
      <c r="J270" s="11">
        <v>30</v>
      </c>
      <c r="K270" s="10">
        <f t="shared" si="3"/>
        <v>300</v>
      </c>
    </row>
    <row r="271" spans="1:11" ht="13.15" customHeight="1" outlineLevel="2" x14ac:dyDescent="0.2">
      <c r="A271" s="15">
        <v>10209</v>
      </c>
      <c r="B271" s="13" t="s">
        <v>124</v>
      </c>
      <c r="C271" s="13" t="s">
        <v>123</v>
      </c>
      <c r="D271" s="13" t="s">
        <v>102</v>
      </c>
      <c r="E271" s="14">
        <v>42680</v>
      </c>
      <c r="F271" s="14">
        <v>42708</v>
      </c>
      <c r="G271" s="14">
        <v>42688</v>
      </c>
      <c r="H271" s="13" t="s">
        <v>101</v>
      </c>
      <c r="I271" s="12">
        <v>10</v>
      </c>
      <c r="J271" s="11">
        <v>10</v>
      </c>
      <c r="K271" s="10">
        <f t="shared" si="3"/>
        <v>100</v>
      </c>
    </row>
    <row r="272" spans="1:11" ht="13.15" customHeight="1" outlineLevel="2" x14ac:dyDescent="0.2">
      <c r="A272" s="15">
        <v>10226</v>
      </c>
      <c r="B272" s="13" t="s">
        <v>78</v>
      </c>
      <c r="C272" s="13" t="s">
        <v>77</v>
      </c>
      <c r="D272" s="13" t="s">
        <v>69</v>
      </c>
      <c r="E272" s="14">
        <v>42707</v>
      </c>
      <c r="F272" s="14">
        <v>42735</v>
      </c>
      <c r="G272" s="14">
        <v>42712</v>
      </c>
      <c r="H272" s="13" t="s">
        <v>101</v>
      </c>
      <c r="I272" s="12">
        <v>10</v>
      </c>
      <c r="J272" s="11">
        <v>10</v>
      </c>
      <c r="K272" s="10">
        <f t="shared" si="3"/>
        <v>100</v>
      </c>
    </row>
    <row r="273" spans="1:11" ht="13.15" customHeight="1" outlineLevel="1" x14ac:dyDescent="0.2">
      <c r="A273" s="15"/>
      <c r="B273" s="13"/>
      <c r="C273" s="13"/>
      <c r="D273" s="13"/>
      <c r="E273" s="14"/>
      <c r="F273" s="14"/>
      <c r="G273" s="14"/>
      <c r="H273" s="103" t="s">
        <v>455</v>
      </c>
      <c r="I273" s="12"/>
      <c r="J273" s="11"/>
      <c r="K273" s="10">
        <f>SUBTOTAL(9,K248:K272)</f>
        <v>4740</v>
      </c>
    </row>
    <row r="274" spans="1:11" ht="13.15" customHeight="1" outlineLevel="2" x14ac:dyDescent="0.2">
      <c r="A274" s="15">
        <v>10009</v>
      </c>
      <c r="B274" s="13" t="s">
        <v>147</v>
      </c>
      <c r="C274" s="13" t="s">
        <v>126</v>
      </c>
      <c r="D274" s="13" t="s">
        <v>100</v>
      </c>
      <c r="E274" s="14">
        <v>42378</v>
      </c>
      <c r="F274" s="14">
        <v>42406</v>
      </c>
      <c r="G274" s="14">
        <v>42382</v>
      </c>
      <c r="H274" s="13" t="s">
        <v>61</v>
      </c>
      <c r="I274" s="12">
        <v>44</v>
      </c>
      <c r="J274" s="11">
        <v>10</v>
      </c>
      <c r="K274" s="10">
        <f t="shared" si="3"/>
        <v>440</v>
      </c>
    </row>
    <row r="275" spans="1:11" ht="13.15" customHeight="1" outlineLevel="2" x14ac:dyDescent="0.2">
      <c r="A275" s="15">
        <v>10011</v>
      </c>
      <c r="B275" s="13" t="s">
        <v>114</v>
      </c>
      <c r="C275" s="13" t="s">
        <v>113</v>
      </c>
      <c r="D275" s="13" t="s">
        <v>65</v>
      </c>
      <c r="E275" s="14">
        <v>42379</v>
      </c>
      <c r="F275" s="14">
        <v>42407</v>
      </c>
      <c r="G275" s="14">
        <v>42390</v>
      </c>
      <c r="H275" s="13" t="s">
        <v>61</v>
      </c>
      <c r="I275" s="12">
        <v>44</v>
      </c>
      <c r="J275" s="11">
        <v>9</v>
      </c>
      <c r="K275" s="10">
        <f t="shared" ref="K275:K341" si="4">I275*J275</f>
        <v>396</v>
      </c>
    </row>
    <row r="276" spans="1:11" ht="13.15" customHeight="1" outlineLevel="2" x14ac:dyDescent="0.2">
      <c r="A276" s="15">
        <v>10020</v>
      </c>
      <c r="B276" s="13" t="s">
        <v>156</v>
      </c>
      <c r="C276" s="13" t="s">
        <v>155</v>
      </c>
      <c r="D276" s="13" t="s">
        <v>100</v>
      </c>
      <c r="E276" s="14">
        <v>42389</v>
      </c>
      <c r="F276" s="14">
        <v>42417</v>
      </c>
      <c r="G276" s="14">
        <v>42398</v>
      </c>
      <c r="H276" s="13" t="s">
        <v>61</v>
      </c>
      <c r="I276" s="12">
        <v>44</v>
      </c>
      <c r="J276" s="11">
        <v>50</v>
      </c>
      <c r="K276" s="10">
        <f t="shared" si="4"/>
        <v>2200</v>
      </c>
    </row>
    <row r="277" spans="1:11" ht="13.15" customHeight="1" outlineLevel="2" x14ac:dyDescent="0.2">
      <c r="A277" s="15">
        <v>10024</v>
      </c>
      <c r="B277" s="13" t="s">
        <v>121</v>
      </c>
      <c r="C277" s="13" t="s">
        <v>63</v>
      </c>
      <c r="D277" s="13" t="s">
        <v>74</v>
      </c>
      <c r="E277" s="14">
        <v>42392</v>
      </c>
      <c r="F277" s="14">
        <v>42406</v>
      </c>
      <c r="G277" s="14">
        <v>42424</v>
      </c>
      <c r="H277" s="13" t="s">
        <v>61</v>
      </c>
      <c r="I277" s="12">
        <v>44</v>
      </c>
      <c r="J277" s="11">
        <v>20</v>
      </c>
      <c r="K277" s="10">
        <f t="shared" si="4"/>
        <v>880</v>
      </c>
    </row>
    <row r="278" spans="1:11" ht="13.15" customHeight="1" outlineLevel="2" x14ac:dyDescent="0.2">
      <c r="A278" s="15">
        <v>10039</v>
      </c>
      <c r="B278" s="13" t="s">
        <v>67</v>
      </c>
      <c r="C278" s="13" t="s">
        <v>66</v>
      </c>
      <c r="D278" s="13" t="s">
        <v>81</v>
      </c>
      <c r="E278" s="14">
        <v>42410</v>
      </c>
      <c r="F278" s="14">
        <v>42439</v>
      </c>
      <c r="G278" s="14">
        <v>42432</v>
      </c>
      <c r="H278" s="13" t="s">
        <v>61</v>
      </c>
      <c r="I278" s="12">
        <v>44</v>
      </c>
      <c r="J278" s="11">
        <v>36</v>
      </c>
      <c r="K278" s="10">
        <f t="shared" si="4"/>
        <v>1584</v>
      </c>
    </row>
    <row r="279" spans="1:11" ht="13.15" customHeight="1" outlineLevel="2" x14ac:dyDescent="0.2">
      <c r="A279" s="15">
        <v>10045</v>
      </c>
      <c r="B279" s="13" t="s">
        <v>157</v>
      </c>
      <c r="C279" s="13" t="s">
        <v>155</v>
      </c>
      <c r="D279" s="13" t="s">
        <v>62</v>
      </c>
      <c r="E279" s="14">
        <v>42417</v>
      </c>
      <c r="F279" s="14">
        <v>42446</v>
      </c>
      <c r="G279" s="14">
        <v>42419</v>
      </c>
      <c r="H279" s="13" t="s">
        <v>61</v>
      </c>
      <c r="I279" s="12">
        <v>44</v>
      </c>
      <c r="J279" s="11">
        <v>10</v>
      </c>
      <c r="K279" s="10">
        <f t="shared" si="4"/>
        <v>440</v>
      </c>
    </row>
    <row r="280" spans="1:11" ht="13.15" customHeight="1" outlineLevel="2" x14ac:dyDescent="0.2">
      <c r="A280" s="15">
        <v>10072</v>
      </c>
      <c r="B280" s="13" t="s">
        <v>145</v>
      </c>
      <c r="C280" s="13" t="s">
        <v>70</v>
      </c>
      <c r="D280" s="13" t="s">
        <v>69</v>
      </c>
      <c r="E280" s="14">
        <v>42442</v>
      </c>
      <c r="F280" s="14">
        <v>42470</v>
      </c>
      <c r="G280" s="14">
        <v>42445</v>
      </c>
      <c r="H280" s="13" t="s">
        <v>61</v>
      </c>
      <c r="I280" s="12">
        <v>44</v>
      </c>
      <c r="J280" s="11">
        <v>4</v>
      </c>
      <c r="K280" s="10">
        <f t="shared" si="4"/>
        <v>176</v>
      </c>
    </row>
    <row r="281" spans="1:11" ht="13.15" customHeight="1" outlineLevel="2" x14ac:dyDescent="0.2">
      <c r="A281" s="15">
        <v>10077</v>
      </c>
      <c r="B281" s="13" t="s">
        <v>150</v>
      </c>
      <c r="C281" s="13" t="s">
        <v>87</v>
      </c>
      <c r="D281" s="13" t="s">
        <v>69</v>
      </c>
      <c r="E281" s="14">
        <v>42448</v>
      </c>
      <c r="F281" s="14">
        <v>42476</v>
      </c>
      <c r="G281" s="14">
        <v>42450</v>
      </c>
      <c r="H281" s="13" t="s">
        <v>61</v>
      </c>
      <c r="I281" s="12">
        <v>44</v>
      </c>
      <c r="J281" s="11">
        <v>60</v>
      </c>
      <c r="K281" s="10">
        <f t="shared" si="4"/>
        <v>2640</v>
      </c>
    </row>
    <row r="282" spans="1:11" ht="13.15" customHeight="1" outlineLevel="2" x14ac:dyDescent="0.2">
      <c r="A282" s="15">
        <v>10078</v>
      </c>
      <c r="B282" s="13" t="s">
        <v>78</v>
      </c>
      <c r="C282" s="13" t="s">
        <v>77</v>
      </c>
      <c r="D282" s="13" t="s">
        <v>74</v>
      </c>
      <c r="E282" s="14">
        <v>42449</v>
      </c>
      <c r="F282" s="14">
        <v>42477</v>
      </c>
      <c r="G282" s="14">
        <v>42453</v>
      </c>
      <c r="H282" s="13" t="s">
        <v>61</v>
      </c>
      <c r="I282" s="12">
        <v>44</v>
      </c>
      <c r="J282" s="11">
        <v>12</v>
      </c>
      <c r="K282" s="10">
        <f t="shared" si="4"/>
        <v>528</v>
      </c>
    </row>
    <row r="283" spans="1:11" ht="13.15" customHeight="1" outlineLevel="2" x14ac:dyDescent="0.2">
      <c r="A283" s="15">
        <v>10084</v>
      </c>
      <c r="B283" s="13" t="s">
        <v>75</v>
      </c>
      <c r="C283" s="13" t="s">
        <v>66</v>
      </c>
      <c r="D283" s="13" t="s">
        <v>57</v>
      </c>
      <c r="E283" s="14">
        <v>42456</v>
      </c>
      <c r="F283" s="14">
        <v>42484</v>
      </c>
      <c r="G283" s="14">
        <v>42462</v>
      </c>
      <c r="H283" s="13" t="s">
        <v>61</v>
      </c>
      <c r="I283" s="12">
        <v>44</v>
      </c>
      <c r="J283" s="11">
        <v>30</v>
      </c>
      <c r="K283" s="10">
        <f t="shared" si="4"/>
        <v>1320</v>
      </c>
    </row>
    <row r="284" spans="1:11" ht="13.15" customHeight="1" outlineLevel="2" x14ac:dyDescent="0.2">
      <c r="A284" s="15">
        <v>10087</v>
      </c>
      <c r="B284" s="13" t="s">
        <v>146</v>
      </c>
      <c r="C284" s="13" t="s">
        <v>126</v>
      </c>
      <c r="D284" s="13" t="s">
        <v>102</v>
      </c>
      <c r="E284" s="14">
        <v>42460</v>
      </c>
      <c r="F284" s="14">
        <v>42488</v>
      </c>
      <c r="G284" s="14">
        <v>42463</v>
      </c>
      <c r="H284" s="13" t="s">
        <v>61</v>
      </c>
      <c r="I284" s="12">
        <v>44</v>
      </c>
      <c r="J284" s="11">
        <v>60</v>
      </c>
      <c r="K284" s="10">
        <f t="shared" si="4"/>
        <v>2640</v>
      </c>
    </row>
    <row r="285" spans="1:11" ht="13.15" customHeight="1" outlineLevel="2" x14ac:dyDescent="0.2">
      <c r="A285" s="15">
        <v>10089</v>
      </c>
      <c r="B285" s="13" t="s">
        <v>59</v>
      </c>
      <c r="C285" s="13" t="s">
        <v>58</v>
      </c>
      <c r="D285" s="13" t="s">
        <v>81</v>
      </c>
      <c r="E285" s="14">
        <v>42462</v>
      </c>
      <c r="F285" s="14">
        <v>42476</v>
      </c>
      <c r="G285" s="14">
        <v>42469</v>
      </c>
      <c r="H285" s="13" t="s">
        <v>61</v>
      </c>
      <c r="I285" s="12">
        <v>44</v>
      </c>
      <c r="J285" s="11">
        <v>18</v>
      </c>
      <c r="K285" s="10">
        <f t="shared" si="4"/>
        <v>792</v>
      </c>
    </row>
    <row r="286" spans="1:11" ht="13.15" customHeight="1" outlineLevel="2" x14ac:dyDescent="0.2">
      <c r="A286" s="15">
        <v>10096</v>
      </c>
      <c r="B286" s="13" t="s">
        <v>138</v>
      </c>
      <c r="C286" s="13" t="s">
        <v>106</v>
      </c>
      <c r="D286" s="13" t="s">
        <v>81</v>
      </c>
      <c r="E286" s="14">
        <v>42467</v>
      </c>
      <c r="F286" s="14">
        <v>42495</v>
      </c>
      <c r="G286" s="14">
        <v>42470</v>
      </c>
      <c r="H286" s="13" t="s">
        <v>61</v>
      </c>
      <c r="I286" s="12">
        <v>44</v>
      </c>
      <c r="J286" s="11">
        <v>10</v>
      </c>
      <c r="K286" s="10">
        <f t="shared" si="4"/>
        <v>440</v>
      </c>
    </row>
    <row r="287" spans="1:11" ht="13.15" customHeight="1" outlineLevel="2" x14ac:dyDescent="0.2">
      <c r="A287" s="15">
        <v>10104</v>
      </c>
      <c r="B287" s="13" t="s">
        <v>67</v>
      </c>
      <c r="C287" s="13" t="s">
        <v>66</v>
      </c>
      <c r="D287" s="13" t="s">
        <v>81</v>
      </c>
      <c r="E287" s="14">
        <v>42476</v>
      </c>
      <c r="F287" s="14">
        <v>42504</v>
      </c>
      <c r="G287" s="14">
        <v>42482</v>
      </c>
      <c r="H287" s="13" t="s">
        <v>61</v>
      </c>
      <c r="I287" s="12">
        <v>44</v>
      </c>
      <c r="J287" s="11">
        <v>24</v>
      </c>
      <c r="K287" s="10">
        <f t="shared" si="4"/>
        <v>1056</v>
      </c>
    </row>
    <row r="288" spans="1:11" ht="13.15" customHeight="1" outlineLevel="2" x14ac:dyDescent="0.2">
      <c r="A288" s="15">
        <v>10105</v>
      </c>
      <c r="B288" s="13" t="s">
        <v>109</v>
      </c>
      <c r="C288" s="13" t="s">
        <v>87</v>
      </c>
      <c r="D288" s="13" t="s">
        <v>102</v>
      </c>
      <c r="E288" s="14">
        <v>42477</v>
      </c>
      <c r="F288" s="14">
        <v>42505</v>
      </c>
      <c r="G288" s="14">
        <v>42487</v>
      </c>
      <c r="H288" s="13" t="s">
        <v>61</v>
      </c>
      <c r="I288" s="12">
        <v>44</v>
      </c>
      <c r="J288" s="11">
        <v>100</v>
      </c>
      <c r="K288" s="10">
        <f t="shared" si="4"/>
        <v>4400</v>
      </c>
    </row>
    <row r="289" spans="1:11" ht="13.15" customHeight="1" outlineLevel="2" x14ac:dyDescent="0.2">
      <c r="A289" s="15">
        <v>10106</v>
      </c>
      <c r="B289" s="13" t="s">
        <v>130</v>
      </c>
      <c r="C289" s="13" t="s">
        <v>87</v>
      </c>
      <c r="D289" s="13" t="s">
        <v>81</v>
      </c>
      <c r="E289" s="14">
        <v>42477</v>
      </c>
      <c r="F289" s="14">
        <v>42505</v>
      </c>
      <c r="G289" s="14">
        <v>42483</v>
      </c>
      <c r="H289" s="13" t="s">
        <v>61</v>
      </c>
      <c r="I289" s="12">
        <v>44</v>
      </c>
      <c r="J289" s="11">
        <v>30</v>
      </c>
      <c r="K289" s="10">
        <f t="shared" si="4"/>
        <v>1320</v>
      </c>
    </row>
    <row r="290" spans="1:11" ht="13.15" customHeight="1" outlineLevel="2" x14ac:dyDescent="0.2">
      <c r="A290" s="15">
        <v>10121</v>
      </c>
      <c r="B290" s="13" t="s">
        <v>154</v>
      </c>
      <c r="C290" s="13" t="s">
        <v>153</v>
      </c>
      <c r="D290" s="13" t="s">
        <v>102</v>
      </c>
      <c r="E290" s="14">
        <v>42498</v>
      </c>
      <c r="F290" s="14">
        <v>42526</v>
      </c>
      <c r="G290" s="14">
        <v>42509</v>
      </c>
      <c r="H290" s="13" t="s">
        <v>61</v>
      </c>
      <c r="I290" s="12">
        <v>44</v>
      </c>
      <c r="J290" s="11">
        <v>2</v>
      </c>
      <c r="K290" s="10">
        <f t="shared" si="4"/>
        <v>88</v>
      </c>
    </row>
    <row r="291" spans="1:11" ht="13.15" customHeight="1" outlineLevel="2" x14ac:dyDescent="0.2">
      <c r="A291" s="15">
        <v>10123</v>
      </c>
      <c r="B291" s="13" t="s">
        <v>152</v>
      </c>
      <c r="C291" s="13" t="s">
        <v>116</v>
      </c>
      <c r="D291" s="13" t="s">
        <v>62</v>
      </c>
      <c r="E291" s="14">
        <v>42503</v>
      </c>
      <c r="F291" s="14">
        <v>42531</v>
      </c>
      <c r="G291" s="14">
        <v>42511</v>
      </c>
      <c r="H291" s="13" t="s">
        <v>61</v>
      </c>
      <c r="I291" s="12">
        <v>44</v>
      </c>
      <c r="J291" s="11">
        <v>15</v>
      </c>
      <c r="K291" s="10">
        <f t="shared" si="4"/>
        <v>660</v>
      </c>
    </row>
    <row r="292" spans="1:11" ht="13.15" customHeight="1" outlineLevel="2" x14ac:dyDescent="0.2">
      <c r="A292" s="15">
        <v>10148</v>
      </c>
      <c r="B292" s="13" t="s">
        <v>75</v>
      </c>
      <c r="C292" s="13" t="s">
        <v>66</v>
      </c>
      <c r="D292" s="13" t="s">
        <v>62</v>
      </c>
      <c r="E292" s="14">
        <v>42580</v>
      </c>
      <c r="F292" s="14">
        <v>42608</v>
      </c>
      <c r="G292" s="14">
        <v>42588</v>
      </c>
      <c r="H292" s="13" t="s">
        <v>61</v>
      </c>
      <c r="I292" s="12">
        <v>44</v>
      </c>
      <c r="J292" s="11">
        <v>70</v>
      </c>
      <c r="K292" s="10">
        <f t="shared" si="4"/>
        <v>3080</v>
      </c>
    </row>
    <row r="293" spans="1:11" ht="13.15" customHeight="1" outlineLevel="2" x14ac:dyDescent="0.2">
      <c r="A293" s="15">
        <v>10149</v>
      </c>
      <c r="B293" s="13" t="s">
        <v>142</v>
      </c>
      <c r="C293" s="13" t="s">
        <v>87</v>
      </c>
      <c r="D293" s="13" t="s">
        <v>62</v>
      </c>
      <c r="E293" s="14">
        <v>42582</v>
      </c>
      <c r="F293" s="14">
        <v>42610</v>
      </c>
      <c r="G293" s="14">
        <v>42586</v>
      </c>
      <c r="H293" s="13" t="s">
        <v>61</v>
      </c>
      <c r="I293" s="12">
        <v>44</v>
      </c>
      <c r="J293" s="11">
        <v>30</v>
      </c>
      <c r="K293" s="10">
        <f t="shared" si="4"/>
        <v>1320</v>
      </c>
    </row>
    <row r="294" spans="1:11" ht="13.15" customHeight="1" outlineLevel="2" x14ac:dyDescent="0.2">
      <c r="A294" s="15">
        <v>10160</v>
      </c>
      <c r="B294" s="13" t="s">
        <v>90</v>
      </c>
      <c r="C294" s="13" t="s">
        <v>89</v>
      </c>
      <c r="D294" s="13" t="s">
        <v>57</v>
      </c>
      <c r="E294" s="14">
        <v>42594</v>
      </c>
      <c r="F294" s="14">
        <v>42622</v>
      </c>
      <c r="G294" s="14">
        <v>42598</v>
      </c>
      <c r="H294" s="13" t="s">
        <v>61</v>
      </c>
      <c r="I294" s="12">
        <v>44</v>
      </c>
      <c r="J294" s="11">
        <v>15</v>
      </c>
      <c r="K294" s="10">
        <f t="shared" si="4"/>
        <v>660</v>
      </c>
    </row>
    <row r="295" spans="1:11" ht="13.15" customHeight="1" outlineLevel="2" x14ac:dyDescent="0.2">
      <c r="A295" s="15">
        <v>10178</v>
      </c>
      <c r="B295" s="13" t="s">
        <v>140</v>
      </c>
      <c r="C295" s="13" t="s">
        <v>116</v>
      </c>
      <c r="D295" s="13" t="s">
        <v>76</v>
      </c>
      <c r="E295" s="14">
        <v>42625</v>
      </c>
      <c r="F295" s="14">
        <v>42653</v>
      </c>
      <c r="G295" s="14">
        <v>42630</v>
      </c>
      <c r="H295" s="13" t="s">
        <v>61</v>
      </c>
      <c r="I295" s="12">
        <v>44</v>
      </c>
      <c r="J295" s="11">
        <v>10</v>
      </c>
      <c r="K295" s="10">
        <f t="shared" si="4"/>
        <v>440</v>
      </c>
    </row>
    <row r="296" spans="1:11" ht="13.15" customHeight="1" outlineLevel="2" x14ac:dyDescent="0.2">
      <c r="A296" s="15">
        <v>10182</v>
      </c>
      <c r="B296" s="13" t="s">
        <v>105</v>
      </c>
      <c r="C296" s="13" t="s">
        <v>77</v>
      </c>
      <c r="D296" s="13" t="s">
        <v>57</v>
      </c>
      <c r="E296" s="14">
        <v>42636</v>
      </c>
      <c r="F296" s="14">
        <v>42664</v>
      </c>
      <c r="G296" s="14">
        <v>42643</v>
      </c>
      <c r="H296" s="13" t="s">
        <v>61</v>
      </c>
      <c r="I296" s="12">
        <v>44</v>
      </c>
      <c r="J296" s="11">
        <v>12</v>
      </c>
      <c r="K296" s="10">
        <f t="shared" si="4"/>
        <v>528</v>
      </c>
    </row>
    <row r="297" spans="1:11" ht="13.15" customHeight="1" outlineLevel="2" x14ac:dyDescent="0.2">
      <c r="A297" s="15">
        <v>10188</v>
      </c>
      <c r="B297" s="13" t="s">
        <v>109</v>
      </c>
      <c r="C297" s="13" t="s">
        <v>87</v>
      </c>
      <c r="D297" s="13" t="s">
        <v>65</v>
      </c>
      <c r="E297" s="14">
        <v>42651</v>
      </c>
      <c r="F297" s="14">
        <v>42679</v>
      </c>
      <c r="G297" s="14">
        <v>42653</v>
      </c>
      <c r="H297" s="13" t="s">
        <v>61</v>
      </c>
      <c r="I297" s="12">
        <v>44</v>
      </c>
      <c r="J297" s="11">
        <v>10</v>
      </c>
      <c r="K297" s="10">
        <f t="shared" si="4"/>
        <v>440</v>
      </c>
    </row>
    <row r="298" spans="1:11" ht="13.15" customHeight="1" outlineLevel="2" x14ac:dyDescent="0.2">
      <c r="A298" s="15">
        <v>10191</v>
      </c>
      <c r="B298" s="13" t="s">
        <v>93</v>
      </c>
      <c r="C298" s="13" t="s">
        <v>92</v>
      </c>
      <c r="D298" s="13" t="s">
        <v>74</v>
      </c>
      <c r="E298" s="14">
        <v>42656</v>
      </c>
      <c r="F298" s="14">
        <v>42670</v>
      </c>
      <c r="G298" s="14">
        <v>42658</v>
      </c>
      <c r="H298" s="13" t="s">
        <v>61</v>
      </c>
      <c r="I298" s="12">
        <v>44</v>
      </c>
      <c r="J298" s="11">
        <v>42</v>
      </c>
      <c r="K298" s="10">
        <f t="shared" si="4"/>
        <v>1848</v>
      </c>
    </row>
    <row r="299" spans="1:11" ht="13.15" customHeight="1" outlineLevel="2" x14ac:dyDescent="0.2">
      <c r="A299" s="15">
        <v>10193</v>
      </c>
      <c r="B299" s="13" t="s">
        <v>136</v>
      </c>
      <c r="C299" s="13" t="s">
        <v>135</v>
      </c>
      <c r="D299" s="13" t="s">
        <v>62</v>
      </c>
      <c r="E299" s="14">
        <v>42657</v>
      </c>
      <c r="F299" s="14">
        <v>42685</v>
      </c>
      <c r="G299" s="14">
        <v>42660</v>
      </c>
      <c r="H299" s="13" t="s">
        <v>61</v>
      </c>
      <c r="I299" s="12">
        <v>44</v>
      </c>
      <c r="J299" s="11">
        <v>9</v>
      </c>
      <c r="K299" s="10">
        <f t="shared" si="4"/>
        <v>396</v>
      </c>
    </row>
    <row r="300" spans="1:11" ht="13.15" customHeight="1" outlineLevel="2" x14ac:dyDescent="0.2">
      <c r="A300" s="15">
        <v>10201</v>
      </c>
      <c r="B300" s="13" t="s">
        <v>132</v>
      </c>
      <c r="C300" s="13" t="s">
        <v>58</v>
      </c>
      <c r="D300" s="13" t="s">
        <v>102</v>
      </c>
      <c r="E300" s="14">
        <v>42672</v>
      </c>
      <c r="F300" s="14">
        <v>42700</v>
      </c>
      <c r="G300" s="14">
        <v>42679</v>
      </c>
      <c r="H300" s="13" t="s">
        <v>61</v>
      </c>
      <c r="I300" s="12">
        <v>44</v>
      </c>
      <c r="J300" s="11">
        <v>9</v>
      </c>
      <c r="K300" s="10">
        <f t="shared" si="4"/>
        <v>396</v>
      </c>
    </row>
    <row r="301" spans="1:11" ht="13.15" customHeight="1" outlineLevel="2" x14ac:dyDescent="0.2">
      <c r="A301" s="15">
        <v>10206</v>
      </c>
      <c r="B301" s="13" t="s">
        <v>129</v>
      </c>
      <c r="C301" s="13" t="s">
        <v>128</v>
      </c>
      <c r="D301" s="13" t="s">
        <v>81</v>
      </c>
      <c r="E301" s="14">
        <v>42677</v>
      </c>
      <c r="F301" s="14">
        <v>42705</v>
      </c>
      <c r="G301" s="14">
        <v>42709</v>
      </c>
      <c r="H301" s="13" t="s">
        <v>61</v>
      </c>
      <c r="I301" s="12">
        <v>44</v>
      </c>
      <c r="J301" s="11">
        <v>10</v>
      </c>
      <c r="K301" s="10">
        <f t="shared" si="4"/>
        <v>440</v>
      </c>
    </row>
    <row r="302" spans="1:11" ht="13.15" customHeight="1" outlineLevel="2" x14ac:dyDescent="0.2">
      <c r="A302" s="15">
        <v>10220</v>
      </c>
      <c r="B302" s="13" t="s">
        <v>110</v>
      </c>
      <c r="C302" s="13" t="s">
        <v>70</v>
      </c>
      <c r="D302" s="13" t="s">
        <v>62</v>
      </c>
      <c r="E302" s="14">
        <v>42694</v>
      </c>
      <c r="F302" s="14">
        <v>42722</v>
      </c>
      <c r="G302" s="14">
        <v>42723</v>
      </c>
      <c r="H302" s="13" t="s">
        <v>61</v>
      </c>
      <c r="I302" s="12">
        <v>44</v>
      </c>
      <c r="J302" s="11">
        <v>6</v>
      </c>
      <c r="K302" s="10">
        <f t="shared" si="4"/>
        <v>264</v>
      </c>
    </row>
    <row r="303" spans="1:11" ht="13.15" customHeight="1" outlineLevel="2" x14ac:dyDescent="0.2">
      <c r="A303" s="15">
        <v>10222</v>
      </c>
      <c r="B303" s="13" t="s">
        <v>107</v>
      </c>
      <c r="C303" s="13" t="s">
        <v>106</v>
      </c>
      <c r="D303" s="13" t="s">
        <v>65</v>
      </c>
      <c r="E303" s="14">
        <v>42695</v>
      </c>
      <c r="F303" s="14">
        <v>42723</v>
      </c>
      <c r="G303" s="14">
        <v>42698</v>
      </c>
      <c r="H303" s="13" t="s">
        <v>61</v>
      </c>
      <c r="I303" s="12">
        <v>44</v>
      </c>
      <c r="J303" s="11">
        <v>10</v>
      </c>
      <c r="K303" s="10">
        <f t="shared" si="4"/>
        <v>440</v>
      </c>
    </row>
    <row r="304" spans="1:11" ht="13.15" customHeight="1" outlineLevel="2" x14ac:dyDescent="0.2">
      <c r="A304" s="15">
        <v>10230</v>
      </c>
      <c r="B304" s="13" t="s">
        <v>96</v>
      </c>
      <c r="C304" s="13" t="s">
        <v>66</v>
      </c>
      <c r="D304" s="13" t="s">
        <v>69</v>
      </c>
      <c r="E304" s="14">
        <v>42714</v>
      </c>
      <c r="F304" s="14">
        <v>42376</v>
      </c>
      <c r="G304" s="14">
        <v>42723</v>
      </c>
      <c r="H304" s="13" t="s">
        <v>61</v>
      </c>
      <c r="I304" s="12">
        <v>44</v>
      </c>
      <c r="J304" s="11">
        <v>10</v>
      </c>
      <c r="K304" s="10">
        <f t="shared" si="4"/>
        <v>440</v>
      </c>
    </row>
    <row r="305" spans="1:11" ht="13.15" customHeight="1" outlineLevel="2" x14ac:dyDescent="0.2">
      <c r="A305" s="15">
        <v>10235</v>
      </c>
      <c r="B305" s="13" t="s">
        <v>86</v>
      </c>
      <c r="C305" s="13" t="s">
        <v>85</v>
      </c>
      <c r="D305" s="13" t="s">
        <v>76</v>
      </c>
      <c r="E305" s="14">
        <v>42722</v>
      </c>
      <c r="F305" s="14">
        <v>42384</v>
      </c>
      <c r="G305" s="14">
        <v>42724</v>
      </c>
      <c r="H305" s="13" t="s">
        <v>61</v>
      </c>
      <c r="I305" s="12">
        <v>44</v>
      </c>
      <c r="J305" s="11">
        <v>12</v>
      </c>
      <c r="K305" s="10">
        <f t="shared" si="4"/>
        <v>528</v>
      </c>
    </row>
    <row r="306" spans="1:11" ht="13.15" customHeight="1" outlineLevel="2" x14ac:dyDescent="0.2">
      <c r="A306" s="15">
        <v>10241</v>
      </c>
      <c r="B306" s="13" t="s">
        <v>67</v>
      </c>
      <c r="C306" s="13" t="s">
        <v>66</v>
      </c>
      <c r="D306" s="13" t="s">
        <v>65</v>
      </c>
      <c r="E306" s="14">
        <v>42730</v>
      </c>
      <c r="F306" s="14">
        <v>42406</v>
      </c>
      <c r="G306" s="14">
        <v>42374</v>
      </c>
      <c r="H306" s="13" t="s">
        <v>61</v>
      </c>
      <c r="I306" s="12">
        <v>44</v>
      </c>
      <c r="J306" s="11">
        <v>10</v>
      </c>
      <c r="K306" s="10">
        <f t="shared" si="4"/>
        <v>440</v>
      </c>
    </row>
    <row r="307" spans="1:11" ht="13.15" customHeight="1" outlineLevel="2" x14ac:dyDescent="0.2">
      <c r="A307" s="15">
        <v>10242</v>
      </c>
      <c r="B307" s="13" t="s">
        <v>64</v>
      </c>
      <c r="C307" s="13" t="s">
        <v>63</v>
      </c>
      <c r="D307" s="13" t="s">
        <v>62</v>
      </c>
      <c r="E307" s="14">
        <v>42734</v>
      </c>
      <c r="F307" s="14">
        <v>42396</v>
      </c>
      <c r="G307" s="14">
        <v>42375</v>
      </c>
      <c r="H307" s="13" t="s">
        <v>61</v>
      </c>
      <c r="I307" s="12">
        <v>44</v>
      </c>
      <c r="J307" s="11">
        <v>15</v>
      </c>
      <c r="K307" s="10">
        <f t="shared" si="4"/>
        <v>660</v>
      </c>
    </row>
    <row r="308" spans="1:11" ht="13.15" customHeight="1" outlineLevel="1" x14ac:dyDescent="0.2">
      <c r="A308" s="15"/>
      <c r="B308" s="13"/>
      <c r="C308" s="13"/>
      <c r="D308" s="13"/>
      <c r="E308" s="14"/>
      <c r="F308" s="14"/>
      <c r="G308" s="14"/>
      <c r="H308" s="103" t="s">
        <v>456</v>
      </c>
      <c r="I308" s="12"/>
      <c r="J308" s="11"/>
      <c r="K308" s="10">
        <f>SUBTOTAL(9,K274:K307)</f>
        <v>34320</v>
      </c>
    </row>
    <row r="309" spans="1:11" ht="13.15" customHeight="1" outlineLevel="2" x14ac:dyDescent="0.2">
      <c r="A309" s="15">
        <v>10016</v>
      </c>
      <c r="B309" s="13" t="s">
        <v>144</v>
      </c>
      <c r="C309" s="13" t="s">
        <v>63</v>
      </c>
      <c r="D309" s="13" t="s">
        <v>76</v>
      </c>
      <c r="E309" s="14">
        <v>42384</v>
      </c>
      <c r="F309" s="14">
        <v>42412</v>
      </c>
      <c r="G309" s="14">
        <v>42388</v>
      </c>
      <c r="H309" s="13" t="s">
        <v>73</v>
      </c>
      <c r="I309" s="12">
        <v>123.79</v>
      </c>
      <c r="J309" s="11">
        <v>8</v>
      </c>
      <c r="K309" s="10">
        <f t="shared" si="4"/>
        <v>990.32</v>
      </c>
    </row>
    <row r="310" spans="1:11" ht="13.15" customHeight="1" outlineLevel="2" x14ac:dyDescent="0.2">
      <c r="A310" s="15">
        <v>10038</v>
      </c>
      <c r="B310" s="13" t="s">
        <v>109</v>
      </c>
      <c r="C310" s="13" t="s">
        <v>87</v>
      </c>
      <c r="D310" s="13" t="s">
        <v>62</v>
      </c>
      <c r="E310" s="14">
        <v>42410</v>
      </c>
      <c r="F310" s="14">
        <v>42439</v>
      </c>
      <c r="G310" s="14">
        <v>42428</v>
      </c>
      <c r="H310" s="13" t="s">
        <v>73</v>
      </c>
      <c r="I310" s="12">
        <v>123.79</v>
      </c>
      <c r="J310" s="11">
        <v>24</v>
      </c>
      <c r="K310" s="10">
        <f t="shared" si="4"/>
        <v>2970.96</v>
      </c>
    </row>
    <row r="311" spans="1:11" ht="13.15" customHeight="1" outlineLevel="2" x14ac:dyDescent="0.2">
      <c r="A311" s="15">
        <v>10079</v>
      </c>
      <c r="B311" s="13" t="s">
        <v>125</v>
      </c>
      <c r="C311" s="13" t="s">
        <v>77</v>
      </c>
      <c r="D311" s="13" t="s">
        <v>81</v>
      </c>
      <c r="E311" s="14">
        <v>42453</v>
      </c>
      <c r="F311" s="14">
        <v>42481</v>
      </c>
      <c r="G311" s="14">
        <v>42462</v>
      </c>
      <c r="H311" s="13" t="s">
        <v>73</v>
      </c>
      <c r="I311" s="12">
        <v>123.79</v>
      </c>
      <c r="J311" s="11">
        <v>14</v>
      </c>
      <c r="K311" s="10">
        <f t="shared" si="4"/>
        <v>1733.0600000000002</v>
      </c>
    </row>
    <row r="312" spans="1:11" ht="13.15" customHeight="1" outlineLevel="2" x14ac:dyDescent="0.2">
      <c r="A312" s="15">
        <v>10108</v>
      </c>
      <c r="B312" s="13" t="s">
        <v>109</v>
      </c>
      <c r="C312" s="13" t="s">
        <v>87</v>
      </c>
      <c r="D312" s="13" t="s">
        <v>74</v>
      </c>
      <c r="E312" s="14">
        <v>42478</v>
      </c>
      <c r="F312" s="14">
        <v>42506</v>
      </c>
      <c r="G312" s="14">
        <v>42488</v>
      </c>
      <c r="H312" s="13" t="s">
        <v>73</v>
      </c>
      <c r="I312" s="12">
        <v>123.79</v>
      </c>
      <c r="J312" s="11">
        <v>36</v>
      </c>
      <c r="K312" s="10">
        <f t="shared" si="4"/>
        <v>4456.4400000000005</v>
      </c>
    </row>
    <row r="313" spans="1:11" ht="13.15" customHeight="1" outlineLevel="2" x14ac:dyDescent="0.2">
      <c r="A313" s="15">
        <v>10132</v>
      </c>
      <c r="B313" s="13" t="s">
        <v>107</v>
      </c>
      <c r="C313" s="13" t="s">
        <v>106</v>
      </c>
      <c r="D313" s="13" t="s">
        <v>81</v>
      </c>
      <c r="E313" s="14">
        <v>42551</v>
      </c>
      <c r="F313" s="14">
        <v>42579</v>
      </c>
      <c r="G313" s="14">
        <v>42555</v>
      </c>
      <c r="H313" s="13" t="s">
        <v>73</v>
      </c>
      <c r="I313" s="12">
        <v>123.79</v>
      </c>
      <c r="J313" s="11">
        <v>10</v>
      </c>
      <c r="K313" s="10">
        <f t="shared" si="4"/>
        <v>1237.9000000000001</v>
      </c>
    </row>
    <row r="314" spans="1:11" ht="13.15" customHeight="1" outlineLevel="2" x14ac:dyDescent="0.2">
      <c r="A314" s="15">
        <v>10159</v>
      </c>
      <c r="B314" s="13" t="s">
        <v>141</v>
      </c>
      <c r="C314" s="13" t="s">
        <v>103</v>
      </c>
      <c r="D314" s="13" t="s">
        <v>62</v>
      </c>
      <c r="E314" s="14">
        <v>42594</v>
      </c>
      <c r="F314" s="14">
        <v>42622</v>
      </c>
      <c r="G314" s="14">
        <v>42602</v>
      </c>
      <c r="H314" s="13" t="s">
        <v>73</v>
      </c>
      <c r="I314" s="12">
        <v>123.79</v>
      </c>
      <c r="J314" s="11">
        <v>20</v>
      </c>
      <c r="K314" s="10">
        <f t="shared" si="4"/>
        <v>2475.8000000000002</v>
      </c>
    </row>
    <row r="315" spans="1:11" ht="13.15" customHeight="1" outlineLevel="2" x14ac:dyDescent="0.2">
      <c r="A315" s="15">
        <v>10216</v>
      </c>
      <c r="B315" s="13" t="s">
        <v>117</v>
      </c>
      <c r="C315" s="13" t="s">
        <v>116</v>
      </c>
      <c r="D315" s="13" t="s">
        <v>57</v>
      </c>
      <c r="E315" s="14">
        <v>42688</v>
      </c>
      <c r="F315" s="14">
        <v>42716</v>
      </c>
      <c r="G315" s="14">
        <v>42694</v>
      </c>
      <c r="H315" s="13" t="s">
        <v>73</v>
      </c>
      <c r="I315" s="12">
        <v>123.79</v>
      </c>
      <c r="J315" s="11">
        <v>4</v>
      </c>
      <c r="K315" s="10">
        <f t="shared" si="4"/>
        <v>495.16</v>
      </c>
    </row>
    <row r="316" spans="1:11" ht="13.15" customHeight="1" outlineLevel="2" x14ac:dyDescent="0.2">
      <c r="A316" s="15">
        <v>10223</v>
      </c>
      <c r="B316" s="13" t="s">
        <v>105</v>
      </c>
      <c r="C316" s="13" t="s">
        <v>77</v>
      </c>
      <c r="D316" s="13" t="s">
        <v>62</v>
      </c>
      <c r="E316" s="14">
        <v>42696</v>
      </c>
      <c r="F316" s="14">
        <v>42724</v>
      </c>
      <c r="G316" s="14">
        <v>42706</v>
      </c>
      <c r="H316" s="13" t="s">
        <v>73</v>
      </c>
      <c r="I316" s="12">
        <v>123.79</v>
      </c>
      <c r="J316" s="11">
        <v>35</v>
      </c>
      <c r="K316" s="10">
        <f t="shared" si="4"/>
        <v>4332.6500000000005</v>
      </c>
    </row>
    <row r="317" spans="1:11" ht="13.15" customHeight="1" outlineLevel="2" x14ac:dyDescent="0.2">
      <c r="A317" s="15">
        <v>10230</v>
      </c>
      <c r="B317" s="13" t="s">
        <v>96</v>
      </c>
      <c r="C317" s="13" t="s">
        <v>66</v>
      </c>
      <c r="D317" s="13" t="s">
        <v>69</v>
      </c>
      <c r="E317" s="14">
        <v>42714</v>
      </c>
      <c r="F317" s="14">
        <v>42376</v>
      </c>
      <c r="G317" s="14">
        <v>42723</v>
      </c>
      <c r="H317" s="13" t="s">
        <v>73</v>
      </c>
      <c r="I317" s="12">
        <v>123.79</v>
      </c>
      <c r="J317" s="11">
        <v>18</v>
      </c>
      <c r="K317" s="10">
        <f t="shared" si="4"/>
        <v>2228.2200000000003</v>
      </c>
    </row>
    <row r="318" spans="1:11" ht="13.15" customHeight="1" outlineLevel="2" x14ac:dyDescent="0.2">
      <c r="A318" s="15">
        <v>10239</v>
      </c>
      <c r="B318" s="13" t="s">
        <v>75</v>
      </c>
      <c r="C318" s="13" t="s">
        <v>66</v>
      </c>
      <c r="D318" s="13" t="s">
        <v>74</v>
      </c>
      <c r="E318" s="14">
        <v>42727</v>
      </c>
      <c r="F318" s="14">
        <v>42389</v>
      </c>
      <c r="G318" s="14">
        <v>42370</v>
      </c>
      <c r="H318" s="13" t="s">
        <v>73</v>
      </c>
      <c r="I318" s="12">
        <v>123.79</v>
      </c>
      <c r="J318" s="11">
        <v>14</v>
      </c>
      <c r="K318" s="10">
        <f t="shared" si="4"/>
        <v>1733.0600000000002</v>
      </c>
    </row>
    <row r="319" spans="1:11" ht="13.15" customHeight="1" outlineLevel="1" x14ac:dyDescent="0.2">
      <c r="A319" s="104"/>
      <c r="B319" s="105"/>
      <c r="C319" s="105"/>
      <c r="D319" s="105"/>
      <c r="E319" s="106"/>
      <c r="F319" s="106"/>
      <c r="G319" s="106"/>
      <c r="H319" s="110" t="s">
        <v>457</v>
      </c>
      <c r="I319" s="107"/>
      <c r="J319" s="108"/>
      <c r="K319" s="109">
        <f>SUBTOTAL(9,K309:K318)</f>
        <v>22653.570000000003</v>
      </c>
    </row>
    <row r="320" spans="1:11" ht="13.15" customHeight="1" x14ac:dyDescent="0.2">
      <c r="A320" s="104"/>
      <c r="B320" s="105"/>
      <c r="C320" s="105"/>
      <c r="D320" s="105"/>
      <c r="E320" s="106"/>
      <c r="F320" s="106"/>
      <c r="G320" s="106"/>
      <c r="H320" s="110" t="s">
        <v>418</v>
      </c>
      <c r="I320" s="107"/>
      <c r="J320" s="108"/>
      <c r="K320" s="109">
        <f>SUBTOTAL(9,K2:K318)</f>
        <v>114498.47000000003</v>
      </c>
    </row>
    <row r="321" spans="11:11" x14ac:dyDescent="0.2">
      <c r="K321" s="9"/>
    </row>
  </sheetData>
  <autoFilter ref="A1:K318" xr:uid="{65A2AAB2-3E25-435E-8F7F-E167547EC711}">
    <sortState xmlns:xlrd2="http://schemas.microsoft.com/office/spreadsheetml/2017/richdata2" ref="A2:K318">
      <sortCondition ref="H1:H318"/>
    </sortState>
  </autoFilter>
  <mergeCells count="1">
    <mergeCell ref="L4:T6"/>
  </mergeCells>
  <pageMargins left="0.75" right="0.75" top="1" bottom="1" header="0.5" footer="0.5"/>
  <pageSetup orientation="portrait" horizontalDpi="300"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3E270-2D46-46E5-B6AE-BE8ACFC591D5}">
  <sheetPr>
    <tabColor rgb="FF92D050"/>
  </sheetPr>
  <dimension ref="A1:N29"/>
  <sheetViews>
    <sheetView workbookViewId="0">
      <selection activeCell="G7" sqref="G7"/>
    </sheetView>
  </sheetViews>
  <sheetFormatPr defaultRowHeight="15" x14ac:dyDescent="0.25"/>
  <cols>
    <col min="1" max="1" width="30.7109375" customWidth="1"/>
    <col min="2" max="2" width="10.7109375" style="22" customWidth="1"/>
    <col min="3" max="4" width="10.7109375" style="21" customWidth="1"/>
    <col min="6" max="6" width="31.140625" customWidth="1"/>
  </cols>
  <sheetData>
    <row r="1" spans="1:14" ht="48" customHeight="1" x14ac:dyDescent="0.8">
      <c r="A1" s="89" t="s">
        <v>201</v>
      </c>
      <c r="B1" s="89"/>
      <c r="C1" s="89"/>
      <c r="D1" s="89"/>
      <c r="E1" s="89"/>
    </row>
    <row r="2" spans="1:14" ht="22.5" x14ac:dyDescent="0.45">
      <c r="A2" s="90" t="s">
        <v>200</v>
      </c>
      <c r="B2" s="90"/>
      <c r="C2" s="90"/>
      <c r="D2" s="90"/>
      <c r="E2" s="90"/>
      <c r="F2" s="34"/>
    </row>
    <row r="3" spans="1:14" ht="19.5" x14ac:dyDescent="0.4">
      <c r="A3" s="31" t="s">
        <v>199</v>
      </c>
      <c r="B3" s="33" t="s">
        <v>198</v>
      </c>
      <c r="C3" s="32" t="s">
        <v>197</v>
      </c>
      <c r="D3" s="32" t="s">
        <v>196</v>
      </c>
      <c r="F3" s="31" t="s">
        <v>195</v>
      </c>
    </row>
    <row r="4" spans="1:14" ht="16.5" x14ac:dyDescent="0.3">
      <c r="A4" s="30" t="s">
        <v>194</v>
      </c>
      <c r="B4" s="29">
        <v>1.77</v>
      </c>
      <c r="C4" s="29">
        <v>1.8</v>
      </c>
      <c r="D4" s="29">
        <v>4.96</v>
      </c>
      <c r="F4" s="28">
        <v>0.1</v>
      </c>
    </row>
    <row r="5" spans="1:14" ht="16.5" x14ac:dyDescent="0.3">
      <c r="A5" s="27" t="s">
        <v>193</v>
      </c>
      <c r="B5" s="26">
        <v>1.46</v>
      </c>
      <c r="C5" s="26">
        <v>1.8</v>
      </c>
      <c r="D5" s="26">
        <v>4.09</v>
      </c>
    </row>
    <row r="6" spans="1:14" ht="16.5" x14ac:dyDescent="0.3">
      <c r="A6" s="27" t="s">
        <v>192</v>
      </c>
      <c r="B6" s="26">
        <v>2.3199999999999998</v>
      </c>
      <c r="C6" s="26">
        <v>1.8</v>
      </c>
      <c r="D6" s="26">
        <v>6.5</v>
      </c>
    </row>
    <row r="7" spans="1:14" ht="16.5" x14ac:dyDescent="0.3">
      <c r="A7" s="27" t="s">
        <v>191</v>
      </c>
      <c r="B7" s="26">
        <v>1.1100000000000001</v>
      </c>
      <c r="C7" s="26">
        <v>1.8</v>
      </c>
      <c r="D7" s="26">
        <v>3.11</v>
      </c>
    </row>
    <row r="8" spans="1:14" ht="16.5" x14ac:dyDescent="0.3">
      <c r="A8" s="27" t="s">
        <v>190</v>
      </c>
      <c r="B8" s="26">
        <v>1.76</v>
      </c>
      <c r="C8" s="26">
        <v>1.8</v>
      </c>
      <c r="D8" s="26">
        <v>4.93</v>
      </c>
    </row>
    <row r="9" spans="1:14" ht="16.5" x14ac:dyDescent="0.3">
      <c r="A9" s="27" t="s">
        <v>189</v>
      </c>
      <c r="B9" s="26">
        <v>3.25</v>
      </c>
      <c r="C9" s="26">
        <v>0.96</v>
      </c>
      <c r="D9" s="26">
        <v>6.37</v>
      </c>
    </row>
    <row r="10" spans="1:14" ht="16.5" x14ac:dyDescent="0.3">
      <c r="A10" s="27" t="s">
        <v>188</v>
      </c>
      <c r="B10" s="26">
        <v>2.2799999999999998</v>
      </c>
      <c r="C10" s="26">
        <v>1.34</v>
      </c>
      <c r="D10" s="26">
        <v>5.34</v>
      </c>
    </row>
    <row r="11" spans="1:14" ht="16.5" x14ac:dyDescent="0.3">
      <c r="A11" s="27" t="s">
        <v>187</v>
      </c>
      <c r="B11" s="26">
        <v>1.54</v>
      </c>
      <c r="C11" s="26">
        <v>1.8</v>
      </c>
      <c r="D11" s="26">
        <v>4.32</v>
      </c>
    </row>
    <row r="12" spans="1:14" ht="16.5" x14ac:dyDescent="0.3">
      <c r="A12" s="27" t="s">
        <v>186</v>
      </c>
      <c r="B12" s="26">
        <v>2.14</v>
      </c>
      <c r="C12" s="26">
        <v>1.65</v>
      </c>
      <c r="D12" s="26">
        <v>5.68</v>
      </c>
    </row>
    <row r="13" spans="1:14" ht="16.5" x14ac:dyDescent="0.3">
      <c r="A13" s="27" t="s">
        <v>185</v>
      </c>
      <c r="B13" s="26">
        <v>0.28000000000000003</v>
      </c>
      <c r="C13" s="26">
        <v>5.86</v>
      </c>
      <c r="D13" s="26">
        <v>1.93</v>
      </c>
    </row>
    <row r="14" spans="1:14" ht="16.5" x14ac:dyDescent="0.3">
      <c r="A14" s="27" t="s">
        <v>184</v>
      </c>
      <c r="B14" s="26">
        <v>2.0499999999999998</v>
      </c>
      <c r="C14" s="26">
        <v>1.8</v>
      </c>
      <c r="D14" s="26">
        <v>5.74</v>
      </c>
      <c r="F14" s="87" t="s">
        <v>437</v>
      </c>
      <c r="G14" s="87"/>
      <c r="H14" s="87"/>
      <c r="I14" s="87"/>
      <c r="J14" s="87"/>
      <c r="K14" s="87"/>
      <c r="L14" s="87"/>
      <c r="M14" s="87"/>
      <c r="N14" s="87"/>
    </row>
    <row r="15" spans="1:14" ht="16.5" x14ac:dyDescent="0.3">
      <c r="A15" s="27" t="s">
        <v>183</v>
      </c>
      <c r="B15" s="26">
        <v>1.35</v>
      </c>
      <c r="C15" s="26">
        <v>1.8</v>
      </c>
      <c r="D15" s="26">
        <v>3.78</v>
      </c>
      <c r="F15" s="87"/>
      <c r="G15" s="87"/>
      <c r="H15" s="87"/>
      <c r="I15" s="87"/>
      <c r="J15" s="87"/>
      <c r="K15" s="87"/>
      <c r="L15" s="87"/>
      <c r="M15" s="87"/>
      <c r="N15" s="87"/>
    </row>
    <row r="16" spans="1:14" ht="16.5" x14ac:dyDescent="0.3">
      <c r="A16" s="27" t="s">
        <v>182</v>
      </c>
      <c r="B16" s="26">
        <v>2.56</v>
      </c>
      <c r="C16" s="26">
        <v>1.28</v>
      </c>
      <c r="D16" s="26">
        <v>5.84</v>
      </c>
      <c r="F16" s="87"/>
      <c r="G16" s="87"/>
      <c r="H16" s="87"/>
      <c r="I16" s="87"/>
      <c r="J16" s="87"/>
      <c r="K16" s="87"/>
      <c r="L16" s="87"/>
      <c r="M16" s="87"/>
      <c r="N16" s="87"/>
    </row>
    <row r="17" spans="1:4" ht="16.5" x14ac:dyDescent="0.3">
      <c r="A17" s="27" t="s">
        <v>181</v>
      </c>
      <c r="B17" s="26">
        <v>2.36</v>
      </c>
      <c r="C17" s="26">
        <v>1.2</v>
      </c>
      <c r="D17" s="26">
        <v>5.2</v>
      </c>
    </row>
    <row r="18" spans="1:4" ht="16.5" x14ac:dyDescent="0.3">
      <c r="A18" s="27" t="s">
        <v>180</v>
      </c>
      <c r="B18" s="26">
        <v>1.98</v>
      </c>
      <c r="C18" s="26">
        <v>1.8</v>
      </c>
      <c r="D18" s="26">
        <v>5.55</v>
      </c>
    </row>
    <row r="19" spans="1:4" ht="16.5" x14ac:dyDescent="0.3">
      <c r="A19" s="27" t="s">
        <v>179</v>
      </c>
      <c r="B19" s="26">
        <v>1.28</v>
      </c>
      <c r="C19" s="26">
        <v>1.8</v>
      </c>
      <c r="D19" s="26">
        <v>3.59</v>
      </c>
    </row>
    <row r="20" spans="1:4" ht="16.5" x14ac:dyDescent="0.3">
      <c r="A20" s="27" t="s">
        <v>178</v>
      </c>
      <c r="B20" s="26">
        <v>1.78</v>
      </c>
      <c r="C20" s="26">
        <v>1.8</v>
      </c>
      <c r="D20" s="26">
        <v>4.99</v>
      </c>
    </row>
    <row r="21" spans="1:4" ht="16.5" x14ac:dyDescent="0.3">
      <c r="A21" s="27" t="s">
        <v>177</v>
      </c>
      <c r="B21" s="26">
        <v>1.25</v>
      </c>
      <c r="C21" s="26">
        <v>1.8</v>
      </c>
      <c r="D21" s="26">
        <v>3.5</v>
      </c>
    </row>
    <row r="22" spans="1:4" ht="16.5" x14ac:dyDescent="0.3">
      <c r="A22" s="27" t="s">
        <v>176</v>
      </c>
      <c r="B22" s="26">
        <v>1.5</v>
      </c>
      <c r="C22" s="26">
        <v>1.03</v>
      </c>
      <c r="D22" s="26">
        <v>3.05</v>
      </c>
    </row>
    <row r="23" spans="1:4" ht="16.5" x14ac:dyDescent="0.3">
      <c r="A23" s="27" t="s">
        <v>175</v>
      </c>
      <c r="B23" s="26">
        <v>1.08</v>
      </c>
      <c r="C23" s="26">
        <v>1.8</v>
      </c>
      <c r="D23" s="26">
        <v>3.03</v>
      </c>
    </row>
    <row r="24" spans="1:4" ht="16.5" x14ac:dyDescent="0.3">
      <c r="A24" s="27" t="s">
        <v>174</v>
      </c>
      <c r="B24" s="26">
        <v>2.59</v>
      </c>
      <c r="C24" s="26">
        <v>1.25</v>
      </c>
      <c r="D24" s="26">
        <v>5.83</v>
      </c>
    </row>
    <row r="25" spans="1:4" ht="16.5" x14ac:dyDescent="0.3">
      <c r="A25" s="27" t="s">
        <v>173</v>
      </c>
      <c r="B25" s="26">
        <v>0.35</v>
      </c>
      <c r="C25" s="26">
        <v>2.2999999999999998</v>
      </c>
      <c r="D25" s="26">
        <v>1.1599999999999999</v>
      </c>
    </row>
    <row r="26" spans="1:4" ht="16.5" x14ac:dyDescent="0.3">
      <c r="A26" s="25" t="s">
        <v>172</v>
      </c>
      <c r="B26" s="24">
        <v>1.79</v>
      </c>
      <c r="C26" s="24">
        <v>1.5</v>
      </c>
      <c r="D26" s="24">
        <v>4.4800000000000004</v>
      </c>
    </row>
    <row r="29" spans="1:4" x14ac:dyDescent="0.25">
      <c r="A29" s="23" t="s">
        <v>171</v>
      </c>
    </row>
  </sheetData>
  <mergeCells count="3">
    <mergeCell ref="A1:E1"/>
    <mergeCell ref="A2:E2"/>
    <mergeCell ref="F14:N16"/>
  </mergeCells>
  <printOptions horizontalCentered="1"/>
  <pageMargins left="1" right="1" top="1" bottom="1" header="0.3" footer="0.3"/>
  <pageSetup scale="130" orientation="landscape"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480380-6532-41BA-9AE9-1226570CC1DB}">
  <sheetPr>
    <tabColor rgb="FF92D050"/>
  </sheetPr>
  <dimension ref="A4:Q17"/>
  <sheetViews>
    <sheetView workbookViewId="0">
      <selection activeCell="C6" sqref="C6"/>
    </sheetView>
  </sheetViews>
  <sheetFormatPr defaultRowHeight="15" x14ac:dyDescent="0.25"/>
  <cols>
    <col min="1" max="2" width="15.7109375" customWidth="1"/>
    <col min="3" max="3" width="11.42578125" customWidth="1"/>
  </cols>
  <sheetData>
    <row r="4" spans="1:17" ht="26.25" x14ac:dyDescent="0.4">
      <c r="A4" s="91" t="s">
        <v>228</v>
      </c>
      <c r="B4" s="91"/>
      <c r="C4" s="91"/>
    </row>
    <row r="5" spans="1:17" x14ac:dyDescent="0.25">
      <c r="A5" s="37" t="s">
        <v>227</v>
      </c>
      <c r="B5" s="37" t="s">
        <v>226</v>
      </c>
      <c r="C5" s="37" t="s">
        <v>225</v>
      </c>
    </row>
    <row r="6" spans="1:17" x14ac:dyDescent="0.25">
      <c r="A6" s="35" t="s">
        <v>224</v>
      </c>
      <c r="B6" s="35" t="s">
        <v>223</v>
      </c>
      <c r="C6" s="35"/>
      <c r="I6" s="111" t="s">
        <v>415</v>
      </c>
      <c r="J6" s="111"/>
      <c r="K6" s="111"/>
      <c r="L6" s="111"/>
      <c r="M6" s="111"/>
      <c r="N6" s="111"/>
      <c r="O6" s="111"/>
      <c r="P6" s="111"/>
      <c r="Q6" s="111"/>
    </row>
    <row r="7" spans="1:17" x14ac:dyDescent="0.25">
      <c r="A7" s="36" t="s">
        <v>222</v>
      </c>
      <c r="B7" s="36" t="s">
        <v>221</v>
      </c>
      <c r="C7" s="36"/>
      <c r="I7" s="111"/>
      <c r="J7" s="111"/>
      <c r="K7" s="111"/>
      <c r="L7" s="111"/>
      <c r="M7" s="111"/>
      <c r="N7" s="111"/>
      <c r="O7" s="111"/>
      <c r="P7" s="111"/>
      <c r="Q7" s="111"/>
    </row>
    <row r="8" spans="1:17" x14ac:dyDescent="0.25">
      <c r="A8" s="36" t="s">
        <v>220</v>
      </c>
      <c r="B8" s="36" t="s">
        <v>219</v>
      </c>
      <c r="C8" s="36"/>
      <c r="I8" s="111"/>
      <c r="J8" s="111"/>
      <c r="K8" s="111"/>
      <c r="L8" s="111"/>
      <c r="M8" s="111"/>
      <c r="N8" s="111"/>
      <c r="O8" s="111"/>
      <c r="P8" s="111"/>
      <c r="Q8" s="111"/>
    </row>
    <row r="9" spans="1:17" x14ac:dyDescent="0.25">
      <c r="A9" s="35" t="s">
        <v>218</v>
      </c>
      <c r="B9" s="35" t="s">
        <v>217</v>
      </c>
      <c r="C9" s="35"/>
    </row>
    <row r="10" spans="1:17" x14ac:dyDescent="0.25">
      <c r="A10" s="36" t="s">
        <v>216</v>
      </c>
      <c r="B10" s="36" t="s">
        <v>215</v>
      </c>
      <c r="C10" s="36"/>
    </row>
    <row r="11" spans="1:17" x14ac:dyDescent="0.25">
      <c r="A11" s="36" t="s">
        <v>214</v>
      </c>
      <c r="B11" s="36" t="s">
        <v>213</v>
      </c>
      <c r="C11" s="36"/>
    </row>
    <row r="12" spans="1:17" x14ac:dyDescent="0.25">
      <c r="A12" s="35" t="s">
        <v>212</v>
      </c>
      <c r="B12" s="35" t="s">
        <v>211</v>
      </c>
      <c r="C12" s="35"/>
    </row>
    <row r="13" spans="1:17" x14ac:dyDescent="0.25">
      <c r="A13" s="36" t="s">
        <v>210</v>
      </c>
      <c r="B13" s="36" t="s">
        <v>209</v>
      </c>
      <c r="C13" s="36"/>
    </row>
    <row r="14" spans="1:17" x14ac:dyDescent="0.25">
      <c r="A14" s="36" t="s">
        <v>208</v>
      </c>
      <c r="B14" s="36" t="s">
        <v>207</v>
      </c>
      <c r="C14" s="36"/>
    </row>
    <row r="15" spans="1:17" x14ac:dyDescent="0.25">
      <c r="A15" s="35" t="s">
        <v>206</v>
      </c>
      <c r="B15" s="35" t="s">
        <v>205</v>
      </c>
      <c r="C15" s="35"/>
    </row>
    <row r="17" spans="1:5" x14ac:dyDescent="0.25">
      <c r="A17" s="92" t="s">
        <v>204</v>
      </c>
      <c r="B17" s="92"/>
      <c r="C17" s="92"/>
      <c r="D17" s="92"/>
      <c r="E17" s="92"/>
    </row>
  </sheetData>
  <mergeCells count="3">
    <mergeCell ref="A4:C4"/>
    <mergeCell ref="A17:E17"/>
    <mergeCell ref="I6:Q8"/>
  </mergeCells>
  <dataValidations count="1">
    <dataValidation type="whole" allowBlank="1" showInputMessage="1" showErrorMessage="1" errorTitle="Invalid Class Size" error="Must be a minimum of 3 and maximum of 10 students" promptTitle="Class Size" prompt="Enter a value between 3 and 10 " sqref="C6:C15" xr:uid="{96CDB5CA-740C-487B-9C83-9421CD70ACAE}">
      <formula1>3</formula1>
      <formula2>10</formula2>
    </dataValidation>
  </dataValidation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55F28E-A8D9-4500-88CA-959BD2DCAF47}">
  <sheetPr>
    <tabColor rgb="FF92D050"/>
  </sheetPr>
  <dimension ref="A1:L13"/>
  <sheetViews>
    <sheetView workbookViewId="0">
      <selection activeCell="B5" sqref="B5"/>
    </sheetView>
  </sheetViews>
  <sheetFormatPr defaultRowHeight="15" x14ac:dyDescent="0.25"/>
  <cols>
    <col min="1" max="1" width="37.5703125" customWidth="1"/>
    <col min="2" max="2" width="15.28515625" style="38" customWidth="1"/>
  </cols>
  <sheetData>
    <row r="1" spans="1:12" ht="15.75" x14ac:dyDescent="0.25">
      <c r="A1" s="93" t="s">
        <v>242</v>
      </c>
      <c r="B1" s="93"/>
    </row>
    <row r="2" spans="1:12" x14ac:dyDescent="0.25">
      <c r="A2" t="s">
        <v>241</v>
      </c>
      <c r="B2" s="39" t="s">
        <v>240</v>
      </c>
    </row>
    <row r="3" spans="1:12" x14ac:dyDescent="0.25">
      <c r="A3" t="s">
        <v>239</v>
      </c>
      <c r="B3" s="38">
        <v>3000</v>
      </c>
      <c r="D3" s="87" t="s">
        <v>416</v>
      </c>
      <c r="E3" s="87"/>
      <c r="F3" s="87"/>
      <c r="G3" s="87"/>
      <c r="H3" s="87"/>
      <c r="I3" s="87"/>
      <c r="J3" s="87"/>
      <c r="K3" s="87"/>
      <c r="L3" s="87"/>
    </row>
    <row r="4" spans="1:12" x14ac:dyDescent="0.25">
      <c r="A4" t="s">
        <v>238</v>
      </c>
      <c r="B4" s="38">
        <v>3000</v>
      </c>
      <c r="D4" s="87"/>
      <c r="E4" s="87"/>
      <c r="F4" s="87"/>
      <c r="G4" s="87"/>
      <c r="H4" s="87"/>
      <c r="I4" s="87"/>
      <c r="J4" s="87"/>
      <c r="K4" s="87"/>
      <c r="L4" s="87"/>
    </row>
    <row r="5" spans="1:12" x14ac:dyDescent="0.25">
      <c r="A5" t="s">
        <v>237</v>
      </c>
      <c r="B5" s="38">
        <v>3000</v>
      </c>
      <c r="D5" s="87"/>
      <c r="E5" s="87"/>
      <c r="F5" s="87"/>
      <c r="G5" s="87"/>
      <c r="H5" s="87"/>
      <c r="I5" s="87"/>
      <c r="J5" s="87"/>
      <c r="K5" s="87"/>
      <c r="L5" s="87"/>
    </row>
    <row r="6" spans="1:12" x14ac:dyDescent="0.25">
      <c r="A6" t="s">
        <v>236</v>
      </c>
      <c r="B6" s="38">
        <v>3000</v>
      </c>
    </row>
    <row r="7" spans="1:12" x14ac:dyDescent="0.25">
      <c r="A7" t="s">
        <v>235</v>
      </c>
      <c r="B7" s="38">
        <v>3000</v>
      </c>
    </row>
    <row r="8" spans="1:12" x14ac:dyDescent="0.25">
      <c r="A8" t="s">
        <v>234</v>
      </c>
      <c r="B8" s="38">
        <v>3000</v>
      </c>
    </row>
    <row r="9" spans="1:12" x14ac:dyDescent="0.25">
      <c r="A9" t="s">
        <v>233</v>
      </c>
      <c r="B9" s="38">
        <v>3000</v>
      </c>
    </row>
    <row r="10" spans="1:12" x14ac:dyDescent="0.25">
      <c r="A10" t="s">
        <v>232</v>
      </c>
      <c r="B10" s="38">
        <v>3000</v>
      </c>
    </row>
    <row r="11" spans="1:12" x14ac:dyDescent="0.25">
      <c r="A11" t="s">
        <v>231</v>
      </c>
      <c r="B11" s="38">
        <v>3000</v>
      </c>
    </row>
    <row r="12" spans="1:12" x14ac:dyDescent="0.25">
      <c r="A12" t="s">
        <v>230</v>
      </c>
      <c r="B12" s="38">
        <v>3000</v>
      </c>
    </row>
    <row r="13" spans="1:12" x14ac:dyDescent="0.25">
      <c r="A13" t="s">
        <v>229</v>
      </c>
      <c r="B13" s="38">
        <v>3000</v>
      </c>
    </row>
  </sheetData>
  <sheetProtection algorithmName="SHA-512" hashValue="FANNQpxImAsxbEsY86zIreqPaOZgz1YoIc9nhsOaeAL2kkCs3OmscxYD3uFod0aq47DItyShotVfgngbRhyRJQ==" saltValue="5a9T4cc0xNUaV7s01LHENg==" spinCount="100000" sheet="1" objects="1" scenarios="1"/>
  <protectedRanges>
    <protectedRange algorithmName="SHA-512" hashValue="5Yfdj94C32vug+cVpGK2Qq3inonskn+n57wyfCDeFDqskj47B68/jXliBvI6iAmxe++nS0bpJLzdJFAuyuxXnQ==" saltValue="UboiA4mt1B7wnvm+htMRbA==" spinCount="100000" sqref="A3:B13" name="Sponsors"/>
  </protectedRanges>
  <mergeCells count="2">
    <mergeCell ref="A1:B1"/>
    <mergeCell ref="D3:L5"/>
  </mergeCells>
  <conditionalFormatting sqref="A3:A13">
    <cfRule type="expression" dxfId="0" priority="1">
      <formula>AND(#REF!="Clothing",B3&gt;1000)</formula>
    </cfRule>
  </conditionalFormatting>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D5E3A-10B7-40FD-B5CC-C75B5FCBDCFC}">
  <sheetPr>
    <tabColor rgb="FF92D050"/>
  </sheetPr>
  <dimension ref="A1:L34"/>
  <sheetViews>
    <sheetView workbookViewId="0">
      <selection activeCell="E6" sqref="E6"/>
    </sheetView>
  </sheetViews>
  <sheetFormatPr defaultRowHeight="15" x14ac:dyDescent="0.25"/>
  <cols>
    <col min="1" max="1" width="16.85546875" customWidth="1"/>
    <col min="2" max="2" width="20.140625" customWidth="1"/>
    <col min="3" max="3" width="40.85546875" customWidth="1"/>
  </cols>
  <sheetData>
    <row r="1" spans="1:12" ht="26.25" customHeight="1" x14ac:dyDescent="0.25">
      <c r="A1" s="94" t="s">
        <v>310</v>
      </c>
      <c r="B1" s="95"/>
      <c r="C1" s="95"/>
    </row>
    <row r="2" spans="1:12" x14ac:dyDescent="0.25">
      <c r="A2" t="s">
        <v>309</v>
      </c>
      <c r="B2" s="42" t="s">
        <v>308</v>
      </c>
      <c r="C2" s="42" t="s">
        <v>307</v>
      </c>
      <c r="D2" s="87" t="s">
        <v>243</v>
      </c>
      <c r="E2" s="87"/>
      <c r="F2" s="87"/>
      <c r="G2" s="87"/>
      <c r="H2" s="87"/>
      <c r="I2" s="87"/>
      <c r="J2" s="87"/>
      <c r="K2" s="87"/>
      <c r="L2" s="87"/>
    </row>
    <row r="3" spans="1:12" x14ac:dyDescent="0.25">
      <c r="A3" s="41" t="s">
        <v>306</v>
      </c>
      <c r="B3" s="42" t="s">
        <v>305</v>
      </c>
      <c r="C3" s="113" t="s">
        <v>463</v>
      </c>
      <c r="D3" s="87"/>
      <c r="E3" s="87"/>
      <c r="F3" s="87"/>
      <c r="G3" s="87"/>
      <c r="H3" s="87"/>
      <c r="I3" s="87"/>
      <c r="J3" s="87"/>
      <c r="K3" s="87"/>
      <c r="L3" s="87"/>
    </row>
    <row r="4" spans="1:12" x14ac:dyDescent="0.25">
      <c r="A4" s="41" t="s">
        <v>304</v>
      </c>
      <c r="B4" s="41" t="s">
        <v>303</v>
      </c>
      <c r="C4" s="127" t="s">
        <v>464</v>
      </c>
      <c r="D4" s="87"/>
      <c r="E4" s="87"/>
      <c r="F4" s="87"/>
      <c r="G4" s="87"/>
      <c r="H4" s="87"/>
      <c r="I4" s="87"/>
      <c r="J4" s="87"/>
      <c r="K4" s="87"/>
      <c r="L4" s="87"/>
    </row>
    <row r="5" spans="1:12" x14ac:dyDescent="0.25">
      <c r="A5" s="41" t="s">
        <v>302</v>
      </c>
      <c r="B5" s="41" t="s">
        <v>301</v>
      </c>
      <c r="C5" s="127" t="s">
        <v>462</v>
      </c>
    </row>
    <row r="6" spans="1:12" x14ac:dyDescent="0.25">
      <c r="A6" s="41" t="s">
        <v>300</v>
      </c>
      <c r="B6" s="41" t="s">
        <v>299</v>
      </c>
      <c r="C6" s="127" t="s">
        <v>465</v>
      </c>
    </row>
    <row r="7" spans="1:12" x14ac:dyDescent="0.25">
      <c r="A7" s="41" t="s">
        <v>298</v>
      </c>
      <c r="B7" s="41" t="s">
        <v>297</v>
      </c>
      <c r="C7" s="127" t="s">
        <v>466</v>
      </c>
    </row>
    <row r="8" spans="1:12" x14ac:dyDescent="0.25">
      <c r="A8" s="40" t="s">
        <v>296</v>
      </c>
      <c r="B8" s="41" t="s">
        <v>295</v>
      </c>
      <c r="C8" s="127" t="s">
        <v>467</v>
      </c>
    </row>
    <row r="9" spans="1:12" x14ac:dyDescent="0.25">
      <c r="A9" s="41" t="s">
        <v>294</v>
      </c>
      <c r="B9" s="42" t="s">
        <v>293</v>
      </c>
      <c r="C9" s="113" t="s">
        <v>468</v>
      </c>
    </row>
    <row r="10" spans="1:12" x14ac:dyDescent="0.25">
      <c r="A10" s="41" t="s">
        <v>292</v>
      </c>
      <c r="B10" s="41" t="s">
        <v>291</v>
      </c>
      <c r="C10" s="127" t="s">
        <v>469</v>
      </c>
    </row>
    <row r="11" spans="1:12" x14ac:dyDescent="0.25">
      <c r="A11" s="41" t="s">
        <v>290</v>
      </c>
      <c r="B11" s="41" t="s">
        <v>289</v>
      </c>
      <c r="C11" s="127" t="s">
        <v>470</v>
      </c>
    </row>
    <row r="12" spans="1:12" x14ac:dyDescent="0.25">
      <c r="A12" s="41" t="s">
        <v>288</v>
      </c>
      <c r="B12" s="41" t="s">
        <v>287</v>
      </c>
      <c r="C12" s="127" t="s">
        <v>471</v>
      </c>
    </row>
    <row r="13" spans="1:12" x14ac:dyDescent="0.25">
      <c r="A13" s="41" t="s">
        <v>286</v>
      </c>
      <c r="B13" s="41" t="s">
        <v>285</v>
      </c>
      <c r="C13" s="127" t="s">
        <v>472</v>
      </c>
    </row>
    <row r="14" spans="1:12" x14ac:dyDescent="0.25">
      <c r="A14" s="40" t="s">
        <v>284</v>
      </c>
      <c r="B14" s="41" t="s">
        <v>266</v>
      </c>
      <c r="C14" s="127" t="s">
        <v>473</v>
      </c>
    </row>
    <row r="15" spans="1:12" x14ac:dyDescent="0.25">
      <c r="A15" s="41" t="s">
        <v>283</v>
      </c>
      <c r="B15" s="42" t="s">
        <v>282</v>
      </c>
      <c r="C15" s="113" t="s">
        <v>474</v>
      </c>
    </row>
    <row r="16" spans="1:12" x14ac:dyDescent="0.25">
      <c r="A16" s="41" t="s">
        <v>281</v>
      </c>
      <c r="B16" s="41" t="s">
        <v>280</v>
      </c>
      <c r="C16" s="127" t="s">
        <v>475</v>
      </c>
    </row>
    <row r="17" spans="1:3" x14ac:dyDescent="0.25">
      <c r="A17" s="41" t="s">
        <v>279</v>
      </c>
      <c r="B17" s="41" t="s">
        <v>278</v>
      </c>
      <c r="C17" s="127" t="s">
        <v>476</v>
      </c>
    </row>
    <row r="18" spans="1:3" x14ac:dyDescent="0.25">
      <c r="A18" s="41" t="s">
        <v>277</v>
      </c>
      <c r="B18" s="41" t="s">
        <v>276</v>
      </c>
      <c r="C18" s="127" t="s">
        <v>477</v>
      </c>
    </row>
    <row r="19" spans="1:3" x14ac:dyDescent="0.25">
      <c r="A19" s="41" t="s">
        <v>275</v>
      </c>
      <c r="B19" s="41" t="s">
        <v>274</v>
      </c>
      <c r="C19" s="127" t="s">
        <v>478</v>
      </c>
    </row>
    <row r="20" spans="1:3" x14ac:dyDescent="0.25">
      <c r="A20" s="40" t="s">
        <v>273</v>
      </c>
      <c r="B20" s="41" t="s">
        <v>272</v>
      </c>
      <c r="C20" s="127" t="s">
        <v>479</v>
      </c>
    </row>
    <row r="21" spans="1:3" x14ac:dyDescent="0.25">
      <c r="A21" s="41" t="s">
        <v>271</v>
      </c>
      <c r="B21" s="42" t="s">
        <v>270</v>
      </c>
      <c r="C21" s="113" t="s">
        <v>480</v>
      </c>
    </row>
    <row r="22" spans="1:3" x14ac:dyDescent="0.25">
      <c r="A22" s="41" t="s">
        <v>269</v>
      </c>
      <c r="B22" s="41" t="s">
        <v>268</v>
      </c>
      <c r="C22" s="127" t="s">
        <v>481</v>
      </c>
    </row>
    <row r="23" spans="1:3" x14ac:dyDescent="0.25">
      <c r="A23" s="41" t="s">
        <v>267</v>
      </c>
      <c r="B23" s="41" t="s">
        <v>266</v>
      </c>
      <c r="C23" s="127" t="s">
        <v>482</v>
      </c>
    </row>
    <row r="24" spans="1:3" x14ac:dyDescent="0.25">
      <c r="A24" s="41" t="s">
        <v>265</v>
      </c>
      <c r="B24" s="41" t="s">
        <v>264</v>
      </c>
      <c r="C24" s="127" t="s">
        <v>483</v>
      </c>
    </row>
    <row r="25" spans="1:3" x14ac:dyDescent="0.25">
      <c r="A25" s="41" t="s">
        <v>263</v>
      </c>
      <c r="B25" s="41" t="s">
        <v>262</v>
      </c>
      <c r="C25" s="127" t="s">
        <v>484</v>
      </c>
    </row>
    <row r="26" spans="1:3" x14ac:dyDescent="0.25">
      <c r="A26" s="40" t="s">
        <v>261</v>
      </c>
      <c r="B26" s="41" t="s">
        <v>260</v>
      </c>
      <c r="C26" s="127" t="s">
        <v>485</v>
      </c>
    </row>
    <row r="27" spans="1:3" x14ac:dyDescent="0.25">
      <c r="A27" s="41" t="s">
        <v>259</v>
      </c>
      <c r="B27" s="42" t="s">
        <v>258</v>
      </c>
      <c r="C27" s="113" t="s">
        <v>486</v>
      </c>
    </row>
    <row r="28" spans="1:3" x14ac:dyDescent="0.25">
      <c r="A28" s="41" t="s">
        <v>257</v>
      </c>
      <c r="B28" s="41" t="s">
        <v>256</v>
      </c>
      <c r="C28" s="127" t="s">
        <v>487</v>
      </c>
    </row>
    <row r="29" spans="1:3" x14ac:dyDescent="0.25">
      <c r="A29" s="41" t="s">
        <v>255</v>
      </c>
      <c r="B29" s="42" t="s">
        <v>254</v>
      </c>
      <c r="C29" s="113" t="s">
        <v>488</v>
      </c>
    </row>
    <row r="30" spans="1:3" x14ac:dyDescent="0.25">
      <c r="A30" s="41" t="s">
        <v>253</v>
      </c>
      <c r="B30" s="41" t="s">
        <v>252</v>
      </c>
      <c r="C30" s="127" t="s">
        <v>489</v>
      </c>
    </row>
    <row r="31" spans="1:3" x14ac:dyDescent="0.25">
      <c r="A31" s="41" t="s">
        <v>251</v>
      </c>
      <c r="B31" s="41" t="s">
        <v>250</v>
      </c>
      <c r="C31" s="127" t="s">
        <v>490</v>
      </c>
    </row>
    <row r="32" spans="1:3" x14ac:dyDescent="0.25">
      <c r="A32" s="41" t="s">
        <v>249</v>
      </c>
      <c r="B32" s="41" t="s">
        <v>248</v>
      </c>
      <c r="C32" s="127" t="s">
        <v>491</v>
      </c>
    </row>
    <row r="33" spans="1:3" x14ac:dyDescent="0.25">
      <c r="A33" s="41" t="s">
        <v>247</v>
      </c>
      <c r="B33" s="41" t="s">
        <v>246</v>
      </c>
      <c r="C33" s="127" t="s">
        <v>492</v>
      </c>
    </row>
    <row r="34" spans="1:3" x14ac:dyDescent="0.25">
      <c r="A34" s="40" t="s">
        <v>245</v>
      </c>
      <c r="B34" s="40" t="s">
        <v>244</v>
      </c>
      <c r="C34" s="128" t="s">
        <v>493</v>
      </c>
    </row>
  </sheetData>
  <mergeCells count="2">
    <mergeCell ref="A1:C1"/>
    <mergeCell ref="D2:L4"/>
  </mergeCells>
  <hyperlinks>
    <hyperlink ref="C3" r:id="rId1" xr:uid="{15B039B5-7C3E-4D5D-AA72-6144C8DF9B44}"/>
    <hyperlink ref="C4" r:id="rId2" xr:uid="{A06E3704-33E6-4B51-ABA5-92181AB5B144}"/>
    <hyperlink ref="C5" r:id="rId3" xr:uid="{D2EDC278-3298-4AB6-9A66-22DC8A7DC7B4}"/>
    <hyperlink ref="C6" r:id="rId4" xr:uid="{9470C029-1B9B-4F15-8A1E-AF2F0C3A6B61}"/>
    <hyperlink ref="C7" r:id="rId5" xr:uid="{31D694D7-2F6B-49EA-87D0-EEC3308EED9C}"/>
    <hyperlink ref="C8" r:id="rId6" xr:uid="{BAC51CD8-A462-44B9-96D9-23EF06136F4C}"/>
    <hyperlink ref="C9" r:id="rId7" xr:uid="{75CFB795-5707-49B2-9CDD-278FF397B547}"/>
    <hyperlink ref="C10" r:id="rId8" xr:uid="{1CF96D0A-4180-4E51-A96D-A6D09BF26752}"/>
    <hyperlink ref="C11" r:id="rId9" xr:uid="{71D99CB1-5BFB-46F9-B707-B17267248DAA}"/>
    <hyperlink ref="C12" r:id="rId10" xr:uid="{3FED1458-461B-465F-B15A-65D57D9CDF98}"/>
    <hyperlink ref="C13" r:id="rId11" xr:uid="{70897F1A-8032-4A43-A3CD-926D52CC003F}"/>
    <hyperlink ref="C14" r:id="rId12" xr:uid="{A4B01D55-1DE6-465D-8FC7-B078E986D339}"/>
    <hyperlink ref="C15" r:id="rId13" xr:uid="{730B7DBC-ABBE-42EE-8A83-135FD6698D06}"/>
    <hyperlink ref="C16" r:id="rId14" xr:uid="{A9421A4B-F4C5-43D2-BAD7-2FF8EE92DDFE}"/>
    <hyperlink ref="C17" r:id="rId15" xr:uid="{081392AC-9B91-4719-9106-D76FDE763FFB}"/>
    <hyperlink ref="C18" r:id="rId16" xr:uid="{FB04A375-6762-426A-8B4C-2DF5CDF333BA}"/>
    <hyperlink ref="C19" r:id="rId17" xr:uid="{38521DD7-102B-45A9-9CBA-920A4741083F}"/>
    <hyperlink ref="C20" r:id="rId18" xr:uid="{D3A208B2-65CF-401F-8DEE-251D43FB7FD8}"/>
    <hyperlink ref="C21" r:id="rId19" xr:uid="{E3FF5410-7E60-4E6F-AED5-E6CF26420725}"/>
    <hyperlink ref="C22" r:id="rId20" xr:uid="{746AEA65-8C38-46F3-9140-AFF267D6DAF6}"/>
    <hyperlink ref="C23" r:id="rId21" xr:uid="{FB6DBA2A-37BB-4B13-8CAA-4FA96EA8F3AE}"/>
    <hyperlink ref="C24" r:id="rId22" xr:uid="{116929A4-64F8-4119-9BBC-4C6AD154460A}"/>
    <hyperlink ref="C25" r:id="rId23" xr:uid="{7C14EC7B-481F-4A4E-A2D7-7EA2C2729D13}"/>
    <hyperlink ref="C26" r:id="rId24" xr:uid="{2F293B29-E931-44A5-A7D8-D64D58E1ECE9}"/>
    <hyperlink ref="C27" r:id="rId25" xr:uid="{51A7C3C8-88B1-4ED5-B0BA-85AAE75F3C29}"/>
    <hyperlink ref="C28" r:id="rId26" xr:uid="{06544B8A-1D93-4BCB-A237-950AB58DC5BC}"/>
    <hyperlink ref="C29" r:id="rId27" xr:uid="{F0A63F35-9CAC-4C91-84CC-43892E59F1D2}"/>
    <hyperlink ref="C30" r:id="rId28" xr:uid="{D24B50A1-4E51-4AE1-B57C-2E6012FC2802}"/>
    <hyperlink ref="C31" r:id="rId29" xr:uid="{CAB08294-D584-4D58-B573-4CB7280CEB77}"/>
    <hyperlink ref="C32" r:id="rId30" xr:uid="{831346E7-3011-4A8D-ACF3-25988A677DFF}"/>
    <hyperlink ref="C33" r:id="rId31" xr:uid="{BD115903-60D8-4F8F-B26D-8A9E281BC835}"/>
    <hyperlink ref="C34" r:id="rId32" xr:uid="{36847E2B-771B-4CA5-9142-5BD09677A207}"/>
  </hyperlinks>
  <pageMargins left="0.7" right="0.7" top="0.75" bottom="0.75" header="0.3" footer="0.3"/>
  <tableParts count="1">
    <tablePart r:id="rId3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275487-9A68-4AE8-B0FA-E53F50CB61BD}">
  <sheetPr>
    <tabColor rgb="FF92D050"/>
  </sheetPr>
  <dimension ref="A1:J33"/>
  <sheetViews>
    <sheetView zoomScaleNormal="100" workbookViewId="0">
      <selection activeCell="G36" sqref="G36"/>
    </sheetView>
  </sheetViews>
  <sheetFormatPr defaultRowHeight="15" outlineLevelRow="2" x14ac:dyDescent="0.25"/>
  <cols>
    <col min="1" max="1" width="19" customWidth="1"/>
    <col min="2" max="2" width="10.28515625" bestFit="1" customWidth="1"/>
    <col min="3" max="3" width="15.85546875" bestFit="1" customWidth="1"/>
    <col min="5" max="5" width="18.140625" bestFit="1" customWidth="1"/>
    <col min="7" max="7" width="16.28515625" customWidth="1"/>
    <col min="8" max="8" width="13.28515625" customWidth="1"/>
    <col min="9" max="9" width="20.28515625" customWidth="1"/>
  </cols>
  <sheetData>
    <row r="1" spans="1:10" ht="15" customHeight="1" x14ac:dyDescent="0.4">
      <c r="A1" s="96" t="s">
        <v>360</v>
      </c>
      <c r="B1" s="96"/>
      <c r="C1" s="96"/>
      <c r="D1" s="96"/>
      <c r="E1" s="96"/>
      <c r="F1" s="96"/>
      <c r="G1" s="96"/>
      <c r="H1" s="96"/>
      <c r="I1" s="96"/>
      <c r="J1" s="44"/>
    </row>
    <row r="2" spans="1:10" ht="36.75" customHeight="1" x14ac:dyDescent="0.4">
      <c r="A2" s="96"/>
      <c r="B2" s="96"/>
      <c r="C2" s="96"/>
      <c r="D2" s="96"/>
      <c r="E2" s="96"/>
      <c r="F2" s="96"/>
      <c r="G2" s="96"/>
      <c r="H2" s="96"/>
      <c r="I2" s="96"/>
      <c r="J2" s="44"/>
    </row>
    <row r="3" spans="1:10" x14ac:dyDescent="0.25">
      <c r="A3" s="43" t="s">
        <v>359</v>
      </c>
      <c r="B3" s="43" t="s">
        <v>358</v>
      </c>
      <c r="C3" s="43" t="s">
        <v>357</v>
      </c>
      <c r="D3" s="43" t="s">
        <v>356</v>
      </c>
      <c r="E3" s="43" t="s">
        <v>196</v>
      </c>
      <c r="F3" s="43" t="s">
        <v>355</v>
      </c>
      <c r="G3" s="43" t="s">
        <v>354</v>
      </c>
      <c r="H3" s="43" t="s">
        <v>353</v>
      </c>
      <c r="I3" s="43" t="s">
        <v>352</v>
      </c>
    </row>
    <row r="4" spans="1:10" outlineLevel="2" x14ac:dyDescent="0.25">
      <c r="A4" t="s">
        <v>351</v>
      </c>
      <c r="B4" t="s">
        <v>339</v>
      </c>
      <c r="C4" t="s">
        <v>342</v>
      </c>
      <c r="D4" t="s">
        <v>346</v>
      </c>
      <c r="E4">
        <v>35</v>
      </c>
      <c r="F4">
        <v>10</v>
      </c>
      <c r="G4">
        <f>E4*F4</f>
        <v>350</v>
      </c>
      <c r="H4" t="s">
        <v>335</v>
      </c>
      <c r="I4" t="s">
        <v>345</v>
      </c>
    </row>
    <row r="5" spans="1:10" outlineLevel="2" x14ac:dyDescent="0.25">
      <c r="A5" t="s">
        <v>350</v>
      </c>
      <c r="B5" t="s">
        <v>339</v>
      </c>
      <c r="C5" t="s">
        <v>342</v>
      </c>
      <c r="D5" t="s">
        <v>346</v>
      </c>
      <c r="E5">
        <v>35</v>
      </c>
      <c r="F5">
        <v>10</v>
      </c>
      <c r="G5">
        <f>E5*F5</f>
        <v>350</v>
      </c>
      <c r="H5" t="s">
        <v>335</v>
      </c>
      <c r="I5" t="s">
        <v>345</v>
      </c>
    </row>
    <row r="6" spans="1:10" outlineLevel="2" x14ac:dyDescent="0.25">
      <c r="A6" t="s">
        <v>349</v>
      </c>
      <c r="B6" t="s">
        <v>339</v>
      </c>
      <c r="C6" t="s">
        <v>342</v>
      </c>
      <c r="D6" t="s">
        <v>346</v>
      </c>
      <c r="E6">
        <v>35</v>
      </c>
      <c r="F6">
        <v>10</v>
      </c>
      <c r="G6">
        <f>E6*F6</f>
        <v>350</v>
      </c>
      <c r="H6" t="s">
        <v>335</v>
      </c>
      <c r="I6" t="s">
        <v>345</v>
      </c>
    </row>
    <row r="7" spans="1:10" outlineLevel="2" x14ac:dyDescent="0.25">
      <c r="A7" t="s">
        <v>348</v>
      </c>
      <c r="B7" t="s">
        <v>339</v>
      </c>
      <c r="C7" t="s">
        <v>342</v>
      </c>
      <c r="D7" t="s">
        <v>346</v>
      </c>
      <c r="E7">
        <v>35</v>
      </c>
      <c r="F7">
        <v>10</v>
      </c>
      <c r="G7">
        <f>E7*F7</f>
        <v>350</v>
      </c>
      <c r="H7" t="s">
        <v>335</v>
      </c>
      <c r="I7" t="s">
        <v>345</v>
      </c>
    </row>
    <row r="8" spans="1:10" outlineLevel="2" x14ac:dyDescent="0.25">
      <c r="A8" t="s">
        <v>347</v>
      </c>
      <c r="B8" t="s">
        <v>339</v>
      </c>
      <c r="C8" t="s">
        <v>342</v>
      </c>
      <c r="D8" t="s">
        <v>346</v>
      </c>
      <c r="E8">
        <v>35</v>
      </c>
      <c r="F8">
        <v>10</v>
      </c>
      <c r="G8">
        <f>E8*F8</f>
        <v>350</v>
      </c>
      <c r="H8" t="s">
        <v>335</v>
      </c>
      <c r="I8" t="s">
        <v>345</v>
      </c>
    </row>
    <row r="9" spans="1:10" outlineLevel="2" x14ac:dyDescent="0.25">
      <c r="A9" t="s">
        <v>344</v>
      </c>
      <c r="B9" t="s">
        <v>339</v>
      </c>
      <c r="C9" t="s">
        <v>342</v>
      </c>
      <c r="D9" t="s">
        <v>326</v>
      </c>
      <c r="E9">
        <v>30</v>
      </c>
      <c r="F9">
        <v>10</v>
      </c>
      <c r="G9">
        <f>E9*F9</f>
        <v>300</v>
      </c>
      <c r="H9" t="s">
        <v>335</v>
      </c>
      <c r="I9" t="s">
        <v>341</v>
      </c>
    </row>
    <row r="10" spans="1:10" outlineLevel="2" x14ac:dyDescent="0.25">
      <c r="A10" t="s">
        <v>343</v>
      </c>
      <c r="B10" t="s">
        <v>339</v>
      </c>
      <c r="C10" t="s">
        <v>342</v>
      </c>
      <c r="D10" t="s">
        <v>326</v>
      </c>
      <c r="E10">
        <v>30</v>
      </c>
      <c r="F10">
        <v>10</v>
      </c>
      <c r="G10">
        <f>E10*F10</f>
        <v>300</v>
      </c>
      <c r="H10" t="s">
        <v>335</v>
      </c>
      <c r="I10" t="s">
        <v>341</v>
      </c>
    </row>
    <row r="11" spans="1:10" s="112" customFormat="1" outlineLevel="1" x14ac:dyDescent="0.25">
      <c r="C11" s="117" t="s">
        <v>459</v>
      </c>
      <c r="F11" s="112">
        <f>SUBTOTAL(9,F4:F10)</f>
        <v>70</v>
      </c>
      <c r="G11" s="112">
        <f>SUBTOTAL(9,G4:G10)</f>
        <v>2350</v>
      </c>
    </row>
    <row r="12" spans="1:10" outlineLevel="2" x14ac:dyDescent="0.25">
      <c r="A12" t="s">
        <v>331</v>
      </c>
      <c r="B12" t="s">
        <v>327</v>
      </c>
      <c r="C12" t="s">
        <v>319</v>
      </c>
      <c r="D12" t="s">
        <v>326</v>
      </c>
      <c r="E12">
        <v>25</v>
      </c>
      <c r="F12">
        <v>10</v>
      </c>
      <c r="G12">
        <f>E12*F12</f>
        <v>250</v>
      </c>
      <c r="H12" t="s">
        <v>317</v>
      </c>
      <c r="I12" t="s">
        <v>316</v>
      </c>
    </row>
    <row r="13" spans="1:10" outlineLevel="2" x14ac:dyDescent="0.25">
      <c r="A13" t="s">
        <v>330</v>
      </c>
      <c r="B13" t="s">
        <v>327</v>
      </c>
      <c r="C13" t="s">
        <v>319</v>
      </c>
      <c r="D13" t="s">
        <v>326</v>
      </c>
      <c r="E13">
        <v>25</v>
      </c>
      <c r="F13">
        <v>10</v>
      </c>
      <c r="G13">
        <f>E13*F13</f>
        <v>250</v>
      </c>
      <c r="H13" t="s">
        <v>317</v>
      </c>
      <c r="I13" t="s">
        <v>316</v>
      </c>
    </row>
    <row r="14" spans="1:10" outlineLevel="2" x14ac:dyDescent="0.25">
      <c r="A14" t="s">
        <v>329</v>
      </c>
      <c r="B14" t="s">
        <v>327</v>
      </c>
      <c r="C14" t="s">
        <v>319</v>
      </c>
      <c r="D14" t="s">
        <v>326</v>
      </c>
      <c r="E14">
        <v>25</v>
      </c>
      <c r="F14">
        <v>10</v>
      </c>
      <c r="G14">
        <f>E14*F14</f>
        <v>250</v>
      </c>
      <c r="H14" t="s">
        <v>317</v>
      </c>
      <c r="I14" t="s">
        <v>316</v>
      </c>
    </row>
    <row r="15" spans="1:10" outlineLevel="2" x14ac:dyDescent="0.25">
      <c r="A15" t="s">
        <v>328</v>
      </c>
      <c r="B15" t="s">
        <v>327</v>
      </c>
      <c r="C15" t="s">
        <v>319</v>
      </c>
      <c r="D15" t="s">
        <v>326</v>
      </c>
      <c r="E15">
        <v>25</v>
      </c>
      <c r="F15">
        <v>10</v>
      </c>
      <c r="G15">
        <f>E15*F15</f>
        <v>250</v>
      </c>
      <c r="H15" t="s">
        <v>317</v>
      </c>
      <c r="I15" t="s">
        <v>316</v>
      </c>
    </row>
    <row r="16" spans="1:10" outlineLevel="2" x14ac:dyDescent="0.25">
      <c r="A16" t="s">
        <v>325</v>
      </c>
      <c r="B16" t="s">
        <v>320</v>
      </c>
      <c r="C16" t="s">
        <v>319</v>
      </c>
      <c r="D16" t="s">
        <v>318</v>
      </c>
      <c r="E16">
        <v>20</v>
      </c>
      <c r="F16">
        <v>10</v>
      </c>
      <c r="G16">
        <f>E16*F16</f>
        <v>200</v>
      </c>
      <c r="H16" t="s">
        <v>317</v>
      </c>
      <c r="I16" t="s">
        <v>316</v>
      </c>
    </row>
    <row r="17" spans="1:9" outlineLevel="2" x14ac:dyDescent="0.25">
      <c r="A17" t="s">
        <v>324</v>
      </c>
      <c r="B17" t="s">
        <v>320</v>
      </c>
      <c r="C17" t="s">
        <v>319</v>
      </c>
      <c r="D17" t="s">
        <v>318</v>
      </c>
      <c r="E17">
        <v>20</v>
      </c>
      <c r="F17">
        <v>10</v>
      </c>
      <c r="G17">
        <f>E17*F17</f>
        <v>200</v>
      </c>
      <c r="H17" t="s">
        <v>317</v>
      </c>
      <c r="I17" t="s">
        <v>316</v>
      </c>
    </row>
    <row r="18" spans="1:9" outlineLevel="2" x14ac:dyDescent="0.25">
      <c r="A18" t="s">
        <v>323</v>
      </c>
      <c r="B18" t="s">
        <v>320</v>
      </c>
      <c r="C18" t="s">
        <v>319</v>
      </c>
      <c r="D18" t="s">
        <v>318</v>
      </c>
      <c r="E18">
        <v>20</v>
      </c>
      <c r="F18">
        <v>10</v>
      </c>
      <c r="G18">
        <f>E18*F18</f>
        <v>200</v>
      </c>
      <c r="H18" t="s">
        <v>317</v>
      </c>
      <c r="I18" t="s">
        <v>316</v>
      </c>
    </row>
    <row r="19" spans="1:9" outlineLevel="2" x14ac:dyDescent="0.25">
      <c r="A19" t="s">
        <v>322</v>
      </c>
      <c r="B19" t="s">
        <v>320</v>
      </c>
      <c r="C19" t="s">
        <v>319</v>
      </c>
      <c r="D19" t="s">
        <v>318</v>
      </c>
      <c r="E19">
        <v>20</v>
      </c>
      <c r="F19">
        <v>10</v>
      </c>
      <c r="G19">
        <f>E19*F19</f>
        <v>200</v>
      </c>
      <c r="H19" t="s">
        <v>317</v>
      </c>
      <c r="I19" t="s">
        <v>316</v>
      </c>
    </row>
    <row r="20" spans="1:9" outlineLevel="2" x14ac:dyDescent="0.25">
      <c r="A20" t="s">
        <v>321</v>
      </c>
      <c r="B20" t="s">
        <v>320</v>
      </c>
      <c r="C20" t="s">
        <v>319</v>
      </c>
      <c r="D20" t="s">
        <v>318</v>
      </c>
      <c r="E20">
        <v>20</v>
      </c>
      <c r="F20">
        <v>10</v>
      </c>
      <c r="G20">
        <f>E20*F20</f>
        <v>200</v>
      </c>
      <c r="H20" t="s">
        <v>317</v>
      </c>
      <c r="I20" t="s">
        <v>316</v>
      </c>
    </row>
    <row r="21" spans="1:9" s="112" customFormat="1" outlineLevel="1" x14ac:dyDescent="0.25">
      <c r="C21" s="117" t="s">
        <v>460</v>
      </c>
      <c r="F21" s="112">
        <f>SUBTOTAL(9,F12:F20)</f>
        <v>90</v>
      </c>
      <c r="G21" s="112">
        <f>SUBTOTAL(9,G12:G20)</f>
        <v>2000</v>
      </c>
    </row>
    <row r="22" spans="1:9" outlineLevel="2" x14ac:dyDescent="0.25">
      <c r="A22" t="s">
        <v>340</v>
      </c>
      <c r="B22" t="s">
        <v>339</v>
      </c>
      <c r="C22" t="s">
        <v>332</v>
      </c>
      <c r="D22" t="s">
        <v>326</v>
      </c>
      <c r="E22">
        <v>30</v>
      </c>
      <c r="F22">
        <v>10</v>
      </c>
      <c r="G22">
        <f>E22*F22</f>
        <v>300</v>
      </c>
      <c r="H22" t="s">
        <v>335</v>
      </c>
      <c r="I22" t="s">
        <v>316</v>
      </c>
    </row>
    <row r="23" spans="1:9" outlineLevel="2" x14ac:dyDescent="0.25">
      <c r="A23" t="s">
        <v>338</v>
      </c>
      <c r="B23" t="s">
        <v>333</v>
      </c>
      <c r="C23" t="s">
        <v>332</v>
      </c>
      <c r="D23" t="s">
        <v>326</v>
      </c>
      <c r="E23">
        <v>25</v>
      </c>
      <c r="F23">
        <v>10</v>
      </c>
      <c r="G23">
        <f>E23*F23</f>
        <v>250</v>
      </c>
      <c r="H23" t="s">
        <v>335</v>
      </c>
      <c r="I23" t="s">
        <v>316</v>
      </c>
    </row>
    <row r="24" spans="1:9" outlineLevel="2" x14ac:dyDescent="0.25">
      <c r="A24" t="s">
        <v>337</v>
      </c>
      <c r="B24" t="s">
        <v>333</v>
      </c>
      <c r="C24" t="s">
        <v>332</v>
      </c>
      <c r="D24" t="s">
        <v>326</v>
      </c>
      <c r="E24">
        <v>25</v>
      </c>
      <c r="F24">
        <v>10</v>
      </c>
      <c r="G24">
        <f>E24*F24</f>
        <v>250</v>
      </c>
      <c r="H24" t="s">
        <v>335</v>
      </c>
      <c r="I24" t="s">
        <v>316</v>
      </c>
    </row>
    <row r="25" spans="1:9" outlineLevel="2" x14ac:dyDescent="0.25">
      <c r="A25" t="s">
        <v>336</v>
      </c>
      <c r="B25" t="s">
        <v>333</v>
      </c>
      <c r="C25" t="s">
        <v>332</v>
      </c>
      <c r="D25" t="s">
        <v>326</v>
      </c>
      <c r="E25">
        <v>25</v>
      </c>
      <c r="F25">
        <v>10</v>
      </c>
      <c r="G25">
        <f>E25*F25</f>
        <v>250</v>
      </c>
      <c r="H25" t="s">
        <v>335</v>
      </c>
      <c r="I25" t="s">
        <v>316</v>
      </c>
    </row>
    <row r="26" spans="1:9" outlineLevel="2" x14ac:dyDescent="0.25">
      <c r="A26" t="s">
        <v>334</v>
      </c>
      <c r="B26" t="s">
        <v>333</v>
      </c>
      <c r="C26" t="s">
        <v>332</v>
      </c>
      <c r="D26" t="s">
        <v>326</v>
      </c>
      <c r="E26">
        <v>25</v>
      </c>
      <c r="F26">
        <v>10</v>
      </c>
      <c r="G26">
        <f>E26*F26</f>
        <v>250</v>
      </c>
      <c r="H26" t="s">
        <v>317</v>
      </c>
      <c r="I26" t="s">
        <v>316</v>
      </c>
    </row>
    <row r="27" spans="1:9" s="112" customFormat="1" outlineLevel="1" x14ac:dyDescent="0.25">
      <c r="C27" s="117" t="s">
        <v>461</v>
      </c>
      <c r="F27" s="112">
        <f>SUBTOTAL(9,F22:F26)</f>
        <v>50</v>
      </c>
      <c r="G27" s="112">
        <f>SUBTOTAL(9,G22:G26)</f>
        <v>1300</v>
      </c>
    </row>
    <row r="28" spans="1:9" s="112" customFormat="1" x14ac:dyDescent="0.25">
      <c r="C28" s="117" t="s">
        <v>418</v>
      </c>
      <c r="F28" s="112">
        <f>SUBTOTAL(9,F4:F26)</f>
        <v>210</v>
      </c>
      <c r="G28" s="112">
        <f>SUBTOTAL(9,G4:G26)</f>
        <v>5650</v>
      </c>
    </row>
    <row r="31" spans="1:9" x14ac:dyDescent="0.25">
      <c r="A31" s="78" t="s">
        <v>315</v>
      </c>
      <c r="B31" s="79"/>
      <c r="C31" s="79"/>
      <c r="D31" s="79"/>
      <c r="E31" s="79"/>
      <c r="F31" s="79"/>
      <c r="G31" s="79"/>
      <c r="H31" s="79"/>
      <c r="I31" s="80"/>
    </row>
    <row r="32" spans="1:9" x14ac:dyDescent="0.25">
      <c r="A32" s="81"/>
      <c r="B32" s="82"/>
      <c r="C32" s="82"/>
      <c r="D32" s="82"/>
      <c r="E32" s="82"/>
      <c r="F32" s="82"/>
      <c r="G32" s="82"/>
      <c r="H32" s="82"/>
      <c r="I32" s="83"/>
    </row>
    <row r="33" spans="1:9" x14ac:dyDescent="0.25">
      <c r="A33" s="84"/>
      <c r="B33" s="85"/>
      <c r="C33" s="85"/>
      <c r="D33" s="85"/>
      <c r="E33" s="85"/>
      <c r="F33" s="85"/>
      <c r="G33" s="85"/>
      <c r="H33" s="85"/>
      <c r="I33" s="86"/>
    </row>
  </sheetData>
  <autoFilter ref="A3:I26" xr:uid="{30275487-9A68-4AE8-B0FA-E53F50CB61BD}">
    <sortState xmlns:xlrd2="http://schemas.microsoft.com/office/spreadsheetml/2017/richdata2" ref="A4:I26">
      <sortCondition ref="C3:C26"/>
    </sortState>
  </autoFilter>
  <mergeCells count="2">
    <mergeCell ref="A1:I2"/>
    <mergeCell ref="A31:I3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534CAF-73E2-4836-A585-2D235B7DB2DD}">
  <sheetPr>
    <tabColor rgb="FF92D050"/>
  </sheetPr>
  <dimension ref="A1:S201"/>
  <sheetViews>
    <sheetView topLeftCell="B1" zoomScaleNormal="100" workbookViewId="0">
      <selection activeCell="L2" sqref="L2"/>
    </sheetView>
  </sheetViews>
  <sheetFormatPr defaultRowHeight="15" x14ac:dyDescent="0.25"/>
  <cols>
    <col min="1" max="1" width="9.42578125" style="45" customWidth="1"/>
    <col min="2" max="2" width="14.28515625" style="45" customWidth="1"/>
    <col min="3" max="3" width="17.140625" style="45" customWidth="1"/>
    <col min="4" max="4" width="11.42578125" style="45" bestFit="1" customWidth="1"/>
    <col min="5" max="5" width="12.28515625" style="45" customWidth="1"/>
    <col min="6" max="6" width="18.5703125" style="45" customWidth="1"/>
    <col min="7" max="9" width="11.42578125" style="45" customWidth="1"/>
    <col min="10" max="10" width="9.140625" style="45"/>
    <col min="11" max="11" width="17.140625" style="45" customWidth="1"/>
    <col min="12" max="12" width="11.42578125" style="45" customWidth="1"/>
    <col min="13" max="16384" width="9.140625" style="45"/>
  </cols>
  <sheetData>
    <row r="1" spans="1:19" x14ac:dyDescent="0.25">
      <c r="A1" s="53" t="s">
        <v>367</v>
      </c>
      <c r="B1" s="53" t="s">
        <v>166</v>
      </c>
      <c r="C1" s="53" t="s">
        <v>168</v>
      </c>
      <c r="D1" s="53" t="s">
        <v>366</v>
      </c>
      <c r="E1" s="53" t="s">
        <v>365</v>
      </c>
      <c r="F1" s="53" t="s">
        <v>163</v>
      </c>
      <c r="G1" s="53" t="s">
        <v>161</v>
      </c>
      <c r="H1" s="53" t="s">
        <v>162</v>
      </c>
      <c r="I1" s="53" t="s">
        <v>364</v>
      </c>
      <c r="K1" s="52" t="s">
        <v>168</v>
      </c>
      <c r="L1" s="51" t="s">
        <v>363</v>
      </c>
    </row>
    <row r="2" spans="1:19" x14ac:dyDescent="0.25">
      <c r="A2" s="47">
        <v>540546</v>
      </c>
      <c r="B2" s="48">
        <v>43474</v>
      </c>
      <c r="C2" s="45" t="s">
        <v>135</v>
      </c>
      <c r="D2" s="47">
        <v>12766</v>
      </c>
      <c r="E2" s="47">
        <v>22740</v>
      </c>
      <c r="F2" s="45" t="str">
        <f>VLOOKUP(Orders[[#This Row],[Product ID]],Products[],2,FALSE)</f>
        <v>Polkadot Pen</v>
      </c>
      <c r="G2" s="47">
        <v>48</v>
      </c>
      <c r="H2" s="46">
        <v>0.85</v>
      </c>
      <c r="I2" s="46">
        <v>40.799999999999997</v>
      </c>
      <c r="K2" s="50" t="s">
        <v>361</v>
      </c>
      <c r="L2" s="49">
        <f>COUNTIFS(Orders[Country],$K$2,Orders[Revenue],"&gt;=100")</f>
        <v>3</v>
      </c>
    </row>
    <row r="3" spans="1:19" x14ac:dyDescent="0.25">
      <c r="A3" s="47">
        <v>541115</v>
      </c>
      <c r="B3" s="48">
        <v>43478</v>
      </c>
      <c r="C3" s="45" t="s">
        <v>128</v>
      </c>
      <c r="D3" s="47">
        <v>12578</v>
      </c>
      <c r="E3" s="47">
        <v>21260</v>
      </c>
      <c r="F3" s="45" t="str">
        <f>VLOOKUP(Orders[[#This Row],[Product ID]],Products[],2,FALSE)</f>
        <v>First Aid Tin</v>
      </c>
      <c r="G3" s="47">
        <v>6</v>
      </c>
      <c r="H3" s="46">
        <v>3.25</v>
      </c>
      <c r="I3" s="46">
        <v>19.5</v>
      </c>
    </row>
    <row r="4" spans="1:19" x14ac:dyDescent="0.25">
      <c r="A4" s="47">
        <v>541115</v>
      </c>
      <c r="B4" s="48">
        <v>43478</v>
      </c>
      <c r="C4" s="45" t="s">
        <v>128</v>
      </c>
      <c r="D4" s="47">
        <v>12578</v>
      </c>
      <c r="E4" s="47">
        <v>22190</v>
      </c>
      <c r="F4" s="45" t="str">
        <f>VLOOKUP(Orders[[#This Row],[Product ID]],Products[],2,FALSE)</f>
        <v>Local Cafe Mug</v>
      </c>
      <c r="G4" s="47">
        <v>12</v>
      </c>
      <c r="H4" s="46">
        <v>2.1</v>
      </c>
      <c r="I4" s="46">
        <v>25.200000000000003</v>
      </c>
    </row>
    <row r="5" spans="1:19" x14ac:dyDescent="0.25">
      <c r="A5" s="47">
        <v>541224</v>
      </c>
      <c r="B5" s="48">
        <v>43479</v>
      </c>
      <c r="C5" s="45" t="s">
        <v>66</v>
      </c>
      <c r="D5" s="47">
        <v>12474</v>
      </c>
      <c r="E5" s="47">
        <v>21025</v>
      </c>
      <c r="F5" s="45" t="str">
        <f>VLOOKUP(Orders[[#This Row],[Product ID]],Products[],2,FALSE)</f>
        <v>Space Frog</v>
      </c>
      <c r="G5" s="47">
        <v>10</v>
      </c>
      <c r="H5" s="46">
        <v>1.25</v>
      </c>
      <c r="I5" s="46">
        <v>12.5</v>
      </c>
      <c r="K5" s="87" t="s">
        <v>314</v>
      </c>
      <c r="L5" s="87"/>
      <c r="M5" s="87"/>
      <c r="N5" s="87"/>
      <c r="O5" s="87"/>
      <c r="P5" s="87"/>
      <c r="Q5" s="87"/>
      <c r="R5" s="87"/>
      <c r="S5" s="87"/>
    </row>
    <row r="6" spans="1:19" x14ac:dyDescent="0.25">
      <c r="A6" s="47">
        <v>541269</v>
      </c>
      <c r="B6" s="48">
        <v>43482</v>
      </c>
      <c r="C6" s="45" t="s">
        <v>66</v>
      </c>
      <c r="D6" s="47">
        <v>12626</v>
      </c>
      <c r="E6" s="47">
        <v>22174</v>
      </c>
      <c r="F6" s="45" t="str">
        <f>VLOOKUP(Orders[[#This Row],[Product ID]],Products[],2,FALSE)</f>
        <v>Photo Cube</v>
      </c>
      <c r="G6" s="47">
        <v>12</v>
      </c>
      <c r="H6" s="46">
        <v>1.65</v>
      </c>
      <c r="I6" s="46">
        <v>19.799999999999997</v>
      </c>
      <c r="K6" s="87"/>
      <c r="L6" s="87"/>
      <c r="M6" s="87"/>
      <c r="N6" s="87"/>
      <c r="O6" s="87"/>
      <c r="P6" s="87"/>
      <c r="Q6" s="87"/>
      <c r="R6" s="87"/>
      <c r="S6" s="87"/>
    </row>
    <row r="7" spans="1:19" x14ac:dyDescent="0.25">
      <c r="A7" s="47">
        <v>541509</v>
      </c>
      <c r="B7" s="48">
        <v>43483</v>
      </c>
      <c r="C7" s="45" t="s">
        <v>361</v>
      </c>
      <c r="D7" s="47">
        <v>13263</v>
      </c>
      <c r="E7" s="47">
        <v>22694</v>
      </c>
      <c r="F7" s="45" t="str">
        <f>VLOOKUP(Orders[[#This Row],[Product ID]],Products[],2,FALSE)</f>
        <v xml:space="preserve">Wicker Star </v>
      </c>
      <c r="G7" s="47">
        <v>1</v>
      </c>
      <c r="H7" s="46">
        <v>2.1</v>
      </c>
      <c r="I7" s="46">
        <v>2.1</v>
      </c>
      <c r="K7" s="87"/>
      <c r="L7" s="87"/>
      <c r="M7" s="87"/>
      <c r="N7" s="87"/>
      <c r="O7" s="87"/>
      <c r="P7" s="87"/>
      <c r="Q7" s="87"/>
      <c r="R7" s="87"/>
      <c r="S7" s="87"/>
    </row>
    <row r="8" spans="1:19" x14ac:dyDescent="0.25">
      <c r="A8" s="47">
        <v>541631</v>
      </c>
      <c r="B8" s="48">
        <v>43485</v>
      </c>
      <c r="C8" s="45" t="s">
        <v>77</v>
      </c>
      <c r="D8" s="47">
        <v>12637</v>
      </c>
      <c r="E8" s="47">
        <v>22174</v>
      </c>
      <c r="F8" s="45" t="str">
        <f>VLOOKUP(Orders[[#This Row],[Product ID]],Products[],2,FALSE)</f>
        <v>Photo Cube</v>
      </c>
      <c r="G8" s="47">
        <v>12</v>
      </c>
      <c r="H8" s="46">
        <v>1.65</v>
      </c>
      <c r="I8" s="46">
        <v>19.799999999999997</v>
      </c>
    </row>
    <row r="9" spans="1:19" x14ac:dyDescent="0.25">
      <c r="A9" s="47">
        <v>541711</v>
      </c>
      <c r="B9" s="48">
        <v>43486</v>
      </c>
      <c r="C9" s="45" t="s">
        <v>362</v>
      </c>
      <c r="D9" s="47">
        <v>14646</v>
      </c>
      <c r="E9" s="47">
        <v>22653</v>
      </c>
      <c r="F9" s="45" t="str">
        <f>VLOOKUP(Orders[[#This Row],[Product ID]],Products[],2,FALSE)</f>
        <v xml:space="preserve">Button Box </v>
      </c>
      <c r="G9" s="47">
        <v>10</v>
      </c>
      <c r="H9" s="46">
        <v>1.95</v>
      </c>
      <c r="I9" s="46">
        <v>19.5</v>
      </c>
    </row>
    <row r="10" spans="1:19" x14ac:dyDescent="0.25">
      <c r="A10" s="47">
        <v>542080</v>
      </c>
      <c r="B10" s="48">
        <v>43490</v>
      </c>
      <c r="C10" s="45" t="s">
        <v>66</v>
      </c>
      <c r="D10" s="47">
        <v>13815</v>
      </c>
      <c r="E10" s="47">
        <v>20713</v>
      </c>
      <c r="F10" s="45" t="str">
        <f>VLOOKUP(Orders[[#This Row],[Product ID]],Products[],2,FALSE)</f>
        <v>Jumbo Bag Owls</v>
      </c>
      <c r="G10" s="47">
        <v>10</v>
      </c>
      <c r="H10" s="46">
        <v>1.95</v>
      </c>
      <c r="I10" s="46">
        <v>19.5</v>
      </c>
    </row>
    <row r="11" spans="1:19" x14ac:dyDescent="0.25">
      <c r="A11" s="47">
        <v>542080</v>
      </c>
      <c r="B11" s="48">
        <v>43490</v>
      </c>
      <c r="C11" s="45" t="s">
        <v>66</v>
      </c>
      <c r="D11" s="47">
        <v>13815</v>
      </c>
      <c r="E11" s="47">
        <v>22740</v>
      </c>
      <c r="F11" s="45" t="str">
        <f>VLOOKUP(Orders[[#This Row],[Product ID]],Products[],2,FALSE)</f>
        <v>Polkadot Pen</v>
      </c>
      <c r="G11" s="47">
        <v>48</v>
      </c>
      <c r="H11" s="46">
        <v>0.85</v>
      </c>
      <c r="I11" s="46">
        <v>40.799999999999997</v>
      </c>
      <c r="K11" s="78" t="s">
        <v>313</v>
      </c>
      <c r="L11" s="79"/>
      <c r="M11" s="79"/>
      <c r="N11" s="79"/>
      <c r="O11" s="79"/>
      <c r="P11" s="79"/>
      <c r="Q11" s="79"/>
      <c r="R11" s="79"/>
      <c r="S11" s="80"/>
    </row>
    <row r="12" spans="1:19" x14ac:dyDescent="0.25">
      <c r="A12" s="47">
        <v>542080</v>
      </c>
      <c r="B12" s="48">
        <v>43490</v>
      </c>
      <c r="C12" s="45" t="s">
        <v>66</v>
      </c>
      <c r="D12" s="47">
        <v>13815</v>
      </c>
      <c r="E12" s="47">
        <v>22741</v>
      </c>
      <c r="F12" s="45" t="str">
        <f>VLOOKUP(Orders[[#This Row],[Product ID]],Products[],2,FALSE)</f>
        <v>Funky Diva Pen</v>
      </c>
      <c r="G12" s="47">
        <v>48</v>
      </c>
      <c r="H12" s="46">
        <v>0.85</v>
      </c>
      <c r="I12" s="46">
        <v>40.799999999999997</v>
      </c>
      <c r="K12" s="81"/>
      <c r="L12" s="82"/>
      <c r="M12" s="82"/>
      <c r="N12" s="82"/>
      <c r="O12" s="82"/>
      <c r="P12" s="82"/>
      <c r="Q12" s="82"/>
      <c r="R12" s="82"/>
      <c r="S12" s="83"/>
    </row>
    <row r="13" spans="1:19" x14ac:dyDescent="0.25">
      <c r="A13" s="47">
        <v>542371</v>
      </c>
      <c r="B13" s="48">
        <v>43492</v>
      </c>
      <c r="C13" s="45" t="s">
        <v>66</v>
      </c>
      <c r="D13" s="47">
        <v>12468</v>
      </c>
      <c r="E13" s="47">
        <v>62018</v>
      </c>
      <c r="F13" s="45" t="str">
        <f>VLOOKUP(Orders[[#This Row],[Product ID]],Products[],2,FALSE)</f>
        <v xml:space="preserve">Sombrero </v>
      </c>
      <c r="G13" s="47">
        <v>6</v>
      </c>
      <c r="H13" s="46">
        <v>1.95</v>
      </c>
      <c r="I13" s="46">
        <v>11.7</v>
      </c>
      <c r="K13" s="84"/>
      <c r="L13" s="85"/>
      <c r="M13" s="85"/>
      <c r="N13" s="85"/>
      <c r="O13" s="85"/>
      <c r="P13" s="85"/>
      <c r="Q13" s="85"/>
      <c r="R13" s="85"/>
      <c r="S13" s="86"/>
    </row>
    <row r="14" spans="1:19" x14ac:dyDescent="0.25">
      <c r="A14" s="47">
        <v>542428</v>
      </c>
      <c r="B14" s="48">
        <v>43493</v>
      </c>
      <c r="C14" s="45" t="s">
        <v>89</v>
      </c>
      <c r="D14" s="47">
        <v>17404</v>
      </c>
      <c r="E14" s="47">
        <v>21260</v>
      </c>
      <c r="F14" s="45" t="str">
        <f>VLOOKUP(Orders[[#This Row],[Product ID]],Products[],2,FALSE)</f>
        <v>First Aid Tin</v>
      </c>
      <c r="G14" s="47">
        <v>48</v>
      </c>
      <c r="H14" s="46">
        <v>3.25</v>
      </c>
      <c r="I14" s="46">
        <v>156</v>
      </c>
    </row>
    <row r="15" spans="1:19" x14ac:dyDescent="0.25">
      <c r="A15" s="47">
        <v>542535</v>
      </c>
      <c r="B15" s="48">
        <v>43493</v>
      </c>
      <c r="C15" s="45" t="s">
        <v>77</v>
      </c>
      <c r="D15" s="47">
        <v>12735</v>
      </c>
      <c r="E15" s="47">
        <v>21888</v>
      </c>
      <c r="F15" s="45" t="str">
        <f>VLOOKUP(Orders[[#This Row],[Product ID]],Products[],2,FALSE)</f>
        <v>Bingo Set</v>
      </c>
      <c r="G15" s="47">
        <v>4</v>
      </c>
      <c r="H15" s="46">
        <v>3.75</v>
      </c>
      <c r="I15" s="46">
        <v>15</v>
      </c>
    </row>
    <row r="16" spans="1:19" x14ac:dyDescent="0.25">
      <c r="A16" s="47">
        <v>542612</v>
      </c>
      <c r="B16" s="48">
        <v>43495</v>
      </c>
      <c r="C16" s="45" t="s">
        <v>361</v>
      </c>
      <c r="D16" s="47">
        <v>17841</v>
      </c>
      <c r="E16" s="47">
        <v>20713</v>
      </c>
      <c r="F16" s="45" t="str">
        <f>VLOOKUP(Orders[[#This Row],[Product ID]],Products[],2,FALSE)</f>
        <v>Jumbo Bag Owls</v>
      </c>
      <c r="G16" s="47">
        <v>1</v>
      </c>
      <c r="H16" s="46">
        <v>1.95</v>
      </c>
      <c r="I16" s="46">
        <v>1.95</v>
      </c>
    </row>
    <row r="17" spans="1:9" x14ac:dyDescent="0.25">
      <c r="A17" s="47">
        <v>542648</v>
      </c>
      <c r="B17" s="48">
        <v>43496</v>
      </c>
      <c r="C17" s="45" t="s">
        <v>66</v>
      </c>
      <c r="D17" s="47">
        <v>12476</v>
      </c>
      <c r="E17" s="47">
        <v>21116</v>
      </c>
      <c r="F17" s="45" t="str">
        <f>VLOOKUP(Orders[[#This Row],[Product ID]],Products[],2,FALSE)</f>
        <v>Owl Doorstop</v>
      </c>
      <c r="G17" s="47">
        <v>3</v>
      </c>
      <c r="H17" s="46">
        <v>4.95</v>
      </c>
      <c r="I17" s="46">
        <v>14.850000000000001</v>
      </c>
    </row>
    <row r="18" spans="1:9" x14ac:dyDescent="0.25">
      <c r="A18" s="47">
        <v>542887</v>
      </c>
      <c r="B18" s="48">
        <v>43497</v>
      </c>
      <c r="C18" s="45" t="s">
        <v>111</v>
      </c>
      <c r="D18" s="47">
        <v>12373</v>
      </c>
      <c r="E18" s="47">
        <v>20713</v>
      </c>
      <c r="F18" s="45" t="str">
        <f>VLOOKUP(Orders[[#This Row],[Product ID]],Products[],2,FALSE)</f>
        <v>Jumbo Bag Owls</v>
      </c>
      <c r="G18" s="47">
        <v>10</v>
      </c>
      <c r="H18" s="46">
        <v>1.95</v>
      </c>
      <c r="I18" s="46">
        <v>19.5</v>
      </c>
    </row>
    <row r="19" spans="1:9" x14ac:dyDescent="0.25">
      <c r="A19" s="47">
        <v>543731</v>
      </c>
      <c r="B19" s="48">
        <v>43507</v>
      </c>
      <c r="C19" s="45" t="s">
        <v>361</v>
      </c>
      <c r="D19" s="47">
        <v>17677</v>
      </c>
      <c r="E19" s="47">
        <v>20713</v>
      </c>
      <c r="F19" s="45" t="str">
        <f>VLOOKUP(Orders[[#This Row],[Product ID]],Products[],2,FALSE)</f>
        <v>Jumbo Bag Owls</v>
      </c>
      <c r="G19" s="47">
        <v>100</v>
      </c>
      <c r="H19" s="46">
        <v>1.65</v>
      </c>
      <c r="I19" s="46">
        <v>165</v>
      </c>
    </row>
    <row r="20" spans="1:9" x14ac:dyDescent="0.25">
      <c r="A20" s="47">
        <v>543733</v>
      </c>
      <c r="B20" s="48">
        <v>43507</v>
      </c>
      <c r="C20" s="45" t="s">
        <v>155</v>
      </c>
      <c r="D20" s="47">
        <v>12395</v>
      </c>
      <c r="E20" s="47">
        <v>22740</v>
      </c>
      <c r="F20" s="45" t="str">
        <f>VLOOKUP(Orders[[#This Row],[Product ID]],Products[],2,FALSE)</f>
        <v>Polkadot Pen</v>
      </c>
      <c r="G20" s="47">
        <v>48</v>
      </c>
      <c r="H20" s="46">
        <v>0.85</v>
      </c>
      <c r="I20" s="46">
        <v>40.799999999999997</v>
      </c>
    </row>
    <row r="21" spans="1:9" x14ac:dyDescent="0.25">
      <c r="A21" s="47">
        <v>543737</v>
      </c>
      <c r="B21" s="48">
        <v>43507</v>
      </c>
      <c r="C21" s="45" t="s">
        <v>66</v>
      </c>
      <c r="D21" s="47">
        <v>12477</v>
      </c>
      <c r="E21" s="47">
        <v>21116</v>
      </c>
      <c r="F21" s="45" t="str">
        <f>VLOOKUP(Orders[[#This Row],[Product ID]],Products[],2,FALSE)</f>
        <v>Owl Doorstop</v>
      </c>
      <c r="G21" s="47">
        <v>3</v>
      </c>
      <c r="H21" s="46">
        <v>4.95</v>
      </c>
      <c r="I21" s="46">
        <v>14.850000000000001</v>
      </c>
    </row>
    <row r="22" spans="1:9" x14ac:dyDescent="0.25">
      <c r="A22" s="47">
        <v>543831</v>
      </c>
      <c r="B22" s="48">
        <v>43510</v>
      </c>
      <c r="C22" s="45" t="s">
        <v>361</v>
      </c>
      <c r="D22" s="47">
        <v>15769</v>
      </c>
      <c r="E22" s="47">
        <v>20713</v>
      </c>
      <c r="F22" s="45" t="str">
        <f>VLOOKUP(Orders[[#This Row],[Product ID]],Products[],2,FALSE)</f>
        <v>Jumbo Bag Owls</v>
      </c>
      <c r="G22" s="47">
        <v>100</v>
      </c>
      <c r="H22" s="46">
        <v>1.65</v>
      </c>
      <c r="I22" s="46">
        <v>165</v>
      </c>
    </row>
    <row r="23" spans="1:9" x14ac:dyDescent="0.25">
      <c r="A23" s="47">
        <v>544355</v>
      </c>
      <c r="B23" s="48">
        <v>43514</v>
      </c>
      <c r="C23" s="45" t="s">
        <v>77</v>
      </c>
      <c r="D23" s="47">
        <v>12714</v>
      </c>
      <c r="E23" s="47">
        <v>22741</v>
      </c>
      <c r="F23" s="45" t="str">
        <f>VLOOKUP(Orders[[#This Row],[Product ID]],Products[],2,FALSE)</f>
        <v>Funky Diva Pen</v>
      </c>
      <c r="G23" s="47">
        <v>48</v>
      </c>
      <c r="H23" s="46">
        <v>0.85</v>
      </c>
      <c r="I23" s="46">
        <v>40.799999999999997</v>
      </c>
    </row>
    <row r="24" spans="1:9" x14ac:dyDescent="0.25">
      <c r="A24" s="47">
        <v>544355</v>
      </c>
      <c r="B24" s="48">
        <v>43514</v>
      </c>
      <c r="C24" s="45" t="s">
        <v>77</v>
      </c>
      <c r="D24" s="47">
        <v>12714</v>
      </c>
      <c r="E24" s="47">
        <v>22740</v>
      </c>
      <c r="F24" s="45" t="str">
        <f>VLOOKUP(Orders[[#This Row],[Product ID]],Products[],2,FALSE)</f>
        <v>Polkadot Pen</v>
      </c>
      <c r="G24" s="47">
        <v>96</v>
      </c>
      <c r="H24" s="46">
        <v>0.85</v>
      </c>
      <c r="I24" s="46">
        <v>81.599999999999994</v>
      </c>
    </row>
    <row r="25" spans="1:9" x14ac:dyDescent="0.25">
      <c r="A25" s="47">
        <v>544399</v>
      </c>
      <c r="B25" s="48">
        <v>43514</v>
      </c>
      <c r="C25" s="45" t="s">
        <v>128</v>
      </c>
      <c r="D25" s="47">
        <v>12594</v>
      </c>
      <c r="E25" s="47">
        <v>20713</v>
      </c>
      <c r="F25" s="45" t="str">
        <f>VLOOKUP(Orders[[#This Row],[Product ID]],Products[],2,FALSE)</f>
        <v>Jumbo Bag Owls</v>
      </c>
      <c r="G25" s="47">
        <v>10</v>
      </c>
      <c r="H25" s="46">
        <v>1.95</v>
      </c>
      <c r="I25" s="46">
        <v>19.5</v>
      </c>
    </row>
    <row r="26" spans="1:9" x14ac:dyDescent="0.25">
      <c r="A26" s="47">
        <v>544480</v>
      </c>
      <c r="B26" s="48">
        <v>43517</v>
      </c>
      <c r="C26" s="45" t="s">
        <v>362</v>
      </c>
      <c r="D26" s="47">
        <v>14646</v>
      </c>
      <c r="E26" s="47">
        <v>20713</v>
      </c>
      <c r="F26" s="45" t="str">
        <f>VLOOKUP(Orders[[#This Row],[Product ID]],Products[],2,FALSE)</f>
        <v>Jumbo Bag Owls</v>
      </c>
      <c r="G26" s="47">
        <v>100</v>
      </c>
      <c r="H26" s="46">
        <v>1.65</v>
      </c>
      <c r="I26" s="46">
        <v>165</v>
      </c>
    </row>
    <row r="27" spans="1:9" x14ac:dyDescent="0.25">
      <c r="A27" s="47">
        <v>544480</v>
      </c>
      <c r="B27" s="48">
        <v>43517</v>
      </c>
      <c r="C27" s="45" t="s">
        <v>362</v>
      </c>
      <c r="D27" s="47">
        <v>14646</v>
      </c>
      <c r="E27" s="47">
        <v>22653</v>
      </c>
      <c r="F27" s="45" t="str">
        <f>VLOOKUP(Orders[[#This Row],[Product ID]],Products[],2,FALSE)</f>
        <v xml:space="preserve">Button Box </v>
      </c>
      <c r="G27" s="47">
        <v>200</v>
      </c>
      <c r="H27" s="46">
        <v>1.65</v>
      </c>
      <c r="I27" s="46">
        <v>330</v>
      </c>
    </row>
    <row r="28" spans="1:9" x14ac:dyDescent="0.25">
      <c r="A28" s="47">
        <v>544657</v>
      </c>
      <c r="B28" s="48">
        <v>43518</v>
      </c>
      <c r="C28" s="45" t="s">
        <v>361</v>
      </c>
      <c r="D28" s="47">
        <v>14895</v>
      </c>
      <c r="E28" s="47">
        <v>22174</v>
      </c>
      <c r="F28" s="45" t="str">
        <f>VLOOKUP(Orders[[#This Row],[Product ID]],Products[],2,FALSE)</f>
        <v>Photo Cube</v>
      </c>
      <c r="G28" s="47">
        <v>12</v>
      </c>
      <c r="H28" s="46">
        <v>1.65</v>
      </c>
      <c r="I28" s="46">
        <v>19.799999999999997</v>
      </c>
    </row>
    <row r="29" spans="1:9" x14ac:dyDescent="0.25">
      <c r="A29" s="47">
        <v>544672</v>
      </c>
      <c r="B29" s="48">
        <v>43518</v>
      </c>
      <c r="C29" s="45" t="s">
        <v>362</v>
      </c>
      <c r="D29" s="47">
        <v>14646</v>
      </c>
      <c r="E29" s="47">
        <v>22653</v>
      </c>
      <c r="F29" s="45" t="str">
        <f>VLOOKUP(Orders[[#This Row],[Product ID]],Products[],2,FALSE)</f>
        <v xml:space="preserve">Button Box </v>
      </c>
      <c r="G29" s="47">
        <v>20</v>
      </c>
      <c r="H29" s="46">
        <v>1.95</v>
      </c>
      <c r="I29" s="46">
        <v>39</v>
      </c>
    </row>
    <row r="30" spans="1:9" x14ac:dyDescent="0.25">
      <c r="A30" s="47">
        <v>544672</v>
      </c>
      <c r="B30" s="48">
        <v>43518</v>
      </c>
      <c r="C30" s="45" t="s">
        <v>362</v>
      </c>
      <c r="D30" s="47">
        <v>14646</v>
      </c>
      <c r="E30" s="47">
        <v>20713</v>
      </c>
      <c r="F30" s="45" t="str">
        <f>VLOOKUP(Orders[[#This Row],[Product ID]],Products[],2,FALSE)</f>
        <v>Jumbo Bag Owls</v>
      </c>
      <c r="G30" s="47">
        <v>100</v>
      </c>
      <c r="H30" s="46">
        <v>1.65</v>
      </c>
      <c r="I30" s="46">
        <v>165</v>
      </c>
    </row>
    <row r="31" spans="1:9" x14ac:dyDescent="0.25">
      <c r="A31" s="47">
        <v>544811</v>
      </c>
      <c r="B31" s="48">
        <v>43519</v>
      </c>
      <c r="C31" s="45" t="s">
        <v>66</v>
      </c>
      <c r="D31" s="47">
        <v>12471</v>
      </c>
      <c r="E31" s="47">
        <v>22741</v>
      </c>
      <c r="F31" s="45" t="str">
        <f>VLOOKUP(Orders[[#This Row],[Product ID]],Products[],2,FALSE)</f>
        <v>Funky Diva Pen</v>
      </c>
      <c r="G31" s="47">
        <v>48</v>
      </c>
      <c r="H31" s="46">
        <v>0.85</v>
      </c>
      <c r="I31" s="46">
        <v>40.799999999999997</v>
      </c>
    </row>
    <row r="32" spans="1:9" x14ac:dyDescent="0.25">
      <c r="A32" s="47">
        <v>545664</v>
      </c>
      <c r="B32" s="48">
        <v>43528</v>
      </c>
      <c r="C32" s="45" t="s">
        <v>128</v>
      </c>
      <c r="D32" s="47">
        <v>12584</v>
      </c>
      <c r="E32" s="47">
        <v>21260</v>
      </c>
      <c r="F32" s="45" t="str">
        <f>VLOOKUP(Orders[[#This Row],[Product ID]],Products[],2,FALSE)</f>
        <v>First Aid Tin</v>
      </c>
      <c r="G32" s="47">
        <v>6</v>
      </c>
      <c r="H32" s="46">
        <v>3.25</v>
      </c>
      <c r="I32" s="46">
        <v>19.5</v>
      </c>
    </row>
    <row r="33" spans="1:9" x14ac:dyDescent="0.25">
      <c r="A33" s="47">
        <v>545937</v>
      </c>
      <c r="B33" s="48">
        <v>43532</v>
      </c>
      <c r="C33" s="45" t="s">
        <v>135</v>
      </c>
      <c r="D33" s="47">
        <v>12758</v>
      </c>
      <c r="E33" s="47">
        <v>22740</v>
      </c>
      <c r="F33" s="45" t="str">
        <f>VLOOKUP(Orders[[#This Row],[Product ID]],Products[],2,FALSE)</f>
        <v>Polkadot Pen</v>
      </c>
      <c r="G33" s="47">
        <v>48</v>
      </c>
      <c r="H33" s="46">
        <v>0.85</v>
      </c>
      <c r="I33" s="46">
        <v>40.799999999999997</v>
      </c>
    </row>
    <row r="34" spans="1:9" x14ac:dyDescent="0.25">
      <c r="A34" s="47">
        <v>545988</v>
      </c>
      <c r="B34" s="48">
        <v>43532</v>
      </c>
      <c r="C34" s="45" t="s">
        <v>66</v>
      </c>
      <c r="D34" s="47">
        <v>12662</v>
      </c>
      <c r="E34" s="47">
        <v>20713</v>
      </c>
      <c r="F34" s="45" t="str">
        <f>VLOOKUP(Orders[[#This Row],[Product ID]],Products[],2,FALSE)</f>
        <v>Jumbo Bag Owls</v>
      </c>
      <c r="G34" s="47">
        <v>10</v>
      </c>
      <c r="H34" s="46">
        <v>1.95</v>
      </c>
      <c r="I34" s="46">
        <v>19.5</v>
      </c>
    </row>
    <row r="35" spans="1:9" x14ac:dyDescent="0.25">
      <c r="A35" s="47">
        <v>546780</v>
      </c>
      <c r="B35" s="48">
        <v>43541</v>
      </c>
      <c r="C35" s="45" t="s">
        <v>58</v>
      </c>
      <c r="D35" s="47">
        <v>12435</v>
      </c>
      <c r="E35" s="47">
        <v>20713</v>
      </c>
      <c r="F35" s="45" t="str">
        <f>VLOOKUP(Orders[[#This Row],[Product ID]],Products[],2,FALSE)</f>
        <v>Jumbo Bag Owls</v>
      </c>
      <c r="G35" s="47">
        <v>20</v>
      </c>
      <c r="H35" s="46">
        <v>1.95</v>
      </c>
      <c r="I35" s="46">
        <v>39</v>
      </c>
    </row>
    <row r="36" spans="1:9" x14ac:dyDescent="0.25">
      <c r="A36" s="47">
        <v>546843</v>
      </c>
      <c r="B36" s="48">
        <v>43541</v>
      </c>
      <c r="C36" s="45" t="s">
        <v>66</v>
      </c>
      <c r="D36" s="47">
        <v>12472</v>
      </c>
      <c r="E36" s="47">
        <v>20713</v>
      </c>
      <c r="F36" s="45" t="str">
        <f>VLOOKUP(Orders[[#This Row],[Product ID]],Products[],2,FALSE)</f>
        <v>Jumbo Bag Owls</v>
      </c>
      <c r="G36" s="47">
        <v>10</v>
      </c>
      <c r="H36" s="46">
        <v>1.95</v>
      </c>
      <c r="I36" s="46">
        <v>19.5</v>
      </c>
    </row>
    <row r="37" spans="1:9" x14ac:dyDescent="0.25">
      <c r="A37" s="47">
        <v>546843</v>
      </c>
      <c r="B37" s="48">
        <v>43541</v>
      </c>
      <c r="C37" s="45" t="s">
        <v>66</v>
      </c>
      <c r="D37" s="47">
        <v>12472</v>
      </c>
      <c r="E37" s="47">
        <v>22740</v>
      </c>
      <c r="F37" s="45" t="str">
        <f>VLOOKUP(Orders[[#This Row],[Product ID]],Products[],2,FALSE)</f>
        <v>Polkadot Pen</v>
      </c>
      <c r="G37" s="47">
        <v>48</v>
      </c>
      <c r="H37" s="46">
        <v>0.85</v>
      </c>
      <c r="I37" s="46">
        <v>40.799999999999997</v>
      </c>
    </row>
    <row r="38" spans="1:9" x14ac:dyDescent="0.25">
      <c r="A38" s="47">
        <v>546920</v>
      </c>
      <c r="B38" s="48">
        <v>43542</v>
      </c>
      <c r="C38" s="45" t="s">
        <v>66</v>
      </c>
      <c r="D38" s="47">
        <v>12471</v>
      </c>
      <c r="E38" s="47">
        <v>22741</v>
      </c>
      <c r="F38" s="45" t="str">
        <f>VLOOKUP(Orders[[#This Row],[Product ID]],Products[],2,FALSE)</f>
        <v>Funky Diva Pen</v>
      </c>
      <c r="G38" s="47">
        <v>48</v>
      </c>
      <c r="H38" s="46">
        <v>0.85</v>
      </c>
      <c r="I38" s="46">
        <v>40.799999999999997</v>
      </c>
    </row>
    <row r="39" spans="1:9" x14ac:dyDescent="0.25">
      <c r="A39" s="47">
        <v>547194</v>
      </c>
      <c r="B39" s="48">
        <v>43545</v>
      </c>
      <c r="C39" s="45" t="s">
        <v>77</v>
      </c>
      <c r="D39" s="47">
        <v>12637</v>
      </c>
      <c r="E39" s="47">
        <v>20713</v>
      </c>
      <c r="F39" s="45" t="str">
        <f>VLOOKUP(Orders[[#This Row],[Product ID]],Products[],2,FALSE)</f>
        <v>Jumbo Bag Owls</v>
      </c>
      <c r="G39" s="47">
        <v>2</v>
      </c>
      <c r="H39" s="46">
        <v>1.95</v>
      </c>
      <c r="I39" s="46">
        <v>3.9</v>
      </c>
    </row>
    <row r="40" spans="1:9" x14ac:dyDescent="0.25">
      <c r="A40" s="47">
        <v>547517</v>
      </c>
      <c r="B40" s="48">
        <v>43547</v>
      </c>
      <c r="C40" s="45" t="s">
        <v>155</v>
      </c>
      <c r="D40" s="47">
        <v>12395</v>
      </c>
      <c r="E40" s="47">
        <v>22740</v>
      </c>
      <c r="F40" s="45" t="str">
        <f>VLOOKUP(Orders[[#This Row],[Product ID]],Products[],2,FALSE)</f>
        <v>Polkadot Pen</v>
      </c>
      <c r="G40" s="47">
        <v>48</v>
      </c>
      <c r="H40" s="46">
        <v>0.85</v>
      </c>
      <c r="I40" s="46">
        <v>40.799999999999997</v>
      </c>
    </row>
    <row r="41" spans="1:9" x14ac:dyDescent="0.25">
      <c r="A41" s="47">
        <v>547685</v>
      </c>
      <c r="B41" s="48">
        <v>43548</v>
      </c>
      <c r="C41" s="45" t="s">
        <v>155</v>
      </c>
      <c r="D41" s="47">
        <v>12408</v>
      </c>
      <c r="E41" s="47">
        <v>20713</v>
      </c>
      <c r="F41" s="45" t="str">
        <f>VLOOKUP(Orders[[#This Row],[Product ID]],Products[],2,FALSE)</f>
        <v>Jumbo Bag Owls</v>
      </c>
      <c r="G41" s="47">
        <v>10</v>
      </c>
      <c r="H41" s="46">
        <v>1.95</v>
      </c>
      <c r="I41" s="46">
        <v>19.5</v>
      </c>
    </row>
    <row r="42" spans="1:9" x14ac:dyDescent="0.25">
      <c r="A42" s="47">
        <v>547897</v>
      </c>
      <c r="B42" s="48">
        <v>43552</v>
      </c>
      <c r="C42" s="45" t="s">
        <v>135</v>
      </c>
      <c r="D42" s="47">
        <v>12792</v>
      </c>
      <c r="E42" s="47">
        <v>21888</v>
      </c>
      <c r="F42" s="45" t="str">
        <f>VLOOKUP(Orders[[#This Row],[Product ID]],Products[],2,FALSE)</f>
        <v>Bingo Set</v>
      </c>
      <c r="G42" s="47">
        <v>4</v>
      </c>
      <c r="H42" s="46">
        <v>3.75</v>
      </c>
      <c r="I42" s="46">
        <v>15</v>
      </c>
    </row>
    <row r="43" spans="1:9" x14ac:dyDescent="0.25">
      <c r="A43" s="47">
        <v>548711</v>
      </c>
      <c r="B43" s="48">
        <v>43558</v>
      </c>
      <c r="C43" s="45" t="s">
        <v>361</v>
      </c>
      <c r="D43" s="47">
        <v>18116</v>
      </c>
      <c r="E43" s="47">
        <v>22694</v>
      </c>
      <c r="F43" s="45" t="str">
        <f>VLOOKUP(Orders[[#This Row],[Product ID]],Products[],2,FALSE)</f>
        <v xml:space="preserve">Wicker Star </v>
      </c>
      <c r="G43" s="47">
        <v>1</v>
      </c>
      <c r="H43" s="46">
        <v>2.1</v>
      </c>
      <c r="I43" s="46">
        <v>2.1</v>
      </c>
    </row>
    <row r="44" spans="1:9" x14ac:dyDescent="0.25">
      <c r="A44" s="47">
        <v>548745</v>
      </c>
      <c r="B44" s="48">
        <v>43559</v>
      </c>
      <c r="C44" s="45" t="s">
        <v>66</v>
      </c>
      <c r="D44" s="47">
        <v>12471</v>
      </c>
      <c r="E44" s="47">
        <v>22741</v>
      </c>
      <c r="F44" s="45" t="str">
        <f>VLOOKUP(Orders[[#This Row],[Product ID]],Products[],2,FALSE)</f>
        <v>Funky Diva Pen</v>
      </c>
      <c r="G44" s="47">
        <v>48</v>
      </c>
      <c r="H44" s="46">
        <v>0.85</v>
      </c>
      <c r="I44" s="46">
        <v>40.799999999999997</v>
      </c>
    </row>
    <row r="45" spans="1:9" x14ac:dyDescent="0.25">
      <c r="A45" s="47">
        <v>550188</v>
      </c>
      <c r="B45" s="48">
        <v>43569</v>
      </c>
      <c r="C45" s="45" t="s">
        <v>123</v>
      </c>
      <c r="D45" s="47">
        <v>12457</v>
      </c>
      <c r="E45" s="47">
        <v>21888</v>
      </c>
      <c r="F45" s="45" t="str">
        <f>VLOOKUP(Orders[[#This Row],[Product ID]],Products[],2,FALSE)</f>
        <v>Bingo Set</v>
      </c>
      <c r="G45" s="47">
        <v>4</v>
      </c>
      <c r="H45" s="46">
        <v>3.75</v>
      </c>
      <c r="I45" s="46">
        <v>15</v>
      </c>
    </row>
    <row r="46" spans="1:9" x14ac:dyDescent="0.25">
      <c r="A46" s="47">
        <v>550665</v>
      </c>
      <c r="B46" s="48">
        <v>43575</v>
      </c>
      <c r="C46" s="45" t="s">
        <v>66</v>
      </c>
      <c r="D46" s="47">
        <v>12530</v>
      </c>
      <c r="E46" s="47">
        <v>22740</v>
      </c>
      <c r="F46" s="45" t="str">
        <f>VLOOKUP(Orders[[#This Row],[Product ID]],Products[],2,FALSE)</f>
        <v>Polkadot Pen</v>
      </c>
      <c r="G46" s="47">
        <v>48</v>
      </c>
      <c r="H46" s="46">
        <v>0.85</v>
      </c>
      <c r="I46" s="46">
        <v>40.799999999999997</v>
      </c>
    </row>
    <row r="47" spans="1:9" x14ac:dyDescent="0.25">
      <c r="A47" s="47">
        <v>550827</v>
      </c>
      <c r="B47" s="48">
        <v>43576</v>
      </c>
      <c r="C47" s="45" t="s">
        <v>77</v>
      </c>
      <c r="D47" s="47">
        <v>12670</v>
      </c>
      <c r="E47" s="47">
        <v>22740</v>
      </c>
      <c r="F47" s="45" t="str">
        <f>VLOOKUP(Orders[[#This Row],[Product ID]],Products[],2,FALSE)</f>
        <v>Polkadot Pen</v>
      </c>
      <c r="G47" s="47">
        <v>48</v>
      </c>
      <c r="H47" s="46">
        <v>0.85</v>
      </c>
      <c r="I47" s="46">
        <v>40.799999999999997</v>
      </c>
    </row>
    <row r="48" spans="1:9" x14ac:dyDescent="0.25">
      <c r="A48" s="47">
        <v>552337</v>
      </c>
      <c r="B48" s="48">
        <v>43594</v>
      </c>
      <c r="C48" s="45" t="s">
        <v>66</v>
      </c>
      <c r="D48" s="47">
        <v>12621</v>
      </c>
      <c r="E48" s="47">
        <v>21116</v>
      </c>
      <c r="F48" s="45" t="str">
        <f>VLOOKUP(Orders[[#This Row],[Product ID]],Products[],2,FALSE)</f>
        <v>Owl Doorstop</v>
      </c>
      <c r="G48" s="47">
        <v>3</v>
      </c>
      <c r="H48" s="46">
        <v>4.95</v>
      </c>
      <c r="I48" s="46">
        <v>14.850000000000001</v>
      </c>
    </row>
    <row r="49" spans="1:9" x14ac:dyDescent="0.25">
      <c r="A49" s="47">
        <v>552978</v>
      </c>
      <c r="B49" s="48">
        <v>43597</v>
      </c>
      <c r="C49" s="45" t="s">
        <v>66</v>
      </c>
      <c r="D49" s="47">
        <v>12590</v>
      </c>
      <c r="E49" s="47">
        <v>22740</v>
      </c>
      <c r="F49" s="45" t="str">
        <f>VLOOKUP(Orders[[#This Row],[Product ID]],Products[],2,FALSE)</f>
        <v>Polkadot Pen</v>
      </c>
      <c r="G49" s="47">
        <v>48</v>
      </c>
      <c r="H49" s="46">
        <v>0.85</v>
      </c>
      <c r="I49" s="46">
        <v>40.799999999999997</v>
      </c>
    </row>
    <row r="50" spans="1:9" x14ac:dyDescent="0.25">
      <c r="A50" s="47">
        <v>553037</v>
      </c>
      <c r="B50" s="48">
        <v>43598</v>
      </c>
      <c r="C50" s="45" t="s">
        <v>66</v>
      </c>
      <c r="D50" s="47">
        <v>12471</v>
      </c>
      <c r="E50" s="47">
        <v>22741</v>
      </c>
      <c r="F50" s="45" t="str">
        <f>VLOOKUP(Orders[[#This Row],[Product ID]],Products[],2,FALSE)</f>
        <v>Funky Diva Pen</v>
      </c>
      <c r="G50" s="47">
        <v>48</v>
      </c>
      <c r="H50" s="46">
        <v>0.85</v>
      </c>
      <c r="I50" s="46">
        <v>40.799999999999997</v>
      </c>
    </row>
    <row r="51" spans="1:9" x14ac:dyDescent="0.25">
      <c r="A51" s="47">
        <v>553377</v>
      </c>
      <c r="B51" s="48">
        <v>43601</v>
      </c>
      <c r="C51" s="45" t="s">
        <v>361</v>
      </c>
      <c r="D51" s="47">
        <v>14888</v>
      </c>
      <c r="E51" s="47">
        <v>21888</v>
      </c>
      <c r="F51" s="45" t="str">
        <f>VLOOKUP(Orders[[#This Row],[Product ID]],Products[],2,FALSE)</f>
        <v>Bingo Set</v>
      </c>
      <c r="G51" s="47">
        <v>6</v>
      </c>
      <c r="H51" s="46">
        <v>3.75</v>
      </c>
      <c r="I51" s="46">
        <v>22.5</v>
      </c>
    </row>
    <row r="52" spans="1:9" x14ac:dyDescent="0.25">
      <c r="A52" s="47">
        <v>553540</v>
      </c>
      <c r="B52" s="48">
        <v>43602</v>
      </c>
      <c r="C52" s="45" t="s">
        <v>361</v>
      </c>
      <c r="D52" s="47">
        <v>17511</v>
      </c>
      <c r="E52" s="47">
        <v>21888</v>
      </c>
      <c r="F52" s="45" t="str">
        <f>VLOOKUP(Orders[[#This Row],[Product ID]],Products[],2,FALSE)</f>
        <v>Bingo Set</v>
      </c>
      <c r="G52" s="47">
        <v>4</v>
      </c>
      <c r="H52" s="46">
        <v>3.75</v>
      </c>
      <c r="I52" s="46">
        <v>15</v>
      </c>
    </row>
    <row r="53" spans="1:9" x14ac:dyDescent="0.25">
      <c r="A53" s="47">
        <v>553832</v>
      </c>
      <c r="B53" s="48">
        <v>43604</v>
      </c>
      <c r="C53" s="45" t="s">
        <v>361</v>
      </c>
      <c r="D53" s="47">
        <v>12957</v>
      </c>
      <c r="E53" s="47">
        <v>21025</v>
      </c>
      <c r="F53" s="45" t="str">
        <f>VLOOKUP(Orders[[#This Row],[Product ID]],Products[],2,FALSE)</f>
        <v>Space Frog</v>
      </c>
      <c r="G53" s="47">
        <v>10</v>
      </c>
      <c r="H53" s="46">
        <v>1.25</v>
      </c>
      <c r="I53" s="46">
        <v>12.5</v>
      </c>
    </row>
    <row r="54" spans="1:9" x14ac:dyDescent="0.25">
      <c r="A54" s="47">
        <v>554356</v>
      </c>
      <c r="B54" s="48">
        <v>43609</v>
      </c>
      <c r="C54" s="45" t="s">
        <v>77</v>
      </c>
      <c r="D54" s="47">
        <v>12670</v>
      </c>
      <c r="E54" s="47">
        <v>22740</v>
      </c>
      <c r="F54" s="45" t="str">
        <f>VLOOKUP(Orders[[#This Row],[Product ID]],Products[],2,FALSE)</f>
        <v>Polkadot Pen</v>
      </c>
      <c r="G54" s="47">
        <v>48</v>
      </c>
      <c r="H54" s="46">
        <v>0.85</v>
      </c>
      <c r="I54" s="46">
        <v>40.799999999999997</v>
      </c>
    </row>
    <row r="55" spans="1:9" x14ac:dyDescent="0.25">
      <c r="A55" s="47">
        <v>555095</v>
      </c>
      <c r="B55" s="48">
        <v>43616</v>
      </c>
      <c r="C55" s="45" t="s">
        <v>103</v>
      </c>
      <c r="D55" s="47">
        <v>12540</v>
      </c>
      <c r="E55" s="47">
        <v>21116</v>
      </c>
      <c r="F55" s="45" t="str">
        <f>VLOOKUP(Orders[[#This Row],[Product ID]],Products[],2,FALSE)</f>
        <v>Owl Doorstop</v>
      </c>
      <c r="G55" s="47">
        <v>3</v>
      </c>
      <c r="H55" s="46">
        <v>4.95</v>
      </c>
      <c r="I55" s="46">
        <v>14.850000000000001</v>
      </c>
    </row>
    <row r="56" spans="1:9" x14ac:dyDescent="0.25">
      <c r="A56" s="47">
        <v>555162</v>
      </c>
      <c r="B56" s="48">
        <v>43617</v>
      </c>
      <c r="C56" s="45" t="s">
        <v>66</v>
      </c>
      <c r="D56" s="47">
        <v>12473</v>
      </c>
      <c r="E56" s="47">
        <v>22740</v>
      </c>
      <c r="F56" s="45" t="str">
        <f>VLOOKUP(Orders[[#This Row],[Product ID]],Products[],2,FALSE)</f>
        <v>Polkadot Pen</v>
      </c>
      <c r="G56" s="47">
        <v>48</v>
      </c>
      <c r="H56" s="46">
        <v>0.85</v>
      </c>
      <c r="I56" s="46">
        <v>40.799999999999997</v>
      </c>
    </row>
    <row r="57" spans="1:9" x14ac:dyDescent="0.25">
      <c r="A57" s="47">
        <v>555162</v>
      </c>
      <c r="B57" s="48">
        <v>43617</v>
      </c>
      <c r="C57" s="45" t="s">
        <v>66</v>
      </c>
      <c r="D57" s="47">
        <v>12473</v>
      </c>
      <c r="E57" s="47">
        <v>22741</v>
      </c>
      <c r="F57" s="45" t="str">
        <f>VLOOKUP(Orders[[#This Row],[Product ID]],Products[],2,FALSE)</f>
        <v>Funky Diva Pen</v>
      </c>
      <c r="G57" s="47">
        <v>48</v>
      </c>
      <c r="H57" s="46">
        <v>0.85</v>
      </c>
      <c r="I57" s="46">
        <v>40.799999999999997</v>
      </c>
    </row>
    <row r="58" spans="1:9" x14ac:dyDescent="0.25">
      <c r="A58" s="47">
        <v>555284</v>
      </c>
      <c r="B58" s="48">
        <v>43618</v>
      </c>
      <c r="C58" s="45" t="s">
        <v>361</v>
      </c>
      <c r="D58" s="47">
        <v>14298</v>
      </c>
      <c r="E58" s="47">
        <v>62018</v>
      </c>
      <c r="F58" s="45" t="str">
        <f>VLOOKUP(Orders[[#This Row],[Product ID]],Products[],2,FALSE)</f>
        <v xml:space="preserve">Sombrero </v>
      </c>
      <c r="G58" s="47">
        <v>48</v>
      </c>
      <c r="H58" s="46">
        <v>1.25</v>
      </c>
      <c r="I58" s="46">
        <v>60</v>
      </c>
    </row>
    <row r="59" spans="1:9" x14ac:dyDescent="0.25">
      <c r="A59" s="47">
        <v>555572</v>
      </c>
      <c r="B59" s="48">
        <v>43621</v>
      </c>
      <c r="C59" s="45" t="s">
        <v>155</v>
      </c>
      <c r="D59" s="47">
        <v>12449</v>
      </c>
      <c r="E59" s="47">
        <v>21888</v>
      </c>
      <c r="F59" s="45" t="str">
        <f>VLOOKUP(Orders[[#This Row],[Product ID]],Products[],2,FALSE)</f>
        <v>Bingo Set</v>
      </c>
      <c r="G59" s="47">
        <v>4</v>
      </c>
      <c r="H59" s="46">
        <v>3.75</v>
      </c>
      <c r="I59" s="46">
        <v>15</v>
      </c>
    </row>
    <row r="60" spans="1:9" x14ac:dyDescent="0.25">
      <c r="A60" s="47">
        <v>555637</v>
      </c>
      <c r="B60" s="48">
        <v>43622</v>
      </c>
      <c r="C60" s="45" t="s">
        <v>77</v>
      </c>
      <c r="D60" s="47">
        <v>12535</v>
      </c>
      <c r="E60" s="47">
        <v>21116</v>
      </c>
      <c r="F60" s="45" t="str">
        <f>VLOOKUP(Orders[[#This Row],[Product ID]],Products[],2,FALSE)</f>
        <v>Owl Doorstop</v>
      </c>
      <c r="G60" s="47">
        <v>3</v>
      </c>
      <c r="H60" s="46">
        <v>4.95</v>
      </c>
      <c r="I60" s="46">
        <v>14.850000000000001</v>
      </c>
    </row>
    <row r="61" spans="1:9" x14ac:dyDescent="0.25">
      <c r="A61" s="47">
        <v>556258</v>
      </c>
      <c r="B61" s="48">
        <v>43625</v>
      </c>
      <c r="C61" s="45" t="s">
        <v>77</v>
      </c>
      <c r="D61" s="47">
        <v>12694</v>
      </c>
      <c r="E61" s="47">
        <v>21888</v>
      </c>
      <c r="F61" s="45" t="str">
        <f>VLOOKUP(Orders[[#This Row],[Product ID]],Products[],2,FALSE)</f>
        <v>Bingo Set</v>
      </c>
      <c r="G61" s="47">
        <v>4</v>
      </c>
      <c r="H61" s="46">
        <v>3.75</v>
      </c>
      <c r="I61" s="46">
        <v>15</v>
      </c>
    </row>
    <row r="62" spans="1:9" x14ac:dyDescent="0.25">
      <c r="A62" s="47">
        <v>557007</v>
      </c>
      <c r="B62" s="48">
        <v>43632</v>
      </c>
      <c r="C62" s="45" t="s">
        <v>103</v>
      </c>
      <c r="D62" s="47">
        <v>12484</v>
      </c>
      <c r="E62" s="47">
        <v>22197</v>
      </c>
      <c r="F62" s="45" t="str">
        <f>VLOOKUP(Orders[[#This Row],[Product ID]],Products[],2,FALSE)</f>
        <v>Popcorn Holder</v>
      </c>
      <c r="G62" s="47">
        <v>5</v>
      </c>
      <c r="H62" s="46">
        <v>0.85</v>
      </c>
      <c r="I62" s="46">
        <v>4.25</v>
      </c>
    </row>
    <row r="63" spans="1:9" x14ac:dyDescent="0.25">
      <c r="A63" s="47">
        <v>557466</v>
      </c>
      <c r="B63" s="48">
        <v>43636</v>
      </c>
      <c r="C63" s="45" t="s">
        <v>66</v>
      </c>
      <c r="D63" s="47">
        <v>13815</v>
      </c>
      <c r="E63" s="47">
        <v>22740</v>
      </c>
      <c r="F63" s="45" t="str">
        <f>VLOOKUP(Orders[[#This Row],[Product ID]],Products[],2,FALSE)</f>
        <v>Polkadot Pen</v>
      </c>
      <c r="G63" s="47">
        <v>48</v>
      </c>
      <c r="H63" s="46">
        <v>0.85</v>
      </c>
      <c r="I63" s="46">
        <v>40.799999999999997</v>
      </c>
    </row>
    <row r="64" spans="1:9" x14ac:dyDescent="0.25">
      <c r="A64" s="47">
        <v>557509</v>
      </c>
      <c r="B64" s="48">
        <v>43636</v>
      </c>
      <c r="C64" s="45" t="s">
        <v>361</v>
      </c>
      <c r="D64" s="47">
        <v>15389</v>
      </c>
      <c r="E64" s="47">
        <v>62018</v>
      </c>
      <c r="F64" s="45" t="str">
        <f>VLOOKUP(Orders[[#This Row],[Product ID]],Products[],2,FALSE)</f>
        <v xml:space="preserve">Sombrero </v>
      </c>
      <c r="G64" s="47">
        <v>400</v>
      </c>
      <c r="H64" s="46">
        <v>1.25</v>
      </c>
      <c r="I64" s="46">
        <v>500</v>
      </c>
    </row>
    <row r="65" spans="1:9" x14ac:dyDescent="0.25">
      <c r="A65" s="47">
        <v>557525</v>
      </c>
      <c r="B65" s="48">
        <v>43637</v>
      </c>
      <c r="C65" s="45" t="s">
        <v>362</v>
      </c>
      <c r="D65" s="47">
        <v>12759</v>
      </c>
      <c r="E65" s="47">
        <v>21260</v>
      </c>
      <c r="F65" s="45" t="str">
        <f>VLOOKUP(Orders[[#This Row],[Product ID]],Products[],2,FALSE)</f>
        <v>First Aid Tin</v>
      </c>
      <c r="G65" s="47">
        <v>6</v>
      </c>
      <c r="H65" s="46">
        <v>3.25</v>
      </c>
      <c r="I65" s="46">
        <v>19.5</v>
      </c>
    </row>
    <row r="66" spans="1:9" x14ac:dyDescent="0.25">
      <c r="A66" s="47">
        <v>557789</v>
      </c>
      <c r="B66" s="48">
        <v>43638</v>
      </c>
      <c r="C66" s="45" t="s">
        <v>155</v>
      </c>
      <c r="D66" s="47">
        <v>12379</v>
      </c>
      <c r="E66" s="47">
        <v>22740</v>
      </c>
      <c r="F66" s="45" t="str">
        <f>VLOOKUP(Orders[[#This Row],[Product ID]],Products[],2,FALSE)</f>
        <v>Polkadot Pen</v>
      </c>
      <c r="G66" s="47">
        <v>48</v>
      </c>
      <c r="H66" s="46">
        <v>0.85</v>
      </c>
      <c r="I66" s="46">
        <v>40.799999999999997</v>
      </c>
    </row>
    <row r="67" spans="1:9" x14ac:dyDescent="0.25">
      <c r="A67" s="47">
        <v>557885</v>
      </c>
      <c r="B67" s="48">
        <v>43639</v>
      </c>
      <c r="C67" s="45" t="s">
        <v>155</v>
      </c>
      <c r="D67" s="47">
        <v>12465</v>
      </c>
      <c r="E67" s="47">
        <v>22740</v>
      </c>
      <c r="F67" s="45" t="str">
        <f>VLOOKUP(Orders[[#This Row],[Product ID]],Products[],2,FALSE)</f>
        <v>Polkadot Pen</v>
      </c>
      <c r="G67" s="47">
        <v>48</v>
      </c>
      <c r="H67" s="46">
        <v>0.85</v>
      </c>
      <c r="I67" s="46">
        <v>40.799999999999997</v>
      </c>
    </row>
    <row r="68" spans="1:9" x14ac:dyDescent="0.25">
      <c r="A68" s="47">
        <v>558262</v>
      </c>
      <c r="B68" s="48">
        <v>43644</v>
      </c>
      <c r="C68" s="45" t="s">
        <v>362</v>
      </c>
      <c r="D68" s="47">
        <v>14646</v>
      </c>
      <c r="E68" s="47">
        <v>20713</v>
      </c>
      <c r="F68" s="45" t="str">
        <f>VLOOKUP(Orders[[#This Row],[Product ID]],Products[],2,FALSE)</f>
        <v>Jumbo Bag Owls</v>
      </c>
      <c r="G68" s="47">
        <v>200</v>
      </c>
      <c r="H68" s="46">
        <v>1.79</v>
      </c>
      <c r="I68" s="46">
        <v>358</v>
      </c>
    </row>
    <row r="69" spans="1:9" x14ac:dyDescent="0.25">
      <c r="A69" s="47">
        <v>558628</v>
      </c>
      <c r="B69" s="48">
        <v>43646</v>
      </c>
      <c r="C69" s="45" t="s">
        <v>66</v>
      </c>
      <c r="D69" s="47">
        <v>12626</v>
      </c>
      <c r="E69" s="47">
        <v>20713</v>
      </c>
      <c r="F69" s="45" t="str">
        <f>VLOOKUP(Orders[[#This Row],[Product ID]],Products[],2,FALSE)</f>
        <v>Jumbo Bag Owls</v>
      </c>
      <c r="G69" s="47">
        <v>10</v>
      </c>
      <c r="H69" s="46">
        <v>2.08</v>
      </c>
      <c r="I69" s="46">
        <v>20.8</v>
      </c>
    </row>
    <row r="70" spans="1:9" x14ac:dyDescent="0.25">
      <c r="A70" s="47">
        <v>559036</v>
      </c>
      <c r="B70" s="48">
        <v>43651</v>
      </c>
      <c r="C70" s="45" t="s">
        <v>77</v>
      </c>
      <c r="D70" s="47">
        <v>12637</v>
      </c>
      <c r="E70" s="47">
        <v>22174</v>
      </c>
      <c r="F70" s="45" t="str">
        <f>VLOOKUP(Orders[[#This Row],[Product ID]],Products[],2,FALSE)</f>
        <v>Photo Cube</v>
      </c>
      <c r="G70" s="47">
        <v>12</v>
      </c>
      <c r="H70" s="46">
        <v>1.65</v>
      </c>
      <c r="I70" s="46">
        <v>19.799999999999997</v>
      </c>
    </row>
    <row r="71" spans="1:9" x14ac:dyDescent="0.25">
      <c r="A71" s="47">
        <v>559366</v>
      </c>
      <c r="B71" s="48">
        <v>43654</v>
      </c>
      <c r="C71" s="45" t="s">
        <v>361</v>
      </c>
      <c r="D71" s="47">
        <v>13102</v>
      </c>
      <c r="E71" s="47">
        <v>22197</v>
      </c>
      <c r="F71" s="45" t="str">
        <f>VLOOKUP(Orders[[#This Row],[Product ID]],Products[],2,FALSE)</f>
        <v>Popcorn Holder</v>
      </c>
      <c r="G71" s="47">
        <v>24</v>
      </c>
      <c r="H71" s="46">
        <v>0.85</v>
      </c>
      <c r="I71" s="46">
        <v>20.399999999999999</v>
      </c>
    </row>
    <row r="72" spans="1:9" x14ac:dyDescent="0.25">
      <c r="A72" s="47">
        <v>559418</v>
      </c>
      <c r="B72" s="48">
        <v>43654</v>
      </c>
      <c r="C72" s="45" t="s">
        <v>77</v>
      </c>
      <c r="D72" s="47">
        <v>12681</v>
      </c>
      <c r="E72" s="47">
        <v>22197</v>
      </c>
      <c r="F72" s="45" t="str">
        <f>VLOOKUP(Orders[[#This Row],[Product ID]],Products[],2,FALSE)</f>
        <v>Popcorn Holder</v>
      </c>
      <c r="G72" s="47">
        <v>12</v>
      </c>
      <c r="H72" s="46">
        <v>0.85</v>
      </c>
      <c r="I72" s="46">
        <v>10.199999999999999</v>
      </c>
    </row>
    <row r="73" spans="1:9" x14ac:dyDescent="0.25">
      <c r="A73" s="47">
        <v>559550</v>
      </c>
      <c r="B73" s="48">
        <v>43656</v>
      </c>
      <c r="C73" s="45" t="s">
        <v>361</v>
      </c>
      <c r="D73" s="47">
        <v>17757</v>
      </c>
      <c r="E73" s="47">
        <v>22197</v>
      </c>
      <c r="F73" s="45" t="str">
        <f>VLOOKUP(Orders[[#This Row],[Product ID]],Products[],2,FALSE)</f>
        <v>Popcorn Holder</v>
      </c>
      <c r="G73" s="47">
        <v>10</v>
      </c>
      <c r="H73" s="46">
        <v>0.85</v>
      </c>
      <c r="I73" s="46">
        <v>8.5</v>
      </c>
    </row>
    <row r="74" spans="1:9" x14ac:dyDescent="0.25">
      <c r="A74" s="47">
        <v>559665</v>
      </c>
      <c r="B74" s="48">
        <v>43657</v>
      </c>
      <c r="C74" s="45" t="s">
        <v>103</v>
      </c>
      <c r="D74" s="47">
        <v>12556</v>
      </c>
      <c r="E74" s="47">
        <v>22197</v>
      </c>
      <c r="F74" s="45" t="str">
        <f>VLOOKUP(Orders[[#This Row],[Product ID]],Products[],2,FALSE)</f>
        <v>Popcorn Holder</v>
      </c>
      <c r="G74" s="47">
        <v>4</v>
      </c>
      <c r="H74" s="46">
        <v>0.85</v>
      </c>
      <c r="I74" s="46">
        <v>3.4</v>
      </c>
    </row>
    <row r="75" spans="1:9" x14ac:dyDescent="0.25">
      <c r="A75" s="47">
        <v>559862</v>
      </c>
      <c r="B75" s="48">
        <v>43659</v>
      </c>
      <c r="C75" s="45" t="s">
        <v>135</v>
      </c>
      <c r="D75" s="47">
        <v>12782</v>
      </c>
      <c r="E75" s="47">
        <v>22740</v>
      </c>
      <c r="F75" s="45" t="str">
        <f>VLOOKUP(Orders[[#This Row],[Product ID]],Products[],2,FALSE)</f>
        <v>Polkadot Pen</v>
      </c>
      <c r="G75" s="47">
        <v>48</v>
      </c>
      <c r="H75" s="46">
        <v>0.85</v>
      </c>
      <c r="I75" s="46">
        <v>40.799999999999997</v>
      </c>
    </row>
    <row r="76" spans="1:9" x14ac:dyDescent="0.25">
      <c r="A76" s="47">
        <v>559907</v>
      </c>
      <c r="B76" s="48">
        <v>43659</v>
      </c>
      <c r="C76" s="45" t="s">
        <v>135</v>
      </c>
      <c r="D76" s="47">
        <v>12766</v>
      </c>
      <c r="E76" s="47">
        <v>22740</v>
      </c>
      <c r="F76" s="45" t="str">
        <f>VLOOKUP(Orders[[#This Row],[Product ID]],Products[],2,FALSE)</f>
        <v>Polkadot Pen</v>
      </c>
      <c r="G76" s="47">
        <v>96</v>
      </c>
      <c r="H76" s="46">
        <v>0.85</v>
      </c>
      <c r="I76" s="46">
        <v>81.599999999999994</v>
      </c>
    </row>
    <row r="77" spans="1:9" x14ac:dyDescent="0.25">
      <c r="A77" s="47">
        <v>560211</v>
      </c>
      <c r="B77" s="48">
        <v>43661</v>
      </c>
      <c r="C77" s="45" t="s">
        <v>66</v>
      </c>
      <c r="D77" s="47">
        <v>12621</v>
      </c>
      <c r="E77" s="47">
        <v>20713</v>
      </c>
      <c r="F77" s="45" t="str">
        <f>VLOOKUP(Orders[[#This Row],[Product ID]],Products[],2,FALSE)</f>
        <v>Jumbo Bag Owls</v>
      </c>
      <c r="G77" s="47">
        <v>10</v>
      </c>
      <c r="H77" s="46">
        <v>2.08</v>
      </c>
      <c r="I77" s="46">
        <v>20.8</v>
      </c>
    </row>
    <row r="78" spans="1:9" x14ac:dyDescent="0.25">
      <c r="A78" s="47">
        <v>560590</v>
      </c>
      <c r="B78" s="48">
        <v>43665</v>
      </c>
      <c r="C78" s="45" t="s">
        <v>66</v>
      </c>
      <c r="D78" s="47">
        <v>12560</v>
      </c>
      <c r="E78" s="47">
        <v>22740</v>
      </c>
      <c r="F78" s="45" t="str">
        <f>VLOOKUP(Orders[[#This Row],[Product ID]],Products[],2,FALSE)</f>
        <v>Polkadot Pen</v>
      </c>
      <c r="G78" s="47">
        <v>48</v>
      </c>
      <c r="H78" s="46">
        <v>0.85</v>
      </c>
      <c r="I78" s="46">
        <v>40.799999999999997</v>
      </c>
    </row>
    <row r="79" spans="1:9" x14ac:dyDescent="0.25">
      <c r="A79" s="47">
        <v>560694</v>
      </c>
      <c r="B79" s="48">
        <v>43666</v>
      </c>
      <c r="C79" s="45" t="s">
        <v>135</v>
      </c>
      <c r="D79" s="47">
        <v>12757</v>
      </c>
      <c r="E79" s="47">
        <v>20713</v>
      </c>
      <c r="F79" s="45" t="str">
        <f>VLOOKUP(Orders[[#This Row],[Product ID]],Products[],2,FALSE)</f>
        <v>Jumbo Bag Owls</v>
      </c>
      <c r="G79" s="47">
        <v>10</v>
      </c>
      <c r="H79" s="46">
        <v>2.08</v>
      </c>
      <c r="I79" s="46">
        <v>20.8</v>
      </c>
    </row>
    <row r="80" spans="1:9" x14ac:dyDescent="0.25">
      <c r="A80" s="47">
        <v>560901</v>
      </c>
      <c r="B80" s="48">
        <v>43667</v>
      </c>
      <c r="C80" s="45" t="s">
        <v>66</v>
      </c>
      <c r="D80" s="47">
        <v>12476</v>
      </c>
      <c r="E80" s="47">
        <v>21116</v>
      </c>
      <c r="F80" s="45" t="str">
        <f>VLOOKUP(Orders[[#This Row],[Product ID]],Products[],2,FALSE)</f>
        <v>Owl Doorstop</v>
      </c>
      <c r="G80" s="47">
        <v>3</v>
      </c>
      <c r="H80" s="46">
        <v>4.95</v>
      </c>
      <c r="I80" s="46">
        <v>14.850000000000001</v>
      </c>
    </row>
    <row r="81" spans="1:9" x14ac:dyDescent="0.25">
      <c r="A81" s="47">
        <v>561066</v>
      </c>
      <c r="B81" s="48">
        <v>43670</v>
      </c>
      <c r="C81" s="45" t="s">
        <v>361</v>
      </c>
      <c r="D81" s="47">
        <v>16710</v>
      </c>
      <c r="E81" s="47">
        <v>22197</v>
      </c>
      <c r="F81" s="45" t="str">
        <f>VLOOKUP(Orders[[#This Row],[Product ID]],Products[],2,FALSE)</f>
        <v>Popcorn Holder</v>
      </c>
      <c r="G81" s="47">
        <v>12</v>
      </c>
      <c r="H81" s="46">
        <v>0.85</v>
      </c>
      <c r="I81" s="46">
        <v>10.199999999999999</v>
      </c>
    </row>
    <row r="82" spans="1:9" x14ac:dyDescent="0.25">
      <c r="A82" s="47">
        <v>561093</v>
      </c>
      <c r="B82" s="48">
        <v>43671</v>
      </c>
      <c r="C82" s="45" t="s">
        <v>103</v>
      </c>
      <c r="D82" s="47">
        <v>12540</v>
      </c>
      <c r="E82" s="47">
        <v>21116</v>
      </c>
      <c r="F82" s="45" t="str">
        <f>VLOOKUP(Orders[[#This Row],[Product ID]],Products[],2,FALSE)</f>
        <v>Owl Doorstop</v>
      </c>
      <c r="G82" s="47">
        <v>6</v>
      </c>
      <c r="H82" s="46">
        <v>4.95</v>
      </c>
      <c r="I82" s="46">
        <v>29.700000000000003</v>
      </c>
    </row>
    <row r="83" spans="1:9" x14ac:dyDescent="0.25">
      <c r="A83" s="47">
        <v>561093</v>
      </c>
      <c r="B83" s="48">
        <v>43671</v>
      </c>
      <c r="C83" s="45" t="s">
        <v>103</v>
      </c>
      <c r="D83" s="47">
        <v>12540</v>
      </c>
      <c r="E83" s="47">
        <v>22740</v>
      </c>
      <c r="F83" s="45" t="str">
        <f>VLOOKUP(Orders[[#This Row],[Product ID]],Products[],2,FALSE)</f>
        <v>Polkadot Pen</v>
      </c>
      <c r="G83" s="47">
        <v>48</v>
      </c>
      <c r="H83" s="46">
        <v>0.85</v>
      </c>
      <c r="I83" s="46">
        <v>40.799999999999997</v>
      </c>
    </row>
    <row r="84" spans="1:9" x14ac:dyDescent="0.25">
      <c r="A84" s="47">
        <v>561902</v>
      </c>
      <c r="B84" s="48">
        <v>43677</v>
      </c>
      <c r="C84" s="45" t="s">
        <v>89</v>
      </c>
      <c r="D84" s="47">
        <v>17404</v>
      </c>
      <c r="E84" s="47">
        <v>21260</v>
      </c>
      <c r="F84" s="45" t="str">
        <f>VLOOKUP(Orders[[#This Row],[Product ID]],Products[],2,FALSE)</f>
        <v>First Aid Tin</v>
      </c>
      <c r="G84" s="47">
        <v>48</v>
      </c>
      <c r="H84" s="46">
        <v>3.25</v>
      </c>
      <c r="I84" s="46">
        <v>156</v>
      </c>
    </row>
    <row r="85" spans="1:9" x14ac:dyDescent="0.25">
      <c r="A85" s="47">
        <v>562605</v>
      </c>
      <c r="B85" s="48">
        <v>43685</v>
      </c>
      <c r="C85" s="45" t="s">
        <v>66</v>
      </c>
      <c r="D85" s="47">
        <v>12530</v>
      </c>
      <c r="E85" s="47">
        <v>20713</v>
      </c>
      <c r="F85" s="45" t="str">
        <f>VLOOKUP(Orders[[#This Row],[Product ID]],Products[],2,FALSE)</f>
        <v>Jumbo Bag Owls</v>
      </c>
      <c r="G85" s="47">
        <v>10</v>
      </c>
      <c r="H85" s="46">
        <v>2.08</v>
      </c>
      <c r="I85" s="46">
        <v>20.8</v>
      </c>
    </row>
    <row r="86" spans="1:9" x14ac:dyDescent="0.25">
      <c r="A86" s="47">
        <v>562789</v>
      </c>
      <c r="B86" s="48">
        <v>43686</v>
      </c>
      <c r="C86" s="45" t="s">
        <v>362</v>
      </c>
      <c r="D86" s="47">
        <v>14646</v>
      </c>
      <c r="E86" s="47">
        <v>20713</v>
      </c>
      <c r="F86" s="45" t="str">
        <f>VLOOKUP(Orders[[#This Row],[Product ID]],Products[],2,FALSE)</f>
        <v>Jumbo Bag Owls</v>
      </c>
      <c r="G86" s="47">
        <v>100</v>
      </c>
      <c r="H86" s="46">
        <v>1.79</v>
      </c>
      <c r="I86" s="46">
        <v>179</v>
      </c>
    </row>
    <row r="87" spans="1:9" x14ac:dyDescent="0.25">
      <c r="A87" s="47">
        <v>563749</v>
      </c>
      <c r="B87" s="48">
        <v>43696</v>
      </c>
      <c r="C87" s="45" t="s">
        <v>111</v>
      </c>
      <c r="D87" s="47">
        <v>12360</v>
      </c>
      <c r="E87" s="47">
        <v>20713</v>
      </c>
      <c r="F87" s="45" t="str">
        <f>VLOOKUP(Orders[[#This Row],[Product ID]],Products[],2,FALSE)</f>
        <v>Jumbo Bag Owls</v>
      </c>
      <c r="G87" s="47">
        <v>10</v>
      </c>
      <c r="H87" s="46">
        <v>2.08</v>
      </c>
      <c r="I87" s="46">
        <v>20.8</v>
      </c>
    </row>
    <row r="88" spans="1:9" x14ac:dyDescent="0.25">
      <c r="A88" s="47">
        <v>563756</v>
      </c>
      <c r="B88" s="48">
        <v>43696</v>
      </c>
      <c r="C88" s="45" t="s">
        <v>123</v>
      </c>
      <c r="D88" s="47">
        <v>12418</v>
      </c>
      <c r="E88" s="47">
        <v>21888</v>
      </c>
      <c r="F88" s="45" t="str">
        <f>VLOOKUP(Orders[[#This Row],[Product ID]],Products[],2,FALSE)</f>
        <v>Bingo Set</v>
      </c>
      <c r="G88" s="47">
        <v>4</v>
      </c>
      <c r="H88" s="46">
        <v>3.75</v>
      </c>
      <c r="I88" s="46">
        <v>15</v>
      </c>
    </row>
    <row r="89" spans="1:9" x14ac:dyDescent="0.25">
      <c r="A89" s="47">
        <v>563808</v>
      </c>
      <c r="B89" s="48">
        <v>43696</v>
      </c>
      <c r="C89" s="45" t="s">
        <v>66</v>
      </c>
      <c r="D89" s="47">
        <v>12626</v>
      </c>
      <c r="E89" s="47">
        <v>20713</v>
      </c>
      <c r="F89" s="45" t="str">
        <f>VLOOKUP(Orders[[#This Row],[Product ID]],Products[],2,FALSE)</f>
        <v>Jumbo Bag Owls</v>
      </c>
      <c r="G89" s="47">
        <v>20</v>
      </c>
      <c r="H89" s="46">
        <v>2.08</v>
      </c>
      <c r="I89" s="46">
        <v>41.6</v>
      </c>
    </row>
    <row r="90" spans="1:9" x14ac:dyDescent="0.25">
      <c r="A90" s="47">
        <v>563950</v>
      </c>
      <c r="B90" s="48">
        <v>43699</v>
      </c>
      <c r="C90" s="45" t="s">
        <v>66</v>
      </c>
      <c r="D90" s="47">
        <v>12471</v>
      </c>
      <c r="E90" s="47">
        <v>22741</v>
      </c>
      <c r="F90" s="45" t="str">
        <f>VLOOKUP(Orders[[#This Row],[Product ID]],Products[],2,FALSE)</f>
        <v>Funky Diva Pen</v>
      </c>
      <c r="G90" s="47">
        <v>96</v>
      </c>
      <c r="H90" s="46">
        <v>0.85</v>
      </c>
      <c r="I90" s="46">
        <v>81.599999999999994</v>
      </c>
    </row>
    <row r="91" spans="1:9" x14ac:dyDescent="0.25">
      <c r="A91" s="47">
        <v>564140</v>
      </c>
      <c r="B91" s="48">
        <v>43700</v>
      </c>
      <c r="C91" s="45" t="s">
        <v>66</v>
      </c>
      <c r="D91" s="47">
        <v>12621</v>
      </c>
      <c r="E91" s="47">
        <v>21116</v>
      </c>
      <c r="F91" s="45" t="str">
        <f>VLOOKUP(Orders[[#This Row],[Product ID]],Products[],2,FALSE)</f>
        <v>Owl Doorstop</v>
      </c>
      <c r="G91" s="47">
        <v>3</v>
      </c>
      <c r="H91" s="46">
        <v>4.95</v>
      </c>
      <c r="I91" s="46">
        <v>14.850000000000001</v>
      </c>
    </row>
    <row r="92" spans="1:9" x14ac:dyDescent="0.25">
      <c r="A92" s="47">
        <v>564328</v>
      </c>
      <c r="B92" s="48">
        <v>43701</v>
      </c>
      <c r="C92" s="45" t="s">
        <v>66</v>
      </c>
      <c r="D92" s="47">
        <v>12662</v>
      </c>
      <c r="E92" s="47">
        <v>20713</v>
      </c>
      <c r="F92" s="45" t="str">
        <f>VLOOKUP(Orders[[#This Row],[Product ID]],Products[],2,FALSE)</f>
        <v>Jumbo Bag Owls</v>
      </c>
      <c r="G92" s="47">
        <v>10</v>
      </c>
      <c r="H92" s="46">
        <v>2.08</v>
      </c>
      <c r="I92" s="46">
        <v>20.8</v>
      </c>
    </row>
    <row r="93" spans="1:9" x14ac:dyDescent="0.25">
      <c r="A93" s="47">
        <v>564360</v>
      </c>
      <c r="B93" s="48">
        <v>43701</v>
      </c>
      <c r="C93" s="45" t="s">
        <v>66</v>
      </c>
      <c r="D93" s="47">
        <v>12471</v>
      </c>
      <c r="E93" s="47">
        <v>22741</v>
      </c>
      <c r="F93" s="45" t="str">
        <f>VLOOKUP(Orders[[#This Row],[Product ID]],Products[],2,FALSE)</f>
        <v>Funky Diva Pen</v>
      </c>
      <c r="G93" s="47">
        <v>96</v>
      </c>
      <c r="H93" s="46">
        <v>0.85</v>
      </c>
      <c r="I93" s="46">
        <v>81.599999999999994</v>
      </c>
    </row>
    <row r="94" spans="1:9" x14ac:dyDescent="0.25">
      <c r="A94" s="47">
        <v>564438</v>
      </c>
      <c r="B94" s="48">
        <v>43702</v>
      </c>
      <c r="C94" s="45" t="s">
        <v>361</v>
      </c>
      <c r="D94" s="47">
        <v>16628</v>
      </c>
      <c r="E94" s="47">
        <v>20713</v>
      </c>
      <c r="F94" s="45" t="str">
        <f>VLOOKUP(Orders[[#This Row],[Product ID]],Products[],2,FALSE)</f>
        <v>Jumbo Bag Owls</v>
      </c>
      <c r="G94" s="47">
        <v>20</v>
      </c>
      <c r="H94" s="46">
        <v>2.08</v>
      </c>
      <c r="I94" s="46">
        <v>41.6</v>
      </c>
    </row>
    <row r="95" spans="1:9" x14ac:dyDescent="0.25">
      <c r="A95" s="47">
        <v>564479</v>
      </c>
      <c r="B95" s="48">
        <v>43702</v>
      </c>
      <c r="C95" s="45" t="s">
        <v>77</v>
      </c>
      <c r="D95" s="47">
        <v>12682</v>
      </c>
      <c r="E95" s="47">
        <v>22197</v>
      </c>
      <c r="F95" s="45" t="str">
        <f>VLOOKUP(Orders[[#This Row],[Product ID]],Products[],2,FALSE)</f>
        <v>Popcorn Holder</v>
      </c>
      <c r="G95" s="47">
        <v>12</v>
      </c>
      <c r="H95" s="46">
        <v>0.85</v>
      </c>
      <c r="I95" s="46">
        <v>10.199999999999999</v>
      </c>
    </row>
    <row r="96" spans="1:9" x14ac:dyDescent="0.25">
      <c r="A96" s="47">
        <v>564539</v>
      </c>
      <c r="B96" s="48">
        <v>43702</v>
      </c>
      <c r="C96" s="45" t="s">
        <v>89</v>
      </c>
      <c r="D96" s="47">
        <v>12715</v>
      </c>
      <c r="E96" s="47">
        <v>20713</v>
      </c>
      <c r="F96" s="45" t="str">
        <f>VLOOKUP(Orders[[#This Row],[Product ID]],Products[],2,FALSE)</f>
        <v>Jumbo Bag Owls</v>
      </c>
      <c r="G96" s="47">
        <v>10</v>
      </c>
      <c r="H96" s="46">
        <v>2.08</v>
      </c>
      <c r="I96" s="46">
        <v>20.8</v>
      </c>
    </row>
    <row r="97" spans="1:9" x14ac:dyDescent="0.25">
      <c r="A97" s="47">
        <v>564734</v>
      </c>
      <c r="B97" s="48">
        <v>43705</v>
      </c>
      <c r="C97" s="45" t="s">
        <v>103</v>
      </c>
      <c r="D97" s="47">
        <v>12484</v>
      </c>
      <c r="E97" s="47">
        <v>22197</v>
      </c>
      <c r="F97" s="45" t="str">
        <f>VLOOKUP(Orders[[#This Row],[Product ID]],Products[],2,FALSE)</f>
        <v>Popcorn Holder</v>
      </c>
      <c r="G97" s="47">
        <v>18</v>
      </c>
      <c r="H97" s="46">
        <v>0.85</v>
      </c>
      <c r="I97" s="46">
        <v>15.299999999999999</v>
      </c>
    </row>
    <row r="98" spans="1:9" x14ac:dyDescent="0.25">
      <c r="A98" s="47">
        <v>564965</v>
      </c>
      <c r="B98" s="48">
        <v>43708</v>
      </c>
      <c r="C98" s="45" t="s">
        <v>361</v>
      </c>
      <c r="D98" s="47">
        <v>17677</v>
      </c>
      <c r="E98" s="47">
        <v>22197</v>
      </c>
      <c r="F98" s="45" t="str">
        <f>VLOOKUP(Orders[[#This Row],[Product ID]],Products[],2,FALSE)</f>
        <v>Popcorn Holder</v>
      </c>
      <c r="G98" s="47">
        <v>12</v>
      </c>
      <c r="H98" s="46">
        <v>0.85</v>
      </c>
      <c r="I98" s="46">
        <v>10.199999999999999</v>
      </c>
    </row>
    <row r="99" spans="1:9" x14ac:dyDescent="0.25">
      <c r="A99" s="47">
        <v>565333</v>
      </c>
      <c r="B99" s="48">
        <v>43710</v>
      </c>
      <c r="C99" s="45" t="s">
        <v>106</v>
      </c>
      <c r="D99" s="47">
        <v>12375</v>
      </c>
      <c r="E99" s="47">
        <v>20713</v>
      </c>
      <c r="F99" s="45" t="str">
        <f>VLOOKUP(Orders[[#This Row],[Product ID]],Products[],2,FALSE)</f>
        <v>Jumbo Bag Owls</v>
      </c>
      <c r="G99" s="47">
        <v>10</v>
      </c>
      <c r="H99" s="46">
        <v>2.08</v>
      </c>
      <c r="I99" s="46">
        <v>20.8</v>
      </c>
    </row>
    <row r="100" spans="1:9" x14ac:dyDescent="0.25">
      <c r="A100" s="47">
        <v>565386</v>
      </c>
      <c r="B100" s="48">
        <v>43710</v>
      </c>
      <c r="C100" s="45" t="s">
        <v>361</v>
      </c>
      <c r="D100" s="47">
        <v>17997</v>
      </c>
      <c r="E100" s="47">
        <v>22174</v>
      </c>
      <c r="F100" s="45" t="str">
        <f>VLOOKUP(Orders[[#This Row],[Product ID]],Products[],2,FALSE)</f>
        <v>Photo Cube</v>
      </c>
      <c r="G100" s="47">
        <v>6</v>
      </c>
      <c r="H100" s="46">
        <v>1.65</v>
      </c>
      <c r="I100" s="46">
        <v>9.8999999999999986</v>
      </c>
    </row>
    <row r="101" spans="1:9" x14ac:dyDescent="0.25">
      <c r="A101" s="47">
        <v>565416</v>
      </c>
      <c r="B101" s="48">
        <v>43712</v>
      </c>
      <c r="C101" s="45" t="s">
        <v>66</v>
      </c>
      <c r="D101" s="47">
        <v>12710</v>
      </c>
      <c r="E101" s="47">
        <v>22197</v>
      </c>
      <c r="F101" s="45" t="str">
        <f>VLOOKUP(Orders[[#This Row],[Product ID]],Products[],2,FALSE)</f>
        <v>Popcorn Holder</v>
      </c>
      <c r="G101" s="47">
        <v>12</v>
      </c>
      <c r="H101" s="46">
        <v>0.85</v>
      </c>
      <c r="I101" s="46">
        <v>10.199999999999999</v>
      </c>
    </row>
    <row r="102" spans="1:9" x14ac:dyDescent="0.25">
      <c r="A102" s="47">
        <v>565430</v>
      </c>
      <c r="B102" s="48">
        <v>43712</v>
      </c>
      <c r="C102" s="45" t="s">
        <v>66</v>
      </c>
      <c r="D102" s="47">
        <v>14335</v>
      </c>
      <c r="E102" s="47">
        <v>22174</v>
      </c>
      <c r="F102" s="45" t="str">
        <f>VLOOKUP(Orders[[#This Row],[Product ID]],Products[],2,FALSE)</f>
        <v>Photo Cube</v>
      </c>
      <c r="G102" s="47">
        <v>12</v>
      </c>
      <c r="H102" s="46">
        <v>1.65</v>
      </c>
      <c r="I102" s="46">
        <v>19.799999999999997</v>
      </c>
    </row>
    <row r="103" spans="1:9" x14ac:dyDescent="0.25">
      <c r="A103" s="47">
        <v>565519</v>
      </c>
      <c r="B103" s="48">
        <v>43713</v>
      </c>
      <c r="C103" s="45" t="s">
        <v>103</v>
      </c>
      <c r="D103" s="47">
        <v>12502</v>
      </c>
      <c r="E103" s="47">
        <v>22741</v>
      </c>
      <c r="F103" s="45" t="str">
        <f>VLOOKUP(Orders[[#This Row],[Product ID]],Products[],2,FALSE)</f>
        <v>Funky Diva Pen</v>
      </c>
      <c r="G103" s="47">
        <v>48</v>
      </c>
      <c r="H103" s="46">
        <v>0.85</v>
      </c>
      <c r="I103" s="46">
        <v>40.799999999999997</v>
      </c>
    </row>
    <row r="104" spans="1:9" x14ac:dyDescent="0.25">
      <c r="A104" s="47">
        <v>565765</v>
      </c>
      <c r="B104" s="48">
        <v>43714</v>
      </c>
      <c r="C104" s="45" t="s">
        <v>66</v>
      </c>
      <c r="D104" s="47">
        <v>12526</v>
      </c>
      <c r="E104" s="47">
        <v>20713</v>
      </c>
      <c r="F104" s="45" t="str">
        <f>VLOOKUP(Orders[[#This Row],[Product ID]],Products[],2,FALSE)</f>
        <v>Jumbo Bag Owls</v>
      </c>
      <c r="G104" s="47">
        <v>10</v>
      </c>
      <c r="H104" s="46">
        <v>2.08</v>
      </c>
      <c r="I104" s="46">
        <v>20.8</v>
      </c>
    </row>
    <row r="105" spans="1:9" x14ac:dyDescent="0.25">
      <c r="A105" s="47">
        <v>565854</v>
      </c>
      <c r="B105" s="48">
        <v>43715</v>
      </c>
      <c r="C105" s="45" t="s">
        <v>77</v>
      </c>
      <c r="D105" s="47">
        <v>12490</v>
      </c>
      <c r="E105" s="47">
        <v>22197</v>
      </c>
      <c r="F105" s="45" t="str">
        <f>VLOOKUP(Orders[[#This Row],[Product ID]],Products[],2,FALSE)</f>
        <v>Popcorn Holder</v>
      </c>
      <c r="G105" s="47">
        <v>36</v>
      </c>
      <c r="H105" s="46">
        <v>0.85</v>
      </c>
      <c r="I105" s="46">
        <v>30.599999999999998</v>
      </c>
    </row>
    <row r="106" spans="1:9" x14ac:dyDescent="0.25">
      <c r="A106" s="47">
        <v>565865</v>
      </c>
      <c r="B106" s="48">
        <v>43715</v>
      </c>
      <c r="C106" s="45" t="s">
        <v>77</v>
      </c>
      <c r="D106" s="47">
        <v>12637</v>
      </c>
      <c r="E106" s="47">
        <v>22174</v>
      </c>
      <c r="F106" s="45" t="str">
        <f>VLOOKUP(Orders[[#This Row],[Product ID]],Products[],2,FALSE)</f>
        <v>Photo Cube</v>
      </c>
      <c r="G106" s="47">
        <v>12</v>
      </c>
      <c r="H106" s="46">
        <v>1.65</v>
      </c>
      <c r="I106" s="46">
        <v>19.799999999999997</v>
      </c>
    </row>
    <row r="107" spans="1:9" x14ac:dyDescent="0.25">
      <c r="A107" s="47">
        <v>565930</v>
      </c>
      <c r="B107" s="48">
        <v>43716</v>
      </c>
      <c r="C107" s="45" t="s">
        <v>77</v>
      </c>
      <c r="D107" s="47">
        <v>12685</v>
      </c>
      <c r="E107" s="47">
        <v>22174</v>
      </c>
      <c r="F107" s="45" t="str">
        <f>VLOOKUP(Orders[[#This Row],[Product ID]],Products[],2,FALSE)</f>
        <v>Photo Cube</v>
      </c>
      <c r="G107" s="47">
        <v>12</v>
      </c>
      <c r="H107" s="46">
        <v>1.65</v>
      </c>
      <c r="I107" s="46">
        <v>19.799999999999997</v>
      </c>
    </row>
    <row r="108" spans="1:9" x14ac:dyDescent="0.25">
      <c r="A108" s="47">
        <v>565967</v>
      </c>
      <c r="B108" s="48">
        <v>43716</v>
      </c>
      <c r="C108" s="45" t="s">
        <v>362</v>
      </c>
      <c r="D108" s="47">
        <v>14646</v>
      </c>
      <c r="E108" s="47">
        <v>20713</v>
      </c>
      <c r="F108" s="45" t="str">
        <f>VLOOKUP(Orders[[#This Row],[Product ID]],Products[],2,FALSE)</f>
        <v>Jumbo Bag Owls</v>
      </c>
      <c r="G108" s="47">
        <v>10</v>
      </c>
      <c r="H108" s="46">
        <v>2.08</v>
      </c>
      <c r="I108" s="46">
        <v>20.8</v>
      </c>
    </row>
    <row r="109" spans="1:9" x14ac:dyDescent="0.25">
      <c r="A109" s="47">
        <v>565967</v>
      </c>
      <c r="B109" s="48">
        <v>43716</v>
      </c>
      <c r="C109" s="45" t="s">
        <v>362</v>
      </c>
      <c r="D109" s="47">
        <v>14646</v>
      </c>
      <c r="E109" s="47">
        <v>22653</v>
      </c>
      <c r="F109" s="45" t="str">
        <f>VLOOKUP(Orders[[#This Row],[Product ID]],Products[],2,FALSE)</f>
        <v xml:space="preserve">Button Box </v>
      </c>
      <c r="G109" s="47">
        <v>20</v>
      </c>
      <c r="H109" s="46">
        <v>1.95</v>
      </c>
      <c r="I109" s="46">
        <v>39</v>
      </c>
    </row>
    <row r="110" spans="1:9" x14ac:dyDescent="0.25">
      <c r="A110" s="47">
        <v>566076</v>
      </c>
      <c r="B110" s="48">
        <v>43717</v>
      </c>
      <c r="C110" s="45" t="s">
        <v>155</v>
      </c>
      <c r="D110" s="47">
        <v>12449</v>
      </c>
      <c r="E110" s="47">
        <v>21888</v>
      </c>
      <c r="F110" s="45" t="str">
        <f>VLOOKUP(Orders[[#This Row],[Product ID]],Products[],2,FALSE)</f>
        <v>Bingo Set</v>
      </c>
      <c r="G110" s="47">
        <v>4</v>
      </c>
      <c r="H110" s="46">
        <v>3.75</v>
      </c>
      <c r="I110" s="46">
        <v>15</v>
      </c>
    </row>
    <row r="111" spans="1:9" x14ac:dyDescent="0.25">
      <c r="A111" s="47">
        <v>566163</v>
      </c>
      <c r="B111" s="48">
        <v>43717</v>
      </c>
      <c r="C111" s="45" t="s">
        <v>77</v>
      </c>
      <c r="D111" s="47">
        <v>12637</v>
      </c>
      <c r="E111" s="47">
        <v>22174</v>
      </c>
      <c r="F111" s="45" t="str">
        <f>VLOOKUP(Orders[[#This Row],[Product ID]],Products[],2,FALSE)</f>
        <v>Photo Cube</v>
      </c>
      <c r="G111" s="47">
        <v>12</v>
      </c>
      <c r="H111" s="46">
        <v>1.65</v>
      </c>
      <c r="I111" s="46">
        <v>19.799999999999997</v>
      </c>
    </row>
    <row r="112" spans="1:9" x14ac:dyDescent="0.25">
      <c r="A112" s="47">
        <v>566195</v>
      </c>
      <c r="B112" s="48">
        <v>43717</v>
      </c>
      <c r="C112" s="45" t="s">
        <v>85</v>
      </c>
      <c r="D112" s="47">
        <v>12433</v>
      </c>
      <c r="E112" s="47">
        <v>22197</v>
      </c>
      <c r="F112" s="45" t="str">
        <f>VLOOKUP(Orders[[#This Row],[Product ID]],Products[],2,FALSE)</f>
        <v>Popcorn Holder</v>
      </c>
      <c r="G112" s="47">
        <v>100</v>
      </c>
      <c r="H112" s="46">
        <v>0.72</v>
      </c>
      <c r="I112" s="46">
        <v>72</v>
      </c>
    </row>
    <row r="113" spans="1:9" x14ac:dyDescent="0.25">
      <c r="A113" s="47">
        <v>566567</v>
      </c>
      <c r="B113" s="48">
        <v>43721</v>
      </c>
      <c r="C113" s="45" t="s">
        <v>361</v>
      </c>
      <c r="D113" s="47">
        <v>16161</v>
      </c>
      <c r="E113" s="47">
        <v>20713</v>
      </c>
      <c r="F113" s="45" t="str">
        <f>VLOOKUP(Orders[[#This Row],[Product ID]],Products[],2,FALSE)</f>
        <v>Jumbo Bag Owls</v>
      </c>
      <c r="G113" s="47">
        <v>10</v>
      </c>
      <c r="H113" s="46">
        <v>2.08</v>
      </c>
      <c r="I113" s="46">
        <v>20.8</v>
      </c>
    </row>
    <row r="114" spans="1:9" x14ac:dyDescent="0.25">
      <c r="A114" s="47">
        <v>566721</v>
      </c>
      <c r="B114" s="48">
        <v>43722</v>
      </c>
      <c r="C114" s="45" t="s">
        <v>361</v>
      </c>
      <c r="D114" s="47">
        <v>12921</v>
      </c>
      <c r="E114" s="47">
        <v>22653</v>
      </c>
      <c r="F114" s="45" t="str">
        <f>VLOOKUP(Orders[[#This Row],[Product ID]],Products[],2,FALSE)</f>
        <v xml:space="preserve">Button Box </v>
      </c>
      <c r="G114" s="47">
        <v>10</v>
      </c>
      <c r="H114" s="46">
        <v>1.95</v>
      </c>
      <c r="I114" s="46">
        <v>19.5</v>
      </c>
    </row>
    <row r="115" spans="1:9" x14ac:dyDescent="0.25">
      <c r="A115" s="47">
        <v>567185</v>
      </c>
      <c r="B115" s="48">
        <v>43726</v>
      </c>
      <c r="C115" s="45" t="s">
        <v>361</v>
      </c>
      <c r="D115" s="47">
        <v>16370</v>
      </c>
      <c r="E115" s="47">
        <v>20713</v>
      </c>
      <c r="F115" s="45" t="str">
        <f>VLOOKUP(Orders[[#This Row],[Product ID]],Products[],2,FALSE)</f>
        <v>Jumbo Bag Owls</v>
      </c>
      <c r="G115" s="47">
        <v>4</v>
      </c>
      <c r="H115" s="46">
        <v>2.08</v>
      </c>
      <c r="I115" s="46">
        <v>8.32</v>
      </c>
    </row>
    <row r="116" spans="1:9" x14ac:dyDescent="0.25">
      <c r="A116" s="47">
        <v>567280</v>
      </c>
      <c r="B116" s="48">
        <v>43727</v>
      </c>
      <c r="C116" s="45" t="s">
        <v>362</v>
      </c>
      <c r="D116" s="47">
        <v>14646</v>
      </c>
      <c r="E116" s="47">
        <v>20713</v>
      </c>
      <c r="F116" s="45" t="str">
        <f>VLOOKUP(Orders[[#This Row],[Product ID]],Products[],2,FALSE)</f>
        <v>Jumbo Bag Owls</v>
      </c>
      <c r="G116" s="47">
        <v>100</v>
      </c>
      <c r="H116" s="46">
        <v>1.79</v>
      </c>
      <c r="I116" s="46">
        <v>179</v>
      </c>
    </row>
    <row r="117" spans="1:9" x14ac:dyDescent="0.25">
      <c r="A117" s="47">
        <v>567526</v>
      </c>
      <c r="B117" s="48">
        <v>43729</v>
      </c>
      <c r="C117" s="45" t="s">
        <v>58</v>
      </c>
      <c r="D117" s="47">
        <v>12435</v>
      </c>
      <c r="E117" s="47">
        <v>20713</v>
      </c>
      <c r="F117" s="45" t="str">
        <f>VLOOKUP(Orders[[#This Row],[Product ID]],Products[],2,FALSE)</f>
        <v>Jumbo Bag Owls</v>
      </c>
      <c r="G117" s="47">
        <v>100</v>
      </c>
      <c r="H117" s="46">
        <v>1.79</v>
      </c>
      <c r="I117" s="46">
        <v>179</v>
      </c>
    </row>
    <row r="118" spans="1:9" x14ac:dyDescent="0.25">
      <c r="A118" s="47">
        <v>567552</v>
      </c>
      <c r="B118" s="48">
        <v>43729</v>
      </c>
      <c r="C118" s="45" t="s">
        <v>77</v>
      </c>
      <c r="D118" s="47">
        <v>12583</v>
      </c>
      <c r="E118" s="47">
        <v>22197</v>
      </c>
      <c r="F118" s="45" t="str">
        <f>VLOOKUP(Orders[[#This Row],[Product ID]],Products[],2,FALSE)</f>
        <v>Popcorn Holder</v>
      </c>
      <c r="G118" s="47">
        <v>24</v>
      </c>
      <c r="H118" s="46">
        <v>0.85</v>
      </c>
      <c r="I118" s="46">
        <v>20.399999999999999</v>
      </c>
    </row>
    <row r="119" spans="1:9" x14ac:dyDescent="0.25">
      <c r="A119" s="47">
        <v>567795</v>
      </c>
      <c r="B119" s="48">
        <v>43730</v>
      </c>
      <c r="C119" s="45" t="s">
        <v>362</v>
      </c>
      <c r="D119" s="47">
        <v>14646</v>
      </c>
      <c r="E119" s="47">
        <v>20713</v>
      </c>
      <c r="F119" s="45" t="str">
        <f>VLOOKUP(Orders[[#This Row],[Product ID]],Products[],2,FALSE)</f>
        <v>Jumbo Bag Owls</v>
      </c>
      <c r="G119" s="47">
        <v>100</v>
      </c>
      <c r="H119" s="46">
        <v>1.79</v>
      </c>
      <c r="I119" s="46">
        <v>179</v>
      </c>
    </row>
    <row r="120" spans="1:9" x14ac:dyDescent="0.25">
      <c r="A120" s="47">
        <v>567915</v>
      </c>
      <c r="B120" s="48">
        <v>43730</v>
      </c>
      <c r="C120" s="45" t="s">
        <v>77</v>
      </c>
      <c r="D120" s="47">
        <v>12579</v>
      </c>
      <c r="E120" s="47">
        <v>62018</v>
      </c>
      <c r="F120" s="45" t="str">
        <f>VLOOKUP(Orders[[#This Row],[Product ID]],Products[],2,FALSE)</f>
        <v xml:space="preserve">Sombrero </v>
      </c>
      <c r="G120" s="47">
        <v>6</v>
      </c>
      <c r="H120" s="46">
        <v>1.95</v>
      </c>
      <c r="I120" s="46">
        <v>11.7</v>
      </c>
    </row>
    <row r="121" spans="1:9" x14ac:dyDescent="0.25">
      <c r="A121" s="47">
        <v>567924</v>
      </c>
      <c r="B121" s="48">
        <v>43730</v>
      </c>
      <c r="C121" s="45" t="s">
        <v>66</v>
      </c>
      <c r="D121" s="47">
        <v>12471</v>
      </c>
      <c r="E121" s="47">
        <v>22741</v>
      </c>
      <c r="F121" s="45" t="str">
        <f>VLOOKUP(Orders[[#This Row],[Product ID]],Products[],2,FALSE)</f>
        <v>Funky Diva Pen</v>
      </c>
      <c r="G121" s="47">
        <v>48</v>
      </c>
      <c r="H121" s="46">
        <v>0.85</v>
      </c>
      <c r="I121" s="46">
        <v>40.799999999999997</v>
      </c>
    </row>
    <row r="122" spans="1:9" x14ac:dyDescent="0.25">
      <c r="A122" s="47">
        <v>567928</v>
      </c>
      <c r="B122" s="48">
        <v>43730</v>
      </c>
      <c r="C122" s="45" t="s">
        <v>155</v>
      </c>
      <c r="D122" s="47">
        <v>12380</v>
      </c>
      <c r="E122" s="47">
        <v>20713</v>
      </c>
      <c r="F122" s="45" t="str">
        <f>VLOOKUP(Orders[[#This Row],[Product ID]],Products[],2,FALSE)</f>
        <v>Jumbo Bag Owls</v>
      </c>
      <c r="G122" s="47">
        <v>10</v>
      </c>
      <c r="H122" s="46">
        <v>2.08</v>
      </c>
      <c r="I122" s="46">
        <v>20.8</v>
      </c>
    </row>
    <row r="123" spans="1:9" x14ac:dyDescent="0.25">
      <c r="A123" s="47">
        <v>567938</v>
      </c>
      <c r="B123" s="48">
        <v>43730</v>
      </c>
      <c r="C123" s="45" t="s">
        <v>106</v>
      </c>
      <c r="D123" s="47">
        <v>12704</v>
      </c>
      <c r="E123" s="47">
        <v>22694</v>
      </c>
      <c r="F123" s="45" t="str">
        <f>VLOOKUP(Orders[[#This Row],[Product ID]],Products[],2,FALSE)</f>
        <v xml:space="preserve">Wicker Star </v>
      </c>
      <c r="G123" s="47">
        <v>6</v>
      </c>
      <c r="H123" s="46">
        <v>2.1</v>
      </c>
      <c r="I123" s="46">
        <v>12.600000000000001</v>
      </c>
    </row>
    <row r="124" spans="1:9" x14ac:dyDescent="0.25">
      <c r="A124" s="47">
        <v>568040</v>
      </c>
      <c r="B124" s="48">
        <v>43731</v>
      </c>
      <c r="C124" s="45" t="s">
        <v>77</v>
      </c>
      <c r="D124" s="47">
        <v>12681</v>
      </c>
      <c r="E124" s="47">
        <v>22197</v>
      </c>
      <c r="F124" s="45" t="str">
        <f>VLOOKUP(Orders[[#This Row],[Product ID]],Products[],2,FALSE)</f>
        <v>Popcorn Holder</v>
      </c>
      <c r="G124" s="47">
        <v>12</v>
      </c>
      <c r="H124" s="46">
        <v>0.85</v>
      </c>
      <c r="I124" s="46">
        <v>10.199999999999999</v>
      </c>
    </row>
    <row r="125" spans="1:9" x14ac:dyDescent="0.25">
      <c r="A125" s="47">
        <v>568179</v>
      </c>
      <c r="B125" s="48">
        <v>43733</v>
      </c>
      <c r="C125" s="45" t="s">
        <v>103</v>
      </c>
      <c r="D125" s="47">
        <v>12545</v>
      </c>
      <c r="E125" s="47">
        <v>22197</v>
      </c>
      <c r="F125" s="45" t="str">
        <f>VLOOKUP(Orders[[#This Row],[Product ID]],Products[],2,FALSE)</f>
        <v>Popcorn Holder</v>
      </c>
      <c r="G125" s="47">
        <v>12</v>
      </c>
      <c r="H125" s="46">
        <v>0.85</v>
      </c>
      <c r="I125" s="46">
        <v>10.199999999999999</v>
      </c>
    </row>
    <row r="126" spans="1:9" x14ac:dyDescent="0.25">
      <c r="A126" s="47">
        <v>568650</v>
      </c>
      <c r="B126" s="48">
        <v>43736</v>
      </c>
      <c r="C126" s="45" t="s">
        <v>123</v>
      </c>
      <c r="D126" s="47">
        <v>13505</v>
      </c>
      <c r="E126" s="47">
        <v>22653</v>
      </c>
      <c r="F126" s="45" t="str">
        <f>VLOOKUP(Orders[[#This Row],[Product ID]],Products[],2,FALSE)</f>
        <v xml:space="preserve">Button Box </v>
      </c>
      <c r="G126" s="47">
        <v>10</v>
      </c>
      <c r="H126" s="46">
        <v>1.95</v>
      </c>
      <c r="I126" s="46">
        <v>19.5</v>
      </c>
    </row>
    <row r="127" spans="1:9" x14ac:dyDescent="0.25">
      <c r="A127" s="47">
        <v>568650</v>
      </c>
      <c r="B127" s="48">
        <v>43736</v>
      </c>
      <c r="C127" s="45" t="s">
        <v>123</v>
      </c>
      <c r="D127" s="47">
        <v>13505</v>
      </c>
      <c r="E127" s="47">
        <v>22174</v>
      </c>
      <c r="F127" s="45" t="str">
        <f>VLOOKUP(Orders[[#This Row],[Product ID]],Products[],2,FALSE)</f>
        <v>Photo Cube</v>
      </c>
      <c r="G127" s="47">
        <v>12</v>
      </c>
      <c r="H127" s="46">
        <v>1.65</v>
      </c>
      <c r="I127" s="46">
        <v>19.799999999999997</v>
      </c>
    </row>
    <row r="128" spans="1:9" x14ac:dyDescent="0.25">
      <c r="A128" s="47">
        <v>568953</v>
      </c>
      <c r="B128" s="48">
        <v>43737</v>
      </c>
      <c r="C128" s="45" t="s">
        <v>77</v>
      </c>
      <c r="D128" s="47">
        <v>12728</v>
      </c>
      <c r="E128" s="47">
        <v>22197</v>
      </c>
      <c r="F128" s="45" t="str">
        <f>VLOOKUP(Orders[[#This Row],[Product ID]],Products[],2,FALSE)</f>
        <v>Popcorn Holder</v>
      </c>
      <c r="G128" s="47">
        <v>12</v>
      </c>
      <c r="H128" s="46">
        <v>0.85</v>
      </c>
      <c r="I128" s="46">
        <v>10.199999999999999</v>
      </c>
    </row>
    <row r="129" spans="1:9" x14ac:dyDescent="0.25">
      <c r="A129" s="47">
        <v>568953</v>
      </c>
      <c r="B129" s="48">
        <v>43737</v>
      </c>
      <c r="C129" s="45" t="s">
        <v>77</v>
      </c>
      <c r="D129" s="47">
        <v>12728</v>
      </c>
      <c r="E129" s="47">
        <v>22741</v>
      </c>
      <c r="F129" s="45" t="str">
        <f>VLOOKUP(Orders[[#This Row],[Product ID]],Products[],2,FALSE)</f>
        <v>Funky Diva Pen</v>
      </c>
      <c r="G129" s="47">
        <v>48</v>
      </c>
      <c r="H129" s="46">
        <v>0.85</v>
      </c>
      <c r="I129" s="46">
        <v>40.799999999999997</v>
      </c>
    </row>
    <row r="130" spans="1:9" x14ac:dyDescent="0.25">
      <c r="A130" s="47">
        <v>569332</v>
      </c>
      <c r="B130" s="48">
        <v>43741</v>
      </c>
      <c r="C130" s="45" t="s">
        <v>77</v>
      </c>
      <c r="D130" s="47">
        <v>12637</v>
      </c>
      <c r="E130" s="47">
        <v>20713</v>
      </c>
      <c r="F130" s="45" t="str">
        <f>VLOOKUP(Orders[[#This Row],[Product ID]],Products[],2,FALSE)</f>
        <v>Jumbo Bag Owls</v>
      </c>
      <c r="G130" s="47">
        <v>3</v>
      </c>
      <c r="H130" s="46">
        <v>2.08</v>
      </c>
      <c r="I130" s="46">
        <v>6.24</v>
      </c>
    </row>
    <row r="131" spans="1:9" x14ac:dyDescent="0.25">
      <c r="A131" s="47">
        <v>569486</v>
      </c>
      <c r="B131" s="48">
        <v>43742</v>
      </c>
      <c r="C131" s="45" t="s">
        <v>361</v>
      </c>
      <c r="D131" s="47">
        <v>15339</v>
      </c>
      <c r="E131" s="47">
        <v>22694</v>
      </c>
      <c r="F131" s="45" t="str">
        <f>VLOOKUP(Orders[[#This Row],[Product ID]],Products[],2,FALSE)</f>
        <v xml:space="preserve">Wicker Star </v>
      </c>
      <c r="G131" s="47">
        <v>2</v>
      </c>
      <c r="H131" s="46">
        <v>2.1</v>
      </c>
      <c r="I131" s="46">
        <v>4.2</v>
      </c>
    </row>
    <row r="132" spans="1:9" x14ac:dyDescent="0.25">
      <c r="A132" s="47">
        <v>569562</v>
      </c>
      <c r="B132" s="48">
        <v>43743</v>
      </c>
      <c r="C132" s="45" t="s">
        <v>66</v>
      </c>
      <c r="D132" s="47">
        <v>12720</v>
      </c>
      <c r="E132" s="47">
        <v>22197</v>
      </c>
      <c r="F132" s="45" t="str">
        <f>VLOOKUP(Orders[[#This Row],[Product ID]],Products[],2,FALSE)</f>
        <v>Popcorn Holder</v>
      </c>
      <c r="G132" s="47">
        <v>12</v>
      </c>
      <c r="H132" s="46">
        <v>0.85</v>
      </c>
      <c r="I132" s="46">
        <v>10.199999999999999</v>
      </c>
    </row>
    <row r="133" spans="1:9" x14ac:dyDescent="0.25">
      <c r="A133" s="47">
        <v>569640</v>
      </c>
      <c r="B133" s="48">
        <v>43743</v>
      </c>
      <c r="C133" s="45" t="s">
        <v>66</v>
      </c>
      <c r="D133" s="47">
        <v>12471</v>
      </c>
      <c r="E133" s="47">
        <v>22741</v>
      </c>
      <c r="F133" s="45" t="str">
        <f>VLOOKUP(Orders[[#This Row],[Product ID]],Products[],2,FALSE)</f>
        <v>Funky Diva Pen</v>
      </c>
      <c r="G133" s="47">
        <v>96</v>
      </c>
      <c r="H133" s="46">
        <v>0.85</v>
      </c>
      <c r="I133" s="46">
        <v>81.599999999999994</v>
      </c>
    </row>
    <row r="134" spans="1:9" x14ac:dyDescent="0.25">
      <c r="A134" s="47">
        <v>569653</v>
      </c>
      <c r="B134" s="48">
        <v>43743</v>
      </c>
      <c r="C134" s="45" t="s">
        <v>123</v>
      </c>
      <c r="D134" s="47">
        <v>12451</v>
      </c>
      <c r="E134" s="47">
        <v>20713</v>
      </c>
      <c r="F134" s="45" t="str">
        <f>VLOOKUP(Orders[[#This Row],[Product ID]],Products[],2,FALSE)</f>
        <v>Jumbo Bag Owls</v>
      </c>
      <c r="G134" s="47">
        <v>10</v>
      </c>
      <c r="H134" s="46">
        <v>2.08</v>
      </c>
      <c r="I134" s="46">
        <v>20.8</v>
      </c>
    </row>
    <row r="135" spans="1:9" x14ac:dyDescent="0.25">
      <c r="A135" s="47">
        <v>569844</v>
      </c>
      <c r="B135" s="48">
        <v>43744</v>
      </c>
      <c r="C135" s="45" t="s">
        <v>66</v>
      </c>
      <c r="D135" s="47">
        <v>12626</v>
      </c>
      <c r="E135" s="47">
        <v>20713</v>
      </c>
      <c r="F135" s="45" t="str">
        <f>VLOOKUP(Orders[[#This Row],[Product ID]],Products[],2,FALSE)</f>
        <v>Jumbo Bag Owls</v>
      </c>
      <c r="G135" s="47">
        <v>10</v>
      </c>
      <c r="H135" s="46">
        <v>2.08</v>
      </c>
      <c r="I135" s="46">
        <v>20.8</v>
      </c>
    </row>
    <row r="136" spans="1:9" x14ac:dyDescent="0.25">
      <c r="A136" s="47">
        <v>569848</v>
      </c>
      <c r="B136" s="48">
        <v>43744</v>
      </c>
      <c r="C136" s="45" t="s">
        <v>361</v>
      </c>
      <c r="D136" s="47">
        <v>16316</v>
      </c>
      <c r="E136" s="47">
        <v>22197</v>
      </c>
      <c r="F136" s="45" t="str">
        <f>VLOOKUP(Orders[[#This Row],[Product ID]],Products[],2,FALSE)</f>
        <v>Popcorn Holder</v>
      </c>
      <c r="G136" s="47">
        <v>24</v>
      </c>
      <c r="H136" s="46">
        <v>0.85</v>
      </c>
      <c r="I136" s="46">
        <v>20.399999999999999</v>
      </c>
    </row>
    <row r="137" spans="1:9" x14ac:dyDescent="0.25">
      <c r="A137" s="47">
        <v>569860</v>
      </c>
      <c r="B137" s="48">
        <v>43744</v>
      </c>
      <c r="C137" s="45" t="s">
        <v>66</v>
      </c>
      <c r="D137" s="47">
        <v>13812</v>
      </c>
      <c r="E137" s="47">
        <v>22197</v>
      </c>
      <c r="F137" s="45" t="str">
        <f>VLOOKUP(Orders[[#This Row],[Product ID]],Products[],2,FALSE)</f>
        <v>Popcorn Holder</v>
      </c>
      <c r="G137" s="47">
        <v>12</v>
      </c>
      <c r="H137" s="46">
        <v>0.85</v>
      </c>
      <c r="I137" s="46">
        <v>10.199999999999999</v>
      </c>
    </row>
    <row r="138" spans="1:9" x14ac:dyDescent="0.25">
      <c r="A138" s="47">
        <v>569866</v>
      </c>
      <c r="B138" s="48">
        <v>43744</v>
      </c>
      <c r="C138" s="45" t="s">
        <v>135</v>
      </c>
      <c r="D138" s="47">
        <v>12757</v>
      </c>
      <c r="E138" s="47">
        <v>20713</v>
      </c>
      <c r="F138" s="45" t="str">
        <f>VLOOKUP(Orders[[#This Row],[Product ID]],Products[],2,FALSE)</f>
        <v>Jumbo Bag Owls</v>
      </c>
      <c r="G138" s="47">
        <v>10</v>
      </c>
      <c r="H138" s="46">
        <v>2.08</v>
      </c>
      <c r="I138" s="46">
        <v>20.8</v>
      </c>
    </row>
    <row r="139" spans="1:9" x14ac:dyDescent="0.25">
      <c r="A139" s="47">
        <v>569866</v>
      </c>
      <c r="B139" s="48">
        <v>43744</v>
      </c>
      <c r="C139" s="45" t="s">
        <v>135</v>
      </c>
      <c r="D139" s="47">
        <v>12757</v>
      </c>
      <c r="E139" s="47">
        <v>22741</v>
      </c>
      <c r="F139" s="45" t="str">
        <f>VLOOKUP(Orders[[#This Row],[Product ID]],Products[],2,FALSE)</f>
        <v>Funky Diva Pen</v>
      </c>
      <c r="G139" s="47">
        <v>12</v>
      </c>
      <c r="H139" s="46">
        <v>0.85</v>
      </c>
      <c r="I139" s="46">
        <v>10.199999999999999</v>
      </c>
    </row>
    <row r="140" spans="1:9" x14ac:dyDescent="0.25">
      <c r="A140" s="47">
        <v>570249</v>
      </c>
      <c r="B140" s="48">
        <v>43748</v>
      </c>
      <c r="C140" s="45" t="s">
        <v>361</v>
      </c>
      <c r="D140" s="47">
        <v>17509</v>
      </c>
      <c r="E140" s="47">
        <v>21888</v>
      </c>
      <c r="F140" s="45" t="str">
        <f>VLOOKUP(Orders[[#This Row],[Product ID]],Products[],2,FALSE)</f>
        <v>Bingo Set</v>
      </c>
      <c r="G140" s="47">
        <v>4</v>
      </c>
      <c r="H140" s="46">
        <v>3.75</v>
      </c>
      <c r="I140" s="46">
        <v>15</v>
      </c>
    </row>
    <row r="141" spans="1:9" x14ac:dyDescent="0.25">
      <c r="A141" s="47">
        <v>570653</v>
      </c>
      <c r="B141" s="48">
        <v>43749</v>
      </c>
      <c r="C141" s="45" t="s">
        <v>361</v>
      </c>
      <c r="D141" s="47">
        <v>14710</v>
      </c>
      <c r="E141" s="47">
        <v>22197</v>
      </c>
      <c r="F141" s="45" t="str">
        <f>VLOOKUP(Orders[[#This Row],[Product ID]],Products[],2,FALSE)</f>
        <v>Popcorn Holder</v>
      </c>
      <c r="G141" s="47">
        <v>6</v>
      </c>
      <c r="H141" s="46">
        <v>0.85</v>
      </c>
      <c r="I141" s="46">
        <v>5.0999999999999996</v>
      </c>
    </row>
    <row r="142" spans="1:9" x14ac:dyDescent="0.25">
      <c r="A142" s="47">
        <v>570672</v>
      </c>
      <c r="B142" s="48">
        <v>43749</v>
      </c>
      <c r="C142" s="45" t="s">
        <v>77</v>
      </c>
      <c r="D142" s="47">
        <v>12536</v>
      </c>
      <c r="E142" s="47">
        <v>21888</v>
      </c>
      <c r="F142" s="45" t="str">
        <f>VLOOKUP(Orders[[#This Row],[Product ID]],Products[],2,FALSE)</f>
        <v>Bingo Set</v>
      </c>
      <c r="G142" s="47">
        <v>4</v>
      </c>
      <c r="H142" s="46">
        <v>3.75</v>
      </c>
      <c r="I142" s="46">
        <v>15</v>
      </c>
    </row>
    <row r="143" spans="1:9" x14ac:dyDescent="0.25">
      <c r="A143" s="47">
        <v>570833</v>
      </c>
      <c r="B143" s="48">
        <v>43750</v>
      </c>
      <c r="C143" s="45" t="s">
        <v>361</v>
      </c>
      <c r="D143" s="47">
        <v>14834</v>
      </c>
      <c r="E143" s="47">
        <v>22197</v>
      </c>
      <c r="F143" s="45" t="str">
        <f>VLOOKUP(Orders[[#This Row],[Product ID]],Products[],2,FALSE)</f>
        <v>Popcorn Holder</v>
      </c>
      <c r="G143" s="47">
        <v>24</v>
      </c>
      <c r="H143" s="46">
        <v>0.85</v>
      </c>
      <c r="I143" s="46">
        <v>20.399999999999999</v>
      </c>
    </row>
    <row r="144" spans="1:9" x14ac:dyDescent="0.25">
      <c r="A144" s="47">
        <v>570851</v>
      </c>
      <c r="B144" s="48">
        <v>43750</v>
      </c>
      <c r="C144" s="45" t="s">
        <v>77</v>
      </c>
      <c r="D144" s="47">
        <v>12583</v>
      </c>
      <c r="E144" s="47">
        <v>22197</v>
      </c>
      <c r="F144" s="45" t="str">
        <f>VLOOKUP(Orders[[#This Row],[Product ID]],Products[],2,FALSE)</f>
        <v>Popcorn Holder</v>
      </c>
      <c r="G144" s="47">
        <v>12</v>
      </c>
      <c r="H144" s="46">
        <v>0.85</v>
      </c>
      <c r="I144" s="46">
        <v>10.199999999999999</v>
      </c>
    </row>
    <row r="145" spans="1:9" x14ac:dyDescent="0.25">
      <c r="A145" s="47">
        <v>570964</v>
      </c>
      <c r="B145" s="48">
        <v>43751</v>
      </c>
      <c r="C145" s="45" t="s">
        <v>135</v>
      </c>
      <c r="D145" s="47">
        <v>12766</v>
      </c>
      <c r="E145" s="47">
        <v>21888</v>
      </c>
      <c r="F145" s="45" t="str">
        <f>VLOOKUP(Orders[[#This Row],[Product ID]],Products[],2,FALSE)</f>
        <v>Bingo Set</v>
      </c>
      <c r="G145" s="47">
        <v>4</v>
      </c>
      <c r="H145" s="46">
        <v>3.75</v>
      </c>
      <c r="I145" s="46">
        <v>15</v>
      </c>
    </row>
    <row r="146" spans="1:9" x14ac:dyDescent="0.25">
      <c r="A146" s="47">
        <v>571227</v>
      </c>
      <c r="B146" s="48">
        <v>43752</v>
      </c>
      <c r="C146" s="45" t="s">
        <v>66</v>
      </c>
      <c r="D146" s="47">
        <v>12477</v>
      </c>
      <c r="E146" s="47">
        <v>21116</v>
      </c>
      <c r="F146" s="45" t="str">
        <f>VLOOKUP(Orders[[#This Row],[Product ID]],Products[],2,FALSE)</f>
        <v>Owl Doorstop</v>
      </c>
      <c r="G146" s="47">
        <v>6</v>
      </c>
      <c r="H146" s="46">
        <v>4.95</v>
      </c>
      <c r="I146" s="46">
        <v>29.700000000000003</v>
      </c>
    </row>
    <row r="147" spans="1:9" x14ac:dyDescent="0.25">
      <c r="A147" s="47">
        <v>571280</v>
      </c>
      <c r="B147" s="48">
        <v>43754</v>
      </c>
      <c r="C147" s="45" t="s">
        <v>361</v>
      </c>
      <c r="D147" s="47">
        <v>18122</v>
      </c>
      <c r="E147" s="47">
        <v>22197</v>
      </c>
      <c r="F147" s="45" t="str">
        <f>VLOOKUP(Orders[[#This Row],[Product ID]],Products[],2,FALSE)</f>
        <v>Popcorn Holder</v>
      </c>
      <c r="G147" s="47">
        <v>6</v>
      </c>
      <c r="H147" s="46">
        <v>0.85</v>
      </c>
      <c r="I147" s="46">
        <v>5.0999999999999996</v>
      </c>
    </row>
    <row r="148" spans="1:9" x14ac:dyDescent="0.25">
      <c r="A148" s="47">
        <v>571328</v>
      </c>
      <c r="B148" s="48">
        <v>43755</v>
      </c>
      <c r="C148" s="45" t="s">
        <v>66</v>
      </c>
      <c r="D148" s="47">
        <v>12473</v>
      </c>
      <c r="E148" s="47">
        <v>22741</v>
      </c>
      <c r="F148" s="45" t="str">
        <f>VLOOKUP(Orders[[#This Row],[Product ID]],Products[],2,FALSE)</f>
        <v>Funky Diva Pen</v>
      </c>
      <c r="G148" s="47">
        <v>48</v>
      </c>
      <c r="H148" s="46">
        <v>0.85</v>
      </c>
      <c r="I148" s="46">
        <v>40.799999999999997</v>
      </c>
    </row>
    <row r="149" spans="1:9" x14ac:dyDescent="0.25">
      <c r="A149" s="47">
        <v>571670</v>
      </c>
      <c r="B149" s="48">
        <v>43756</v>
      </c>
      <c r="C149" s="45" t="s">
        <v>128</v>
      </c>
      <c r="D149" s="47">
        <v>12611</v>
      </c>
      <c r="E149" s="47">
        <v>22197</v>
      </c>
      <c r="F149" s="45" t="str">
        <f>VLOOKUP(Orders[[#This Row],[Product ID]],Products[],2,FALSE)</f>
        <v>Popcorn Holder</v>
      </c>
      <c r="G149" s="47">
        <v>12</v>
      </c>
      <c r="H149" s="46">
        <v>0.85</v>
      </c>
      <c r="I149" s="46">
        <v>10.199999999999999</v>
      </c>
    </row>
    <row r="150" spans="1:9" x14ac:dyDescent="0.25">
      <c r="A150" s="47">
        <v>571904</v>
      </c>
      <c r="B150" s="48">
        <v>43757</v>
      </c>
      <c r="C150" s="45" t="s">
        <v>66</v>
      </c>
      <c r="D150" s="47">
        <v>12522</v>
      </c>
      <c r="E150" s="47">
        <v>21116</v>
      </c>
      <c r="F150" s="45" t="str">
        <f>VLOOKUP(Orders[[#This Row],[Product ID]],Products[],2,FALSE)</f>
        <v>Owl Doorstop</v>
      </c>
      <c r="G150" s="47">
        <v>3</v>
      </c>
      <c r="H150" s="46">
        <v>4.95</v>
      </c>
      <c r="I150" s="46">
        <v>14.850000000000001</v>
      </c>
    </row>
    <row r="151" spans="1:9" x14ac:dyDescent="0.25">
      <c r="A151" s="47">
        <v>572058</v>
      </c>
      <c r="B151" s="48">
        <v>43758</v>
      </c>
      <c r="C151" s="45" t="s">
        <v>361</v>
      </c>
      <c r="D151" s="47">
        <v>18252</v>
      </c>
      <c r="E151" s="47">
        <v>23417</v>
      </c>
      <c r="F151" s="45" t="str">
        <f>VLOOKUP(Orders[[#This Row],[Product ID]],Products[],2,FALSE)</f>
        <v>Bathroom Hook</v>
      </c>
      <c r="G151" s="47">
        <v>1</v>
      </c>
      <c r="H151" s="46">
        <v>1.65</v>
      </c>
      <c r="I151" s="46">
        <v>1.65</v>
      </c>
    </row>
    <row r="152" spans="1:9" x14ac:dyDescent="0.25">
      <c r="A152" s="47">
        <v>572065</v>
      </c>
      <c r="B152" s="48">
        <v>43758</v>
      </c>
      <c r="C152" s="45" t="s">
        <v>103</v>
      </c>
      <c r="D152" s="47">
        <v>12556</v>
      </c>
      <c r="E152" s="47">
        <v>22197</v>
      </c>
      <c r="F152" s="45" t="str">
        <f>VLOOKUP(Orders[[#This Row],[Product ID]],Products[],2,FALSE)</f>
        <v>Popcorn Holder</v>
      </c>
      <c r="G152" s="47">
        <v>3</v>
      </c>
      <c r="H152" s="46">
        <v>0.85</v>
      </c>
      <c r="I152" s="46">
        <v>2.5499999999999998</v>
      </c>
    </row>
    <row r="153" spans="1:9" x14ac:dyDescent="0.25">
      <c r="A153" s="47">
        <v>572327</v>
      </c>
      <c r="B153" s="48">
        <v>43762</v>
      </c>
      <c r="C153" s="45" t="s">
        <v>361</v>
      </c>
      <c r="D153" s="47">
        <v>15277</v>
      </c>
      <c r="E153" s="47">
        <v>21888</v>
      </c>
      <c r="F153" s="45" t="str">
        <f>VLOOKUP(Orders[[#This Row],[Product ID]],Products[],2,FALSE)</f>
        <v>Bingo Set</v>
      </c>
      <c r="G153" s="47">
        <v>8</v>
      </c>
      <c r="H153" s="46">
        <v>3.75</v>
      </c>
      <c r="I153" s="46">
        <v>30</v>
      </c>
    </row>
    <row r="154" spans="1:9" x14ac:dyDescent="0.25">
      <c r="A154" s="47">
        <v>572887</v>
      </c>
      <c r="B154" s="48">
        <v>43764</v>
      </c>
      <c r="C154" s="45" t="s">
        <v>155</v>
      </c>
      <c r="D154" s="47">
        <v>12362</v>
      </c>
      <c r="E154" s="47">
        <v>22174</v>
      </c>
      <c r="F154" s="45" t="str">
        <f>VLOOKUP(Orders[[#This Row],[Product ID]],Products[],2,FALSE)</f>
        <v>Photo Cube</v>
      </c>
      <c r="G154" s="47">
        <v>12</v>
      </c>
      <c r="H154" s="46">
        <v>1.65</v>
      </c>
      <c r="I154" s="46">
        <v>19.799999999999997</v>
      </c>
    </row>
    <row r="155" spans="1:9" x14ac:dyDescent="0.25">
      <c r="A155" s="47">
        <v>573333</v>
      </c>
      <c r="B155" s="48">
        <v>43768</v>
      </c>
      <c r="C155" s="45" t="s">
        <v>89</v>
      </c>
      <c r="D155" s="47">
        <v>12483</v>
      </c>
      <c r="E155" s="47">
        <v>21888</v>
      </c>
      <c r="F155" s="45" t="str">
        <f>VLOOKUP(Orders[[#This Row],[Product ID]],Products[],2,FALSE)</f>
        <v>Bingo Set</v>
      </c>
      <c r="G155" s="47">
        <v>4</v>
      </c>
      <c r="H155" s="46">
        <v>3.75</v>
      </c>
      <c r="I155" s="46">
        <v>15</v>
      </c>
    </row>
    <row r="156" spans="1:9" x14ac:dyDescent="0.25">
      <c r="A156" s="47">
        <v>573343</v>
      </c>
      <c r="B156" s="48">
        <v>43768</v>
      </c>
      <c r="C156" s="45" t="s">
        <v>361</v>
      </c>
      <c r="D156" s="47">
        <v>13566</v>
      </c>
      <c r="E156" s="47">
        <v>21888</v>
      </c>
      <c r="F156" s="45" t="str">
        <f>VLOOKUP(Orders[[#This Row],[Product ID]],Products[],2,FALSE)</f>
        <v>Bingo Set</v>
      </c>
      <c r="G156" s="47">
        <v>2</v>
      </c>
      <c r="H156" s="46">
        <v>3.75</v>
      </c>
      <c r="I156" s="46">
        <v>7.5</v>
      </c>
    </row>
    <row r="157" spans="1:9" x14ac:dyDescent="0.25">
      <c r="A157" s="47">
        <v>573656</v>
      </c>
      <c r="B157" s="48">
        <v>43769</v>
      </c>
      <c r="C157" s="45" t="s">
        <v>155</v>
      </c>
      <c r="D157" s="47">
        <v>12417</v>
      </c>
      <c r="E157" s="47">
        <v>22741</v>
      </c>
      <c r="F157" s="45" t="str">
        <f>VLOOKUP(Orders[[#This Row],[Product ID]],Products[],2,FALSE)</f>
        <v>Funky Diva Pen</v>
      </c>
      <c r="G157" s="47">
        <v>48</v>
      </c>
      <c r="H157" s="46">
        <v>0.85</v>
      </c>
      <c r="I157" s="46">
        <v>40.799999999999997</v>
      </c>
    </row>
    <row r="158" spans="1:9" x14ac:dyDescent="0.25">
      <c r="A158" s="47">
        <v>573814</v>
      </c>
      <c r="B158" s="48">
        <v>43770</v>
      </c>
      <c r="C158" s="45" t="s">
        <v>361</v>
      </c>
      <c r="D158" s="47">
        <v>13268</v>
      </c>
      <c r="E158" s="47">
        <v>23417</v>
      </c>
      <c r="F158" s="45" t="str">
        <f>VLOOKUP(Orders[[#This Row],[Product ID]],Products[],2,FALSE)</f>
        <v>Bathroom Hook</v>
      </c>
      <c r="G158" s="47">
        <v>4</v>
      </c>
      <c r="H158" s="46">
        <v>1.65</v>
      </c>
      <c r="I158" s="46">
        <v>6.6</v>
      </c>
    </row>
    <row r="159" spans="1:9" x14ac:dyDescent="0.25">
      <c r="A159" s="47">
        <v>573889</v>
      </c>
      <c r="B159" s="48">
        <v>43770</v>
      </c>
      <c r="C159" s="45" t="s">
        <v>361</v>
      </c>
      <c r="D159" s="47">
        <v>13571</v>
      </c>
      <c r="E159" s="47">
        <v>22197</v>
      </c>
      <c r="F159" s="45" t="str">
        <f>VLOOKUP(Orders[[#This Row],[Product ID]],Products[],2,FALSE)</f>
        <v>Popcorn Holder</v>
      </c>
      <c r="G159" s="47">
        <v>15</v>
      </c>
      <c r="H159" s="46">
        <v>0.85</v>
      </c>
      <c r="I159" s="46">
        <v>12.75</v>
      </c>
    </row>
    <row r="160" spans="1:9" x14ac:dyDescent="0.25">
      <c r="A160" s="47">
        <v>574093</v>
      </c>
      <c r="B160" s="48">
        <v>43772</v>
      </c>
      <c r="C160" s="45" t="s">
        <v>77</v>
      </c>
      <c r="D160" s="47">
        <v>12437</v>
      </c>
      <c r="E160" s="47">
        <v>22197</v>
      </c>
      <c r="F160" s="45" t="str">
        <f>VLOOKUP(Orders[[#This Row],[Product ID]],Products[],2,FALSE)</f>
        <v>Popcorn Holder</v>
      </c>
      <c r="G160" s="47">
        <v>12</v>
      </c>
      <c r="H160" s="46">
        <v>0.85</v>
      </c>
      <c r="I160" s="46">
        <v>10.199999999999999</v>
      </c>
    </row>
    <row r="161" spans="1:9" x14ac:dyDescent="0.25">
      <c r="A161" s="47">
        <v>574329</v>
      </c>
      <c r="B161" s="48">
        <v>43773</v>
      </c>
      <c r="C161" s="45" t="s">
        <v>155</v>
      </c>
      <c r="D161" s="47">
        <v>12362</v>
      </c>
      <c r="E161" s="47">
        <v>22197</v>
      </c>
      <c r="F161" s="45" t="str">
        <f>VLOOKUP(Orders[[#This Row],[Product ID]],Products[],2,FALSE)</f>
        <v>Popcorn Holder</v>
      </c>
      <c r="G161" s="47">
        <v>36</v>
      </c>
      <c r="H161" s="46">
        <v>0.85</v>
      </c>
      <c r="I161" s="46">
        <v>30.599999999999998</v>
      </c>
    </row>
    <row r="162" spans="1:9" x14ac:dyDescent="0.25">
      <c r="A162" s="47">
        <v>574501</v>
      </c>
      <c r="B162" s="48">
        <v>43773</v>
      </c>
      <c r="C162" s="45" t="s">
        <v>77</v>
      </c>
      <c r="D162" s="47">
        <v>12577</v>
      </c>
      <c r="E162" s="47">
        <v>22174</v>
      </c>
      <c r="F162" s="45" t="str">
        <f>VLOOKUP(Orders[[#This Row],[Product ID]],Products[],2,FALSE)</f>
        <v>Photo Cube</v>
      </c>
      <c r="G162" s="47">
        <v>3</v>
      </c>
      <c r="H162" s="46">
        <v>1.65</v>
      </c>
      <c r="I162" s="46">
        <v>4.9499999999999993</v>
      </c>
    </row>
    <row r="163" spans="1:9" x14ac:dyDescent="0.25">
      <c r="A163" s="47">
        <v>574506</v>
      </c>
      <c r="B163" s="48">
        <v>43773</v>
      </c>
      <c r="C163" s="45" t="s">
        <v>77</v>
      </c>
      <c r="D163" s="47">
        <v>12577</v>
      </c>
      <c r="E163" s="47">
        <v>22197</v>
      </c>
      <c r="F163" s="45" t="str">
        <f>VLOOKUP(Orders[[#This Row],[Product ID]],Products[],2,FALSE)</f>
        <v>Popcorn Holder</v>
      </c>
      <c r="G163" s="47">
        <v>2</v>
      </c>
      <c r="H163" s="46">
        <v>0.85</v>
      </c>
      <c r="I163" s="46">
        <v>1.7</v>
      </c>
    </row>
    <row r="164" spans="1:9" x14ac:dyDescent="0.25">
      <c r="A164" s="47">
        <v>574506</v>
      </c>
      <c r="B164" s="48">
        <v>43773</v>
      </c>
      <c r="C164" s="45" t="s">
        <v>77</v>
      </c>
      <c r="D164" s="47">
        <v>12577</v>
      </c>
      <c r="E164" s="47">
        <v>22197</v>
      </c>
      <c r="F164" s="45" t="str">
        <f>VLOOKUP(Orders[[#This Row],[Product ID]],Products[],2,FALSE)</f>
        <v>Popcorn Holder</v>
      </c>
      <c r="G164" s="47">
        <v>4</v>
      </c>
      <c r="H164" s="46">
        <v>0.85</v>
      </c>
      <c r="I164" s="46">
        <v>3.4</v>
      </c>
    </row>
    <row r="165" spans="1:9" x14ac:dyDescent="0.25">
      <c r="A165" s="47">
        <v>574550</v>
      </c>
      <c r="B165" s="48">
        <v>43773</v>
      </c>
      <c r="C165" s="45" t="s">
        <v>103</v>
      </c>
      <c r="D165" s="47">
        <v>12484</v>
      </c>
      <c r="E165" s="47">
        <v>22197</v>
      </c>
      <c r="F165" s="45" t="str">
        <f>VLOOKUP(Orders[[#This Row],[Product ID]],Products[],2,FALSE)</f>
        <v>Popcorn Holder</v>
      </c>
      <c r="G165" s="47">
        <v>12</v>
      </c>
      <c r="H165" s="46">
        <v>0.85</v>
      </c>
      <c r="I165" s="46">
        <v>10.199999999999999</v>
      </c>
    </row>
    <row r="166" spans="1:9" x14ac:dyDescent="0.25">
      <c r="A166" s="47">
        <v>574575</v>
      </c>
      <c r="B166" s="48">
        <v>43773</v>
      </c>
      <c r="C166" s="45" t="s">
        <v>361</v>
      </c>
      <c r="D166" s="47">
        <v>14971</v>
      </c>
      <c r="E166" s="47">
        <v>22694</v>
      </c>
      <c r="F166" s="45" t="str">
        <f>VLOOKUP(Orders[[#This Row],[Product ID]],Products[],2,FALSE)</f>
        <v xml:space="preserve">Wicker Star </v>
      </c>
      <c r="G166" s="47">
        <v>2</v>
      </c>
      <c r="H166" s="46">
        <v>2.1</v>
      </c>
      <c r="I166" s="46">
        <v>4.2</v>
      </c>
    </row>
    <row r="167" spans="1:9" x14ac:dyDescent="0.25">
      <c r="A167" s="47">
        <v>574709</v>
      </c>
      <c r="B167" s="48">
        <v>43775</v>
      </c>
      <c r="C167" s="45" t="s">
        <v>361</v>
      </c>
      <c r="D167" s="47">
        <v>17768</v>
      </c>
      <c r="E167" s="47">
        <v>22197</v>
      </c>
      <c r="F167" s="45" t="str">
        <f>VLOOKUP(Orders[[#This Row],[Product ID]],Products[],2,FALSE)</f>
        <v>Popcorn Holder</v>
      </c>
      <c r="G167" s="47">
        <v>22</v>
      </c>
      <c r="H167" s="46">
        <v>0.85</v>
      </c>
      <c r="I167" s="46">
        <v>18.7</v>
      </c>
    </row>
    <row r="168" spans="1:9" x14ac:dyDescent="0.25">
      <c r="A168" s="47">
        <v>574714</v>
      </c>
      <c r="B168" s="48">
        <v>43775</v>
      </c>
      <c r="C168" s="45" t="s">
        <v>361</v>
      </c>
      <c r="D168" s="47">
        <v>15427</v>
      </c>
      <c r="E168" s="47">
        <v>22197</v>
      </c>
      <c r="F168" s="45" t="str">
        <f>VLOOKUP(Orders[[#This Row],[Product ID]],Products[],2,FALSE)</f>
        <v>Popcorn Holder</v>
      </c>
      <c r="G168" s="47">
        <v>4</v>
      </c>
      <c r="H168" s="46">
        <v>0.85</v>
      </c>
      <c r="I168" s="46">
        <v>3.4</v>
      </c>
    </row>
    <row r="169" spans="1:9" x14ac:dyDescent="0.25">
      <c r="A169" s="47">
        <v>574740</v>
      </c>
      <c r="B169" s="48">
        <v>43775</v>
      </c>
      <c r="C169" s="45" t="s">
        <v>123</v>
      </c>
      <c r="D169" s="47">
        <v>12357</v>
      </c>
      <c r="E169" s="47">
        <v>22190</v>
      </c>
      <c r="F169" s="45" t="str">
        <f>VLOOKUP(Orders[[#This Row],[Product ID]],Products[],2,FALSE)</f>
        <v>Local Cafe Mug</v>
      </c>
      <c r="G169" s="47">
        <v>12</v>
      </c>
      <c r="H169" s="46">
        <v>2.1</v>
      </c>
      <c r="I169" s="46">
        <v>25.200000000000003</v>
      </c>
    </row>
    <row r="170" spans="1:9" x14ac:dyDescent="0.25">
      <c r="A170" s="47">
        <v>574740</v>
      </c>
      <c r="B170" s="48">
        <v>43775</v>
      </c>
      <c r="C170" s="45" t="s">
        <v>123</v>
      </c>
      <c r="D170" s="47">
        <v>12357</v>
      </c>
      <c r="E170" s="47">
        <v>21116</v>
      </c>
      <c r="F170" s="45" t="str">
        <f>VLOOKUP(Orders[[#This Row],[Product ID]],Products[],2,FALSE)</f>
        <v>Owl Doorstop</v>
      </c>
      <c r="G170" s="47">
        <v>16</v>
      </c>
      <c r="H170" s="46">
        <v>4.25</v>
      </c>
      <c r="I170" s="46">
        <v>68</v>
      </c>
    </row>
    <row r="171" spans="1:9" x14ac:dyDescent="0.25">
      <c r="A171" s="47">
        <v>575067</v>
      </c>
      <c r="B171" s="48">
        <v>43777</v>
      </c>
      <c r="C171" s="45" t="s">
        <v>77</v>
      </c>
      <c r="D171" s="47">
        <v>12583</v>
      </c>
      <c r="E171" s="47">
        <v>22197</v>
      </c>
      <c r="F171" s="45" t="str">
        <f>VLOOKUP(Orders[[#This Row],[Product ID]],Products[],2,FALSE)</f>
        <v>Popcorn Holder</v>
      </c>
      <c r="G171" s="47">
        <v>24</v>
      </c>
      <c r="H171" s="46">
        <v>0.85</v>
      </c>
      <c r="I171" s="46">
        <v>20.399999999999999</v>
      </c>
    </row>
    <row r="172" spans="1:9" x14ac:dyDescent="0.25">
      <c r="A172" s="47">
        <v>575331</v>
      </c>
      <c r="B172" s="48">
        <v>43778</v>
      </c>
      <c r="C172" s="45" t="s">
        <v>361</v>
      </c>
      <c r="D172" s="47">
        <v>13209</v>
      </c>
      <c r="E172" s="47">
        <v>22197</v>
      </c>
      <c r="F172" s="45" t="str">
        <f>VLOOKUP(Orders[[#This Row],[Product ID]],Products[],2,FALSE)</f>
        <v>Popcorn Holder</v>
      </c>
      <c r="G172" s="47">
        <v>12</v>
      </c>
      <c r="H172" s="46">
        <v>0.85</v>
      </c>
      <c r="I172" s="46">
        <v>10.199999999999999</v>
      </c>
    </row>
    <row r="173" spans="1:9" x14ac:dyDescent="0.25">
      <c r="A173" s="47">
        <v>575507</v>
      </c>
      <c r="B173" s="48">
        <v>43779</v>
      </c>
      <c r="C173" s="45" t="s">
        <v>361</v>
      </c>
      <c r="D173" s="47">
        <v>17197</v>
      </c>
      <c r="E173" s="47">
        <v>21888</v>
      </c>
      <c r="F173" s="45" t="str">
        <f>VLOOKUP(Orders[[#This Row],[Product ID]],Products[],2,FALSE)</f>
        <v>Bingo Set</v>
      </c>
      <c r="G173" s="47">
        <v>4</v>
      </c>
      <c r="H173" s="46">
        <v>3.75</v>
      </c>
      <c r="I173" s="46">
        <v>15</v>
      </c>
    </row>
    <row r="174" spans="1:9" x14ac:dyDescent="0.25">
      <c r="A174" s="47">
        <v>575514</v>
      </c>
      <c r="B174" s="48">
        <v>43779</v>
      </c>
      <c r="C174" s="45" t="s">
        <v>103</v>
      </c>
      <c r="D174" s="47">
        <v>12541</v>
      </c>
      <c r="E174" s="47">
        <v>22197</v>
      </c>
      <c r="F174" s="45" t="str">
        <f>VLOOKUP(Orders[[#This Row],[Product ID]],Products[],2,FALSE)</f>
        <v>Popcorn Holder</v>
      </c>
      <c r="G174" s="47">
        <v>24</v>
      </c>
      <c r="H174" s="46">
        <v>0.85</v>
      </c>
      <c r="I174" s="46">
        <v>20.399999999999999</v>
      </c>
    </row>
    <row r="175" spans="1:9" x14ac:dyDescent="0.25">
      <c r="A175" s="47">
        <v>575880</v>
      </c>
      <c r="B175" s="48">
        <v>43780</v>
      </c>
      <c r="C175" s="45" t="s">
        <v>77</v>
      </c>
      <c r="D175" s="47">
        <v>12726</v>
      </c>
      <c r="E175" s="47">
        <v>21888</v>
      </c>
      <c r="F175" s="45" t="str">
        <f>VLOOKUP(Orders[[#This Row],[Product ID]],Products[],2,FALSE)</f>
        <v>Bingo Set</v>
      </c>
      <c r="G175" s="47">
        <v>4</v>
      </c>
      <c r="H175" s="46">
        <v>3.75</v>
      </c>
      <c r="I175" s="46">
        <v>15</v>
      </c>
    </row>
    <row r="176" spans="1:9" x14ac:dyDescent="0.25">
      <c r="A176" s="47">
        <v>575886</v>
      </c>
      <c r="B176" s="48">
        <v>43780</v>
      </c>
      <c r="C176" s="45" t="s">
        <v>66</v>
      </c>
      <c r="D176" s="47">
        <v>12517</v>
      </c>
      <c r="E176" s="47">
        <v>20713</v>
      </c>
      <c r="F176" s="45" t="str">
        <f>VLOOKUP(Orders[[#This Row],[Product ID]],Products[],2,FALSE)</f>
        <v>Jumbo Bag Owls</v>
      </c>
      <c r="G176" s="47">
        <v>3</v>
      </c>
      <c r="H176" s="46">
        <v>2.08</v>
      </c>
      <c r="I176" s="46">
        <v>6.24</v>
      </c>
    </row>
    <row r="177" spans="1:9" x14ac:dyDescent="0.25">
      <c r="A177" s="47">
        <v>576215</v>
      </c>
      <c r="B177" s="48">
        <v>43783</v>
      </c>
      <c r="C177" s="45" t="s">
        <v>361</v>
      </c>
      <c r="D177" s="47">
        <v>17652</v>
      </c>
      <c r="E177" s="47">
        <v>22197</v>
      </c>
      <c r="F177" s="45" t="str">
        <f>VLOOKUP(Orders[[#This Row],[Product ID]],Products[],2,FALSE)</f>
        <v>Popcorn Holder</v>
      </c>
      <c r="G177" s="47">
        <v>24</v>
      </c>
      <c r="H177" s="46">
        <v>0.85</v>
      </c>
      <c r="I177" s="46">
        <v>20.399999999999999</v>
      </c>
    </row>
    <row r="178" spans="1:9" x14ac:dyDescent="0.25">
      <c r="A178" s="47">
        <v>576255</v>
      </c>
      <c r="B178" s="48">
        <v>43783</v>
      </c>
      <c r="C178" s="45" t="s">
        <v>361</v>
      </c>
      <c r="D178" s="47">
        <v>15993</v>
      </c>
      <c r="E178" s="47">
        <v>22197</v>
      </c>
      <c r="F178" s="45" t="str">
        <f>VLOOKUP(Orders[[#This Row],[Product ID]],Products[],2,FALSE)</f>
        <v>Popcorn Holder</v>
      </c>
      <c r="G178" s="47">
        <v>10</v>
      </c>
      <c r="H178" s="46">
        <v>0.85</v>
      </c>
      <c r="I178" s="46">
        <v>8.5</v>
      </c>
    </row>
    <row r="179" spans="1:9" x14ac:dyDescent="0.25">
      <c r="A179" s="47">
        <v>576629</v>
      </c>
      <c r="B179" s="48">
        <v>43785</v>
      </c>
      <c r="C179" s="45" t="s">
        <v>66</v>
      </c>
      <c r="D179" s="47">
        <v>12621</v>
      </c>
      <c r="E179" s="47">
        <v>62018</v>
      </c>
      <c r="F179" s="45" t="str">
        <f>VLOOKUP(Orders[[#This Row],[Product ID]],Products[],2,FALSE)</f>
        <v xml:space="preserve">Sombrero </v>
      </c>
      <c r="G179" s="47">
        <v>6</v>
      </c>
      <c r="H179" s="46">
        <v>1.95</v>
      </c>
      <c r="I179" s="46">
        <v>11.7</v>
      </c>
    </row>
    <row r="180" spans="1:9" x14ac:dyDescent="0.25">
      <c r="A180" s="47">
        <v>577033</v>
      </c>
      <c r="B180" s="48">
        <v>43786</v>
      </c>
      <c r="C180" s="45" t="s">
        <v>361</v>
      </c>
      <c r="D180" s="47">
        <v>17797</v>
      </c>
      <c r="E180" s="47">
        <v>22694</v>
      </c>
      <c r="F180" s="45" t="str">
        <f>VLOOKUP(Orders[[#This Row],[Product ID]],Products[],2,FALSE)</f>
        <v xml:space="preserve">Wicker Star </v>
      </c>
      <c r="G180" s="47">
        <v>4</v>
      </c>
      <c r="H180" s="46">
        <v>2.1</v>
      </c>
      <c r="I180" s="46">
        <v>8.4</v>
      </c>
    </row>
    <row r="181" spans="1:9" x14ac:dyDescent="0.25">
      <c r="A181" s="47">
        <v>577046</v>
      </c>
      <c r="B181" s="48">
        <v>43786</v>
      </c>
      <c r="C181" s="45" t="s">
        <v>155</v>
      </c>
      <c r="D181" s="47">
        <v>12449</v>
      </c>
      <c r="E181" s="47">
        <v>22174</v>
      </c>
      <c r="F181" s="45" t="str">
        <f>VLOOKUP(Orders[[#This Row],[Product ID]],Products[],2,FALSE)</f>
        <v>Photo Cube</v>
      </c>
      <c r="G181" s="47">
        <v>12</v>
      </c>
      <c r="H181" s="46">
        <v>1.65</v>
      </c>
      <c r="I181" s="46">
        <v>19.799999999999997</v>
      </c>
    </row>
    <row r="182" spans="1:9" x14ac:dyDescent="0.25">
      <c r="A182" s="47">
        <v>577121</v>
      </c>
      <c r="B182" s="48">
        <v>43786</v>
      </c>
      <c r="C182" s="45" t="s">
        <v>77</v>
      </c>
      <c r="D182" s="47">
        <v>12681</v>
      </c>
      <c r="E182" s="47">
        <v>22197</v>
      </c>
      <c r="F182" s="45" t="str">
        <f>VLOOKUP(Orders[[#This Row],[Product ID]],Products[],2,FALSE)</f>
        <v>Popcorn Holder</v>
      </c>
      <c r="G182" s="47">
        <v>12</v>
      </c>
      <c r="H182" s="46">
        <v>0.85</v>
      </c>
      <c r="I182" s="46">
        <v>10.199999999999999</v>
      </c>
    </row>
    <row r="183" spans="1:9" x14ac:dyDescent="0.25">
      <c r="A183" s="47">
        <v>577152</v>
      </c>
      <c r="B183" s="48">
        <v>43787</v>
      </c>
      <c r="C183" s="45" t="s">
        <v>77</v>
      </c>
      <c r="D183" s="47">
        <v>14277</v>
      </c>
      <c r="E183" s="47">
        <v>22741</v>
      </c>
      <c r="F183" s="45" t="str">
        <f>VLOOKUP(Orders[[#This Row],[Product ID]],Products[],2,FALSE)</f>
        <v>Funky Diva Pen</v>
      </c>
      <c r="G183" s="47">
        <v>48</v>
      </c>
      <c r="H183" s="46">
        <v>0.85</v>
      </c>
      <c r="I183" s="46">
        <v>40.799999999999997</v>
      </c>
    </row>
    <row r="184" spans="1:9" x14ac:dyDescent="0.25">
      <c r="A184" s="47">
        <v>577314</v>
      </c>
      <c r="B184" s="48">
        <v>43787</v>
      </c>
      <c r="C184" s="45" t="s">
        <v>85</v>
      </c>
      <c r="D184" s="47">
        <v>12444</v>
      </c>
      <c r="E184" s="47">
        <v>22694</v>
      </c>
      <c r="F184" s="45" t="str">
        <f>VLOOKUP(Orders[[#This Row],[Product ID]],Products[],2,FALSE)</f>
        <v xml:space="preserve">Wicker Star </v>
      </c>
      <c r="G184" s="47">
        <v>6</v>
      </c>
      <c r="H184" s="46">
        <v>2.1</v>
      </c>
      <c r="I184" s="46">
        <v>12.600000000000001</v>
      </c>
    </row>
    <row r="185" spans="1:9" x14ac:dyDescent="0.25">
      <c r="A185" s="47">
        <v>577316</v>
      </c>
      <c r="B185" s="48">
        <v>43787</v>
      </c>
      <c r="C185" s="45" t="s">
        <v>128</v>
      </c>
      <c r="D185" s="47">
        <v>12578</v>
      </c>
      <c r="E185" s="47">
        <v>21888</v>
      </c>
      <c r="F185" s="45" t="str">
        <f>VLOOKUP(Orders[[#This Row],[Product ID]],Products[],2,FALSE)</f>
        <v>Bingo Set</v>
      </c>
      <c r="G185" s="47">
        <v>4</v>
      </c>
      <c r="H185" s="46">
        <v>3.75</v>
      </c>
      <c r="I185" s="46">
        <v>15</v>
      </c>
    </row>
    <row r="186" spans="1:9" x14ac:dyDescent="0.25">
      <c r="A186" s="47">
        <v>577476</v>
      </c>
      <c r="B186" s="48">
        <v>43789</v>
      </c>
      <c r="C186" s="45" t="s">
        <v>103</v>
      </c>
      <c r="D186" s="47">
        <v>12540</v>
      </c>
      <c r="E186" s="47">
        <v>21116</v>
      </c>
      <c r="F186" s="45" t="str">
        <f>VLOOKUP(Orders[[#This Row],[Product ID]],Products[],2,FALSE)</f>
        <v>Owl Doorstop</v>
      </c>
      <c r="G186" s="47">
        <v>6</v>
      </c>
      <c r="H186" s="46">
        <v>4.95</v>
      </c>
      <c r="I186" s="46">
        <v>29.700000000000003</v>
      </c>
    </row>
    <row r="187" spans="1:9" x14ac:dyDescent="0.25">
      <c r="A187" s="47">
        <v>577476</v>
      </c>
      <c r="B187" s="48">
        <v>43789</v>
      </c>
      <c r="C187" s="45" t="s">
        <v>103</v>
      </c>
      <c r="D187" s="47">
        <v>12540</v>
      </c>
      <c r="E187" s="47">
        <v>22741</v>
      </c>
      <c r="F187" s="45" t="str">
        <f>VLOOKUP(Orders[[#This Row],[Product ID]],Products[],2,FALSE)</f>
        <v>Funky Diva Pen</v>
      </c>
      <c r="G187" s="47">
        <v>48</v>
      </c>
      <c r="H187" s="46">
        <v>0.85</v>
      </c>
      <c r="I187" s="46">
        <v>40.799999999999997</v>
      </c>
    </row>
    <row r="188" spans="1:9" x14ac:dyDescent="0.25">
      <c r="A188" s="47">
        <v>577938</v>
      </c>
      <c r="B188" s="48">
        <v>43791</v>
      </c>
      <c r="C188" s="45" t="s">
        <v>361</v>
      </c>
      <c r="D188" s="47">
        <v>15525</v>
      </c>
      <c r="E188" s="47">
        <v>22197</v>
      </c>
      <c r="F188" s="45" t="str">
        <f>VLOOKUP(Orders[[#This Row],[Product ID]],Products[],2,FALSE)</f>
        <v>Popcorn Holder</v>
      </c>
      <c r="G188" s="47">
        <v>2</v>
      </c>
      <c r="H188" s="46">
        <v>0.85</v>
      </c>
      <c r="I188" s="46">
        <v>1.7</v>
      </c>
    </row>
    <row r="189" spans="1:9" x14ac:dyDescent="0.25">
      <c r="A189" s="47">
        <v>578108</v>
      </c>
      <c r="B189" s="48">
        <v>43792</v>
      </c>
      <c r="C189" s="45" t="s">
        <v>128</v>
      </c>
      <c r="D189" s="47">
        <v>14912</v>
      </c>
      <c r="E189" s="47">
        <v>22197</v>
      </c>
      <c r="F189" s="45" t="str">
        <f>VLOOKUP(Orders[[#This Row],[Product ID]],Products[],2,FALSE)</f>
        <v>Popcorn Holder</v>
      </c>
      <c r="G189" s="47">
        <v>100</v>
      </c>
      <c r="H189" s="46">
        <v>0.72</v>
      </c>
      <c r="I189" s="46">
        <v>72</v>
      </c>
    </row>
    <row r="190" spans="1:9" x14ac:dyDescent="0.25">
      <c r="A190" s="47">
        <v>578147</v>
      </c>
      <c r="B190" s="48">
        <v>43792</v>
      </c>
      <c r="C190" s="45" t="s">
        <v>361</v>
      </c>
      <c r="D190" s="47">
        <v>12748</v>
      </c>
      <c r="E190" s="47">
        <v>22197</v>
      </c>
      <c r="F190" s="45" t="str">
        <f>VLOOKUP(Orders[[#This Row],[Product ID]],Products[],2,FALSE)</f>
        <v>Popcorn Holder</v>
      </c>
      <c r="G190" s="47">
        <v>4</v>
      </c>
      <c r="H190" s="46">
        <v>0.85</v>
      </c>
      <c r="I190" s="46">
        <v>3.4</v>
      </c>
    </row>
    <row r="191" spans="1:9" x14ac:dyDescent="0.25">
      <c r="A191" s="47">
        <v>578781</v>
      </c>
      <c r="B191" s="48">
        <v>43794</v>
      </c>
      <c r="C191" s="45" t="s">
        <v>361</v>
      </c>
      <c r="D191" s="47">
        <v>15872</v>
      </c>
      <c r="E191" s="47">
        <v>62018</v>
      </c>
      <c r="F191" s="45" t="str">
        <f>VLOOKUP(Orders[[#This Row],[Product ID]],Products[],2,FALSE)</f>
        <v xml:space="preserve">Sombrero </v>
      </c>
      <c r="G191" s="47">
        <v>1</v>
      </c>
      <c r="H191" s="46">
        <v>1.95</v>
      </c>
      <c r="I191" s="46">
        <v>1.95</v>
      </c>
    </row>
    <row r="192" spans="1:9" x14ac:dyDescent="0.25">
      <c r="A192" s="47">
        <v>578949</v>
      </c>
      <c r="B192" s="48">
        <v>43796</v>
      </c>
      <c r="C192" s="45" t="s">
        <v>361</v>
      </c>
      <c r="D192" s="47">
        <v>14954</v>
      </c>
      <c r="E192" s="47">
        <v>21260</v>
      </c>
      <c r="F192" s="45" t="str">
        <f>VLOOKUP(Orders[[#This Row],[Product ID]],Products[],2,FALSE)</f>
        <v>First Aid Tin</v>
      </c>
      <c r="G192" s="47">
        <v>1</v>
      </c>
      <c r="H192" s="46">
        <v>3.25</v>
      </c>
      <c r="I192" s="46">
        <v>3.25</v>
      </c>
    </row>
    <row r="193" spans="1:9" x14ac:dyDescent="0.25">
      <c r="A193" s="47">
        <v>579135</v>
      </c>
      <c r="B193" s="48">
        <v>43797</v>
      </c>
      <c r="C193" s="45" t="s">
        <v>361</v>
      </c>
      <c r="D193" s="47">
        <v>18096</v>
      </c>
      <c r="E193" s="47">
        <v>22197</v>
      </c>
      <c r="F193" s="45" t="str">
        <f>VLOOKUP(Orders[[#This Row],[Product ID]],Products[],2,FALSE)</f>
        <v>Popcorn Holder</v>
      </c>
      <c r="G193" s="47">
        <v>20</v>
      </c>
      <c r="H193" s="46">
        <v>0.85</v>
      </c>
      <c r="I193" s="46">
        <v>17</v>
      </c>
    </row>
    <row r="194" spans="1:9" x14ac:dyDescent="0.25">
      <c r="A194" s="47">
        <v>579503</v>
      </c>
      <c r="B194" s="48">
        <v>43798</v>
      </c>
      <c r="C194" s="45" t="s">
        <v>103</v>
      </c>
      <c r="D194" s="47">
        <v>17097</v>
      </c>
      <c r="E194" s="47">
        <v>20713</v>
      </c>
      <c r="F194" s="45" t="str">
        <f>VLOOKUP(Orders[[#This Row],[Product ID]],Products[],2,FALSE)</f>
        <v>Jumbo Bag Owls</v>
      </c>
      <c r="G194" s="47">
        <v>1</v>
      </c>
      <c r="H194" s="46">
        <v>2.08</v>
      </c>
      <c r="I194" s="46">
        <v>2.08</v>
      </c>
    </row>
    <row r="195" spans="1:9" x14ac:dyDescent="0.25">
      <c r="A195" s="47">
        <v>579692</v>
      </c>
      <c r="B195" s="48">
        <v>43799</v>
      </c>
      <c r="C195" s="45" t="s">
        <v>85</v>
      </c>
      <c r="D195" s="47">
        <v>12433</v>
      </c>
      <c r="E195" s="47">
        <v>22197</v>
      </c>
      <c r="F195" s="45" t="str">
        <f>VLOOKUP(Orders[[#This Row],[Product ID]],Products[],2,FALSE)</f>
        <v>Popcorn Holder</v>
      </c>
      <c r="G195" s="47">
        <v>100</v>
      </c>
      <c r="H195" s="46">
        <v>0.72</v>
      </c>
      <c r="I195" s="46">
        <v>72</v>
      </c>
    </row>
    <row r="196" spans="1:9" x14ac:dyDescent="0.25">
      <c r="A196" s="47">
        <v>580265</v>
      </c>
      <c r="B196" s="48">
        <v>43801</v>
      </c>
      <c r="C196" s="45" t="s">
        <v>106</v>
      </c>
      <c r="D196" s="47">
        <v>12587</v>
      </c>
      <c r="E196" s="47">
        <v>20713</v>
      </c>
      <c r="F196" s="45" t="str">
        <f>VLOOKUP(Orders[[#This Row],[Product ID]],Products[],2,FALSE)</f>
        <v>Jumbo Bag Owls</v>
      </c>
      <c r="G196" s="47">
        <v>10</v>
      </c>
      <c r="H196" s="46">
        <v>2.08</v>
      </c>
      <c r="I196" s="46">
        <v>20.8</v>
      </c>
    </row>
    <row r="197" spans="1:9" x14ac:dyDescent="0.25">
      <c r="A197" s="47">
        <v>580998</v>
      </c>
      <c r="B197" s="48">
        <v>43805</v>
      </c>
      <c r="C197" s="45" t="s">
        <v>361</v>
      </c>
      <c r="D197" s="47">
        <v>16987</v>
      </c>
      <c r="E197" s="47">
        <v>22694</v>
      </c>
      <c r="F197" s="45" t="str">
        <f>VLOOKUP(Orders[[#This Row],[Product ID]],Products[],2,FALSE)</f>
        <v xml:space="preserve">Wicker Star </v>
      </c>
      <c r="G197" s="47">
        <v>2</v>
      </c>
      <c r="H197" s="46">
        <v>2.1</v>
      </c>
      <c r="I197" s="46">
        <v>4.2</v>
      </c>
    </row>
    <row r="198" spans="1:9" x14ac:dyDescent="0.25">
      <c r="A198" s="47">
        <v>581246</v>
      </c>
      <c r="B198" s="48">
        <v>43807</v>
      </c>
      <c r="C198" s="45" t="s">
        <v>361</v>
      </c>
      <c r="D198" s="47">
        <v>15453</v>
      </c>
      <c r="E198" s="47">
        <v>22694</v>
      </c>
      <c r="F198" s="45" t="str">
        <f>VLOOKUP(Orders[[#This Row],[Product ID]],Products[],2,FALSE)</f>
        <v xml:space="preserve">Wicker Star </v>
      </c>
      <c r="G198" s="47">
        <v>1</v>
      </c>
      <c r="H198" s="46">
        <v>2.1</v>
      </c>
      <c r="I198" s="46">
        <v>2.1</v>
      </c>
    </row>
    <row r="199" spans="1:9" x14ac:dyDescent="0.25">
      <c r="A199" s="47">
        <v>581253</v>
      </c>
      <c r="B199" s="48">
        <v>43807</v>
      </c>
      <c r="C199" s="45" t="s">
        <v>361</v>
      </c>
      <c r="D199" s="47">
        <v>16891</v>
      </c>
      <c r="E199" s="47">
        <v>22694</v>
      </c>
      <c r="F199" s="45" t="str">
        <f>VLOOKUP(Orders[[#This Row],[Product ID]],Products[],2,FALSE)</f>
        <v xml:space="preserve">Wicker Star </v>
      </c>
      <c r="G199" s="47">
        <v>4</v>
      </c>
      <c r="H199" s="46">
        <v>2.1</v>
      </c>
      <c r="I199" s="46">
        <v>8.4</v>
      </c>
    </row>
    <row r="200" spans="1:9" x14ac:dyDescent="0.25">
      <c r="A200" s="47">
        <v>581412</v>
      </c>
      <c r="B200" s="48">
        <v>43807</v>
      </c>
      <c r="C200" s="45" t="s">
        <v>361</v>
      </c>
      <c r="D200" s="47">
        <v>14415</v>
      </c>
      <c r="E200" s="47">
        <v>20713</v>
      </c>
      <c r="F200" s="45" t="str">
        <f>VLOOKUP(Orders[[#This Row],[Product ID]],Products[],2,FALSE)</f>
        <v>Jumbo Bag Owls</v>
      </c>
      <c r="G200" s="47">
        <v>5</v>
      </c>
      <c r="H200" s="46">
        <v>2.08</v>
      </c>
      <c r="I200" s="46">
        <v>10.4</v>
      </c>
    </row>
    <row r="201" spans="1:9" x14ac:dyDescent="0.25">
      <c r="A201" s="47">
        <v>581476</v>
      </c>
      <c r="B201" s="48">
        <v>43808</v>
      </c>
      <c r="C201" s="45" t="s">
        <v>85</v>
      </c>
      <c r="D201" s="47">
        <v>12433</v>
      </c>
      <c r="E201" s="47">
        <v>22197</v>
      </c>
      <c r="F201" s="45" t="str">
        <f>VLOOKUP(Orders[[#This Row],[Product ID]],Products[],2,FALSE)</f>
        <v>Popcorn Holder</v>
      </c>
      <c r="G201" s="47">
        <v>100</v>
      </c>
      <c r="H201" s="46">
        <v>0.72</v>
      </c>
      <c r="I201" s="46">
        <v>72</v>
      </c>
    </row>
  </sheetData>
  <mergeCells count="2">
    <mergeCell ref="K5:S7"/>
    <mergeCell ref="K11:S13"/>
  </mergeCells>
  <pageMargins left="0.7" right="0.7" top="0.75" bottom="0.75" header="0.3" footer="0.3"/>
  <pageSetup orientation="portrait"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35181A-90D8-4232-B7AA-71E2132074AB}">
  <sheetPr>
    <tabColor rgb="FF92D050"/>
  </sheetPr>
  <dimension ref="A1:B15"/>
  <sheetViews>
    <sheetView zoomScaleNormal="100" workbookViewId="0">
      <selection activeCell="L9" sqref="L9"/>
    </sheetView>
  </sheetViews>
  <sheetFormatPr defaultRowHeight="15" x14ac:dyDescent="0.25"/>
  <cols>
    <col min="1" max="1" width="12.85546875" style="45" customWidth="1"/>
    <col min="2" max="2" width="18.5703125" style="45" customWidth="1"/>
    <col min="3" max="16384" width="9.140625" style="45"/>
  </cols>
  <sheetData>
    <row r="1" spans="1:2" x14ac:dyDescent="0.25">
      <c r="A1" s="53" t="s">
        <v>365</v>
      </c>
      <c r="B1" s="53" t="s">
        <v>163</v>
      </c>
    </row>
    <row r="2" spans="1:2" x14ac:dyDescent="0.25">
      <c r="A2" s="47">
        <v>20713</v>
      </c>
      <c r="B2" s="45" t="s">
        <v>381</v>
      </c>
    </row>
    <row r="3" spans="1:2" x14ac:dyDescent="0.25">
      <c r="A3" s="47">
        <v>21025</v>
      </c>
      <c r="B3" s="45" t="s">
        <v>380</v>
      </c>
    </row>
    <row r="4" spans="1:2" x14ac:dyDescent="0.25">
      <c r="A4" s="47">
        <v>21116</v>
      </c>
      <c r="B4" s="45" t="s">
        <v>379</v>
      </c>
    </row>
    <row r="5" spans="1:2" x14ac:dyDescent="0.25">
      <c r="A5" s="47">
        <v>21260</v>
      </c>
      <c r="B5" s="45" t="s">
        <v>378</v>
      </c>
    </row>
    <row r="6" spans="1:2" x14ac:dyDescent="0.25">
      <c r="A6" s="47">
        <v>21888</v>
      </c>
      <c r="B6" s="45" t="s">
        <v>377</v>
      </c>
    </row>
    <row r="7" spans="1:2" x14ac:dyDescent="0.25">
      <c r="A7" s="47">
        <v>22174</v>
      </c>
      <c r="B7" s="45" t="s">
        <v>376</v>
      </c>
    </row>
    <row r="8" spans="1:2" x14ac:dyDescent="0.25">
      <c r="A8" s="47">
        <v>22190</v>
      </c>
      <c r="B8" s="45" t="s">
        <v>375</v>
      </c>
    </row>
    <row r="9" spans="1:2" x14ac:dyDescent="0.25">
      <c r="A9" s="47">
        <v>22197</v>
      </c>
      <c r="B9" s="45" t="s">
        <v>374</v>
      </c>
    </row>
    <row r="10" spans="1:2" x14ac:dyDescent="0.25">
      <c r="A10" s="47">
        <v>22653</v>
      </c>
      <c r="B10" s="45" t="s">
        <v>373</v>
      </c>
    </row>
    <row r="11" spans="1:2" x14ac:dyDescent="0.25">
      <c r="A11" s="47">
        <v>22694</v>
      </c>
      <c r="B11" s="45" t="s">
        <v>372</v>
      </c>
    </row>
    <row r="12" spans="1:2" x14ac:dyDescent="0.25">
      <c r="A12" s="47">
        <v>22740</v>
      </c>
      <c r="B12" s="45" t="s">
        <v>371</v>
      </c>
    </row>
    <row r="13" spans="1:2" x14ac:dyDescent="0.25">
      <c r="A13" s="47">
        <v>22741</v>
      </c>
      <c r="B13" s="45" t="s">
        <v>370</v>
      </c>
    </row>
    <row r="14" spans="1:2" x14ac:dyDescent="0.25">
      <c r="A14" s="47">
        <v>23417</v>
      </c>
      <c r="B14" s="45" t="s">
        <v>369</v>
      </c>
    </row>
    <row r="15" spans="1:2" x14ac:dyDescent="0.25">
      <c r="A15" s="47">
        <v>62018</v>
      </c>
      <c r="B15" s="45" t="s">
        <v>368</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792363-677C-4611-9B68-FC59596E29B0}">
  <sheetPr>
    <tabColor rgb="FF92D050"/>
  </sheetPr>
  <dimension ref="A1:R14"/>
  <sheetViews>
    <sheetView zoomScaleNormal="100" workbookViewId="0">
      <selection activeCell="I3" sqref="I3"/>
    </sheetView>
  </sheetViews>
  <sheetFormatPr defaultRowHeight="15" x14ac:dyDescent="0.25"/>
  <cols>
    <col min="1" max="1" width="6" customWidth="1"/>
  </cols>
  <sheetData>
    <row r="1" spans="1:18" ht="15.75" thickBot="1" x14ac:dyDescent="0.3"/>
    <row r="2" spans="1:18" x14ac:dyDescent="0.25">
      <c r="A2" s="97" t="s">
        <v>382</v>
      </c>
      <c r="B2" s="98"/>
      <c r="C2" s="98"/>
      <c r="D2" s="98"/>
      <c r="E2" s="98"/>
      <c r="F2" s="98"/>
      <c r="G2" s="99"/>
    </row>
    <row r="3" spans="1:18" ht="15.75" thickBot="1" x14ac:dyDescent="0.3">
      <c r="A3" s="100"/>
      <c r="B3" s="101"/>
      <c r="C3" s="101"/>
      <c r="D3" s="101"/>
      <c r="E3" s="101"/>
      <c r="F3" s="101"/>
      <c r="G3" s="102"/>
    </row>
    <row r="4" spans="1:18" ht="18.75" x14ac:dyDescent="0.25">
      <c r="A4" s="56">
        <v>1</v>
      </c>
      <c r="B4" s="55" cm="1">
        <f t="array" aca="1" ref="B4:G14" ca="1">_xlfn.RANDARRAY(11,6,2,12,TRUE)</f>
        <v>2</v>
      </c>
      <c r="C4">
        <f ca="1"/>
        <v>4</v>
      </c>
      <c r="D4">
        <f ca="1"/>
        <v>10</v>
      </c>
      <c r="E4">
        <f ca="1"/>
        <v>2</v>
      </c>
      <c r="F4">
        <f ca="1"/>
        <v>8</v>
      </c>
      <c r="G4">
        <f ca="1"/>
        <v>8</v>
      </c>
    </row>
    <row r="5" spans="1:18" ht="18.75" x14ac:dyDescent="0.25">
      <c r="A5" s="54">
        <v>2</v>
      </c>
      <c r="B5">
        <f ca="1"/>
        <v>10</v>
      </c>
      <c r="C5">
        <f ca="1"/>
        <v>7</v>
      </c>
      <c r="D5">
        <f ca="1"/>
        <v>12</v>
      </c>
      <c r="E5">
        <f ca="1"/>
        <v>3</v>
      </c>
      <c r="F5">
        <f ca="1"/>
        <v>3</v>
      </c>
      <c r="G5">
        <f ca="1"/>
        <v>5</v>
      </c>
    </row>
    <row r="6" spans="1:18" ht="18.75" x14ac:dyDescent="0.25">
      <c r="A6" s="54">
        <v>3</v>
      </c>
      <c r="B6">
        <f ca="1"/>
        <v>5</v>
      </c>
      <c r="C6">
        <f ca="1"/>
        <v>4</v>
      </c>
      <c r="D6">
        <f ca="1"/>
        <v>5</v>
      </c>
      <c r="E6">
        <f ca="1"/>
        <v>12</v>
      </c>
      <c r="F6">
        <f ca="1"/>
        <v>12</v>
      </c>
      <c r="G6">
        <f ca="1"/>
        <v>9</v>
      </c>
    </row>
    <row r="7" spans="1:18" ht="18.75" x14ac:dyDescent="0.25">
      <c r="A7" s="54">
        <v>4</v>
      </c>
      <c r="B7">
        <f ca="1"/>
        <v>5</v>
      </c>
      <c r="C7">
        <f ca="1"/>
        <v>7</v>
      </c>
      <c r="D7">
        <f ca="1"/>
        <v>10</v>
      </c>
      <c r="E7">
        <f ca="1"/>
        <v>5</v>
      </c>
      <c r="F7">
        <f ca="1"/>
        <v>10</v>
      </c>
      <c r="G7">
        <f ca="1"/>
        <v>10</v>
      </c>
    </row>
    <row r="8" spans="1:18" ht="18.75" x14ac:dyDescent="0.25">
      <c r="A8" s="54">
        <v>5</v>
      </c>
      <c r="B8">
        <f ca="1"/>
        <v>3</v>
      </c>
      <c r="C8">
        <f ca="1"/>
        <v>11</v>
      </c>
      <c r="D8">
        <f ca="1"/>
        <v>5</v>
      </c>
      <c r="E8">
        <f ca="1"/>
        <v>12</v>
      </c>
      <c r="F8">
        <f ca="1"/>
        <v>12</v>
      </c>
      <c r="G8">
        <f ca="1"/>
        <v>12</v>
      </c>
      <c r="J8" s="87" t="s">
        <v>312</v>
      </c>
      <c r="K8" s="87"/>
      <c r="L8" s="87"/>
      <c r="M8" s="87"/>
      <c r="N8" s="87"/>
      <c r="O8" s="87"/>
      <c r="P8" s="87"/>
      <c r="Q8" s="87"/>
      <c r="R8" s="87"/>
    </row>
    <row r="9" spans="1:18" ht="18.75" x14ac:dyDescent="0.25">
      <c r="A9" s="54">
        <v>6</v>
      </c>
      <c r="B9">
        <f ca="1"/>
        <v>4</v>
      </c>
      <c r="C9">
        <f ca="1"/>
        <v>7</v>
      </c>
      <c r="D9">
        <f ca="1"/>
        <v>2</v>
      </c>
      <c r="E9">
        <f ca="1"/>
        <v>5</v>
      </c>
      <c r="F9">
        <f ca="1"/>
        <v>4</v>
      </c>
      <c r="G9">
        <f ca="1"/>
        <v>3</v>
      </c>
      <c r="J9" s="87"/>
      <c r="K9" s="87"/>
      <c r="L9" s="87"/>
      <c r="M9" s="87"/>
      <c r="N9" s="87"/>
      <c r="O9" s="87"/>
      <c r="P9" s="87"/>
      <c r="Q9" s="87"/>
      <c r="R9" s="87"/>
    </row>
    <row r="10" spans="1:18" ht="18.75" x14ac:dyDescent="0.25">
      <c r="A10" s="54">
        <v>7</v>
      </c>
      <c r="B10">
        <f ca="1"/>
        <v>10</v>
      </c>
      <c r="C10">
        <f ca="1"/>
        <v>8</v>
      </c>
      <c r="D10">
        <f ca="1"/>
        <v>2</v>
      </c>
      <c r="E10">
        <f ca="1"/>
        <v>10</v>
      </c>
      <c r="F10">
        <f ca="1"/>
        <v>6</v>
      </c>
      <c r="G10">
        <f ca="1"/>
        <v>12</v>
      </c>
      <c r="J10" s="87"/>
      <c r="K10" s="87"/>
      <c r="L10" s="87"/>
      <c r="M10" s="87"/>
      <c r="N10" s="87"/>
      <c r="O10" s="87"/>
      <c r="P10" s="87"/>
      <c r="Q10" s="87"/>
      <c r="R10" s="87"/>
    </row>
    <row r="11" spans="1:18" ht="18.75" x14ac:dyDescent="0.25">
      <c r="A11" s="54">
        <v>8</v>
      </c>
      <c r="B11">
        <f ca="1"/>
        <v>5</v>
      </c>
      <c r="C11">
        <f ca="1"/>
        <v>9</v>
      </c>
      <c r="D11">
        <f ca="1"/>
        <v>10</v>
      </c>
      <c r="E11">
        <f ca="1"/>
        <v>10</v>
      </c>
      <c r="F11">
        <f ca="1"/>
        <v>12</v>
      </c>
      <c r="G11">
        <f ca="1"/>
        <v>10</v>
      </c>
    </row>
    <row r="12" spans="1:18" ht="18.75" x14ac:dyDescent="0.25">
      <c r="A12" s="54">
        <v>9</v>
      </c>
      <c r="B12">
        <f ca="1"/>
        <v>12</v>
      </c>
      <c r="C12">
        <f ca="1"/>
        <v>3</v>
      </c>
      <c r="D12">
        <f ca="1"/>
        <v>2</v>
      </c>
      <c r="E12">
        <f ca="1"/>
        <v>6</v>
      </c>
      <c r="F12">
        <f ca="1"/>
        <v>2</v>
      </c>
      <c r="G12">
        <f ca="1"/>
        <v>5</v>
      </c>
    </row>
    <row r="13" spans="1:18" ht="18.75" x14ac:dyDescent="0.25">
      <c r="A13" s="54">
        <v>10</v>
      </c>
      <c r="B13">
        <f ca="1"/>
        <v>11</v>
      </c>
      <c r="C13">
        <f ca="1"/>
        <v>11</v>
      </c>
      <c r="D13">
        <f ca="1"/>
        <v>5</v>
      </c>
      <c r="E13">
        <f ca="1"/>
        <v>8</v>
      </c>
      <c r="F13">
        <f ca="1"/>
        <v>11</v>
      </c>
      <c r="G13">
        <f ca="1"/>
        <v>7</v>
      </c>
    </row>
    <row r="14" spans="1:18" ht="18.75" x14ac:dyDescent="0.25">
      <c r="A14" s="54">
        <v>11</v>
      </c>
      <c r="B14">
        <f ca="1"/>
        <v>5</v>
      </c>
      <c r="C14">
        <f ca="1"/>
        <v>5</v>
      </c>
      <c r="D14">
        <f ca="1"/>
        <v>9</v>
      </c>
      <c r="E14">
        <f ca="1"/>
        <v>6</v>
      </c>
      <c r="F14">
        <f ca="1"/>
        <v>8</v>
      </c>
      <c r="G14">
        <f ca="1"/>
        <v>5</v>
      </c>
    </row>
  </sheetData>
  <mergeCells count="2">
    <mergeCell ref="A2:G3"/>
    <mergeCell ref="J8:R10"/>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80ABE4-CFB3-40DE-8989-C7F87AAF6FEA}">
  <sheetPr>
    <tabColor rgb="FF92D050"/>
  </sheetPr>
  <dimension ref="A1:L29"/>
  <sheetViews>
    <sheetView topLeftCell="A13" zoomScaleNormal="100" workbookViewId="0">
      <selection activeCell="A28" sqref="A28"/>
    </sheetView>
  </sheetViews>
  <sheetFormatPr defaultRowHeight="15" x14ac:dyDescent="0.25"/>
  <cols>
    <col min="1" max="1" width="11.42578125" customWidth="1"/>
    <col min="2" max="2" width="38.7109375" bestFit="1" customWidth="1"/>
    <col min="3" max="3" width="15" bestFit="1" customWidth="1"/>
    <col min="4" max="4" width="10.28515625" customWidth="1"/>
    <col min="5" max="5" width="12.140625" bestFit="1" customWidth="1"/>
    <col min="6" max="6" width="11.42578125" style="58" bestFit="1" customWidth="1"/>
    <col min="8" max="8" width="14.85546875" style="57" customWidth="1"/>
  </cols>
  <sheetData>
    <row r="1" spans="1:8" x14ac:dyDescent="0.25">
      <c r="A1" s="72" t="s">
        <v>414</v>
      </c>
      <c r="B1" s="70" t="s">
        <v>413</v>
      </c>
      <c r="C1" s="71" t="s">
        <v>412</v>
      </c>
      <c r="D1" s="70" t="s">
        <v>411</v>
      </c>
      <c r="E1" s="69" t="s">
        <v>383</v>
      </c>
      <c r="F1" s="68" t="s">
        <v>410</v>
      </c>
      <c r="H1"/>
    </row>
    <row r="2" spans="1:8" x14ac:dyDescent="0.25">
      <c r="A2" s="67">
        <v>31125</v>
      </c>
      <c r="B2" s="65" t="s">
        <v>409</v>
      </c>
      <c r="C2" s="66">
        <v>40016</v>
      </c>
      <c r="D2" s="65" t="s">
        <v>385</v>
      </c>
      <c r="E2" s="64">
        <v>550</v>
      </c>
      <c r="F2" s="63">
        <v>46</v>
      </c>
      <c r="H2"/>
    </row>
    <row r="3" spans="1:8" x14ac:dyDescent="0.25">
      <c r="A3" s="67">
        <v>27420</v>
      </c>
      <c r="B3" s="65" t="s">
        <v>408</v>
      </c>
      <c r="C3" s="66">
        <v>40274</v>
      </c>
      <c r="D3" s="65" t="s">
        <v>388</v>
      </c>
      <c r="E3" s="64">
        <v>511</v>
      </c>
      <c r="F3" s="63">
        <v>33</v>
      </c>
      <c r="H3"/>
    </row>
    <row r="4" spans="1:8" x14ac:dyDescent="0.25">
      <c r="A4" s="67">
        <v>40825</v>
      </c>
      <c r="B4" s="65" t="s">
        <v>407</v>
      </c>
      <c r="C4" s="66">
        <v>44054</v>
      </c>
      <c r="D4" s="65" t="s">
        <v>388</v>
      </c>
      <c r="E4" s="64">
        <v>601</v>
      </c>
      <c r="F4" s="63">
        <v>24</v>
      </c>
      <c r="H4"/>
    </row>
    <row r="5" spans="1:8" x14ac:dyDescent="0.25">
      <c r="A5" s="67">
        <v>31445</v>
      </c>
      <c r="B5" s="65" t="s">
        <v>406</v>
      </c>
      <c r="C5" s="66">
        <v>40218</v>
      </c>
      <c r="D5" s="65" t="s">
        <v>385</v>
      </c>
      <c r="E5" s="64">
        <v>639</v>
      </c>
      <c r="F5" s="63">
        <v>34</v>
      </c>
      <c r="H5"/>
    </row>
    <row r="6" spans="1:8" x14ac:dyDescent="0.25">
      <c r="A6" s="67">
        <v>40699</v>
      </c>
      <c r="B6" s="65" t="s">
        <v>405</v>
      </c>
      <c r="C6" s="66">
        <v>40224</v>
      </c>
      <c r="D6" s="65" t="s">
        <v>388</v>
      </c>
      <c r="E6" s="64">
        <v>656</v>
      </c>
      <c r="F6" s="63">
        <v>34</v>
      </c>
      <c r="H6"/>
    </row>
    <row r="7" spans="1:8" x14ac:dyDescent="0.25">
      <c r="A7" s="67">
        <v>43943</v>
      </c>
      <c r="B7" s="65" t="s">
        <v>404</v>
      </c>
      <c r="C7" s="66">
        <v>44040</v>
      </c>
      <c r="D7" s="65" t="s">
        <v>388</v>
      </c>
      <c r="E7" s="64">
        <v>667</v>
      </c>
      <c r="F7" s="63">
        <v>46</v>
      </c>
      <c r="H7"/>
    </row>
    <row r="8" spans="1:8" x14ac:dyDescent="0.25">
      <c r="A8" s="67">
        <v>38842</v>
      </c>
      <c r="B8" s="65" t="s">
        <v>403</v>
      </c>
      <c r="C8" s="66">
        <v>40323</v>
      </c>
      <c r="D8" s="65" t="s">
        <v>385</v>
      </c>
      <c r="E8" s="64">
        <v>769</v>
      </c>
      <c r="F8" s="63">
        <v>41</v>
      </c>
      <c r="H8"/>
    </row>
    <row r="9" spans="1:8" x14ac:dyDescent="0.25">
      <c r="A9" s="67">
        <v>37368</v>
      </c>
      <c r="B9" s="65" t="s">
        <v>402</v>
      </c>
      <c r="C9" s="66">
        <v>44052</v>
      </c>
      <c r="D9" s="65" t="s">
        <v>388</v>
      </c>
      <c r="E9" s="64">
        <v>878</v>
      </c>
      <c r="F9" s="63">
        <v>33</v>
      </c>
      <c r="H9"/>
    </row>
    <row r="10" spans="1:8" x14ac:dyDescent="0.25">
      <c r="A10" s="67">
        <v>46136</v>
      </c>
      <c r="B10" s="65" t="s">
        <v>401</v>
      </c>
      <c r="C10" s="66">
        <v>38846</v>
      </c>
      <c r="D10" s="65" t="s">
        <v>388</v>
      </c>
      <c r="E10" s="64">
        <v>961</v>
      </c>
      <c r="F10" s="63">
        <v>51</v>
      </c>
      <c r="H10"/>
    </row>
    <row r="11" spans="1:8" x14ac:dyDescent="0.25">
      <c r="A11" s="67">
        <v>26568</v>
      </c>
      <c r="B11" s="65" t="s">
        <v>400</v>
      </c>
      <c r="C11" s="66">
        <v>44039</v>
      </c>
      <c r="D11" s="65" t="s">
        <v>385</v>
      </c>
      <c r="E11" s="64">
        <v>1040</v>
      </c>
      <c r="F11" s="63">
        <v>48</v>
      </c>
      <c r="H11"/>
    </row>
    <row r="12" spans="1:8" x14ac:dyDescent="0.25">
      <c r="A12" s="67">
        <v>28333</v>
      </c>
      <c r="B12" s="65" t="s">
        <v>399</v>
      </c>
      <c r="C12" s="66">
        <v>44051</v>
      </c>
      <c r="D12" s="65" t="s">
        <v>385</v>
      </c>
      <c r="E12" s="64">
        <v>1146</v>
      </c>
      <c r="F12" s="63">
        <v>34</v>
      </c>
      <c r="H12"/>
    </row>
    <row r="13" spans="1:8" x14ac:dyDescent="0.25">
      <c r="A13" s="67">
        <v>39122</v>
      </c>
      <c r="B13" s="65" t="s">
        <v>398</v>
      </c>
      <c r="C13" s="66">
        <v>40220</v>
      </c>
      <c r="D13" s="65" t="s">
        <v>388</v>
      </c>
      <c r="E13" s="64">
        <v>1178</v>
      </c>
      <c r="F13" s="63">
        <v>34</v>
      </c>
      <c r="H13"/>
    </row>
    <row r="14" spans="1:8" x14ac:dyDescent="0.25">
      <c r="A14" s="67">
        <v>35999</v>
      </c>
      <c r="B14" s="65" t="s">
        <v>397</v>
      </c>
      <c r="C14" s="66">
        <v>44053</v>
      </c>
      <c r="D14" s="65" t="s">
        <v>385</v>
      </c>
      <c r="E14" s="64">
        <v>1222</v>
      </c>
      <c r="F14" s="63">
        <v>36</v>
      </c>
      <c r="H14"/>
    </row>
    <row r="15" spans="1:8" x14ac:dyDescent="0.25">
      <c r="A15" s="67">
        <v>32408</v>
      </c>
      <c r="B15" s="65" t="s">
        <v>396</v>
      </c>
      <c r="C15" s="66">
        <v>43189</v>
      </c>
      <c r="D15" s="65" t="s">
        <v>385</v>
      </c>
      <c r="E15" s="64">
        <v>1224</v>
      </c>
      <c r="F15" s="63">
        <v>28</v>
      </c>
      <c r="H15"/>
    </row>
    <row r="16" spans="1:8" x14ac:dyDescent="0.25">
      <c r="A16" s="67">
        <v>26676</v>
      </c>
      <c r="B16" s="65" t="s">
        <v>395</v>
      </c>
      <c r="C16" s="66">
        <v>43375</v>
      </c>
      <c r="D16" s="65" t="s">
        <v>385</v>
      </c>
      <c r="E16" s="64">
        <v>1243</v>
      </c>
      <c r="F16" s="63">
        <v>25</v>
      </c>
      <c r="H16"/>
    </row>
    <row r="17" spans="1:12" x14ac:dyDescent="0.25">
      <c r="A17" s="67">
        <v>34576</v>
      </c>
      <c r="B17" s="65" t="s">
        <v>394</v>
      </c>
      <c r="C17" s="66">
        <v>39896</v>
      </c>
      <c r="D17" s="65" t="s">
        <v>388</v>
      </c>
      <c r="E17" s="64">
        <v>1283</v>
      </c>
      <c r="F17" s="63">
        <v>48</v>
      </c>
      <c r="H17"/>
    </row>
    <row r="18" spans="1:12" x14ac:dyDescent="0.25">
      <c r="A18" s="67">
        <v>31784</v>
      </c>
      <c r="B18" s="65" t="s">
        <v>393</v>
      </c>
      <c r="C18" s="66">
        <v>43497</v>
      </c>
      <c r="D18" s="65" t="s">
        <v>385</v>
      </c>
      <c r="E18" s="64">
        <v>1292</v>
      </c>
      <c r="F18" s="63">
        <v>23</v>
      </c>
      <c r="H18"/>
    </row>
    <row r="19" spans="1:12" x14ac:dyDescent="0.25">
      <c r="A19" s="67">
        <v>31542</v>
      </c>
      <c r="B19" s="65" t="s">
        <v>392</v>
      </c>
      <c r="C19" s="66">
        <v>38910</v>
      </c>
      <c r="D19" s="65" t="s">
        <v>388</v>
      </c>
      <c r="E19" s="64">
        <v>1330</v>
      </c>
      <c r="F19" s="63">
        <v>50</v>
      </c>
      <c r="H19"/>
    </row>
    <row r="20" spans="1:12" x14ac:dyDescent="0.25">
      <c r="A20" s="67">
        <v>30202</v>
      </c>
      <c r="B20" s="65" t="s">
        <v>391</v>
      </c>
      <c r="C20" s="66">
        <v>39861</v>
      </c>
      <c r="D20" s="65" t="s">
        <v>388</v>
      </c>
      <c r="E20" s="64">
        <v>1341</v>
      </c>
      <c r="F20" s="63">
        <v>49</v>
      </c>
      <c r="H20"/>
    </row>
    <row r="21" spans="1:12" x14ac:dyDescent="0.25">
      <c r="A21" s="67">
        <v>43928</v>
      </c>
      <c r="B21" s="65" t="s">
        <v>390</v>
      </c>
      <c r="C21" s="66">
        <v>40679</v>
      </c>
      <c r="D21" s="65" t="s">
        <v>385</v>
      </c>
      <c r="E21" s="64">
        <v>1345</v>
      </c>
      <c r="F21" s="63">
        <v>35</v>
      </c>
      <c r="H21"/>
    </row>
    <row r="22" spans="1:12" x14ac:dyDescent="0.25">
      <c r="A22" s="67">
        <v>32050</v>
      </c>
      <c r="B22" s="65" t="s">
        <v>389</v>
      </c>
      <c r="C22" s="66">
        <v>38911</v>
      </c>
      <c r="D22" s="65" t="s">
        <v>388</v>
      </c>
      <c r="E22" s="64">
        <v>1350</v>
      </c>
      <c r="F22" s="63">
        <v>50</v>
      </c>
      <c r="H22"/>
    </row>
    <row r="23" spans="1:12" x14ac:dyDescent="0.25">
      <c r="A23" s="67">
        <v>31726</v>
      </c>
      <c r="B23" s="65" t="s">
        <v>387</v>
      </c>
      <c r="C23" s="66">
        <v>43558</v>
      </c>
      <c r="D23" s="65" t="s">
        <v>385</v>
      </c>
      <c r="E23" s="64">
        <v>1405</v>
      </c>
      <c r="F23" s="63">
        <v>22</v>
      </c>
      <c r="H23"/>
    </row>
    <row r="24" spans="1:12" x14ac:dyDescent="0.25">
      <c r="A24" s="67">
        <v>27035</v>
      </c>
      <c r="B24" s="65" t="s">
        <v>386</v>
      </c>
      <c r="C24" s="66">
        <v>40371</v>
      </c>
      <c r="D24" s="65" t="s">
        <v>385</v>
      </c>
      <c r="E24" s="64">
        <v>1573</v>
      </c>
      <c r="F24" s="63">
        <v>40</v>
      </c>
      <c r="H24"/>
    </row>
    <row r="26" spans="1:12" ht="18.75" x14ac:dyDescent="0.3">
      <c r="A26" s="62" t="s">
        <v>384</v>
      </c>
      <c r="B26" s="61" t="s">
        <v>383</v>
      </c>
    </row>
    <row r="27" spans="1:12" ht="23.25" customHeight="1" x14ac:dyDescent="0.25">
      <c r="A27" s="60">
        <v>31125</v>
      </c>
      <c r="B27" s="59">
        <f>_xlfn.XLOOKUP(A27,A2:A24,E2:E24,,0)</f>
        <v>550</v>
      </c>
      <c r="D27" s="87" t="s">
        <v>311</v>
      </c>
      <c r="E27" s="87"/>
      <c r="F27" s="87"/>
      <c r="G27" s="87"/>
      <c r="H27" s="87"/>
      <c r="I27" s="87"/>
      <c r="J27" s="87"/>
      <c r="K27" s="87"/>
      <c r="L27" s="87"/>
    </row>
    <row r="28" spans="1:12" x14ac:dyDescent="0.25">
      <c r="D28" s="87"/>
      <c r="E28" s="87"/>
      <c r="F28" s="87"/>
      <c r="G28" s="87"/>
      <c r="H28" s="87"/>
      <c r="I28" s="87"/>
      <c r="J28" s="87"/>
      <c r="K28" s="87"/>
      <c r="L28" s="87"/>
    </row>
    <row r="29" spans="1:12" x14ac:dyDescent="0.25">
      <c r="D29" s="87"/>
      <c r="E29" s="87"/>
      <c r="F29" s="87"/>
      <c r="G29" s="87"/>
      <c r="H29" s="87"/>
      <c r="I29" s="87"/>
      <c r="J29" s="87"/>
      <c r="K29" s="87"/>
      <c r="L29" s="87"/>
    </row>
  </sheetData>
  <autoFilter ref="A1:F24" xr:uid="{F6932766-3D5D-4752-A47E-86E3A45961D5}"/>
  <mergeCells count="1">
    <mergeCell ref="D27:L29"/>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F8395D-0FBD-4A90-AF45-324FBAF4FBEC}">
  <sheetPr>
    <tabColor rgb="FF92D050"/>
  </sheetPr>
  <dimension ref="A3:J15"/>
  <sheetViews>
    <sheetView workbookViewId="0">
      <selection activeCell="H6" sqref="H6"/>
    </sheetView>
  </sheetViews>
  <sheetFormatPr defaultRowHeight="15" x14ac:dyDescent="0.25"/>
  <cols>
    <col min="1" max="1" width="13.140625" bestFit="1" customWidth="1"/>
    <col min="2" max="2" width="18.42578125" bestFit="1" customWidth="1"/>
    <col min="3" max="3" width="22.5703125" bestFit="1" customWidth="1"/>
    <col min="4" max="4" width="17.7109375" bestFit="1" customWidth="1"/>
  </cols>
  <sheetData>
    <row r="3" spans="1:10" x14ac:dyDescent="0.25">
      <c r="A3" s="115" t="s">
        <v>425</v>
      </c>
      <c r="B3" s="112" t="s">
        <v>424</v>
      </c>
      <c r="C3" s="112" t="s">
        <v>423</v>
      </c>
      <c r="D3" s="112" t="s">
        <v>458</v>
      </c>
    </row>
    <row r="4" spans="1:10" x14ac:dyDescent="0.25">
      <c r="A4" s="114" t="s">
        <v>422</v>
      </c>
      <c r="B4" s="116">
        <v>7000</v>
      </c>
      <c r="C4" s="116">
        <v>10000</v>
      </c>
      <c r="D4" s="116">
        <v>3000</v>
      </c>
    </row>
    <row r="5" spans="1:10" x14ac:dyDescent="0.25">
      <c r="A5" s="114" t="s">
        <v>421</v>
      </c>
      <c r="B5" s="116">
        <v>10000</v>
      </c>
      <c r="C5" s="116">
        <v>15000</v>
      </c>
      <c r="D5" s="116">
        <v>5000</v>
      </c>
    </row>
    <row r="6" spans="1:10" x14ac:dyDescent="0.25">
      <c r="A6" s="114" t="s">
        <v>420</v>
      </c>
      <c r="B6" s="116">
        <v>12000</v>
      </c>
      <c r="C6" s="116">
        <v>20000</v>
      </c>
      <c r="D6" s="116">
        <v>8000</v>
      </c>
    </row>
    <row r="7" spans="1:10" x14ac:dyDescent="0.25">
      <c r="A7" s="114" t="s">
        <v>419</v>
      </c>
      <c r="B7" s="116">
        <v>18000</v>
      </c>
      <c r="C7" s="116">
        <v>25000</v>
      </c>
      <c r="D7" s="116">
        <v>7000</v>
      </c>
    </row>
    <row r="8" spans="1:10" x14ac:dyDescent="0.25">
      <c r="A8" s="114" t="s">
        <v>418</v>
      </c>
      <c r="B8" s="116">
        <v>47000</v>
      </c>
      <c r="C8" s="116">
        <v>70000</v>
      </c>
      <c r="D8" s="116">
        <v>23000</v>
      </c>
    </row>
    <row r="13" spans="1:10" x14ac:dyDescent="0.25">
      <c r="B13" s="87" t="s">
        <v>417</v>
      </c>
      <c r="C13" s="87"/>
      <c r="D13" s="87"/>
      <c r="E13" s="87"/>
      <c r="F13" s="87"/>
      <c r="G13" s="87"/>
      <c r="H13" s="87"/>
      <c r="I13" s="87"/>
      <c r="J13" s="87"/>
    </row>
    <row r="14" spans="1:10" x14ac:dyDescent="0.25">
      <c r="B14" s="87"/>
      <c r="C14" s="87"/>
      <c r="D14" s="87"/>
      <c r="E14" s="87"/>
      <c r="F14" s="87"/>
      <c r="G14" s="87"/>
      <c r="H14" s="87"/>
      <c r="I14" s="87"/>
      <c r="J14" s="87"/>
    </row>
    <row r="15" spans="1:10" x14ac:dyDescent="0.25">
      <c r="B15" s="87"/>
      <c r="C15" s="87"/>
      <c r="D15" s="87"/>
      <c r="E15" s="87"/>
      <c r="F15" s="87"/>
      <c r="G15" s="87"/>
      <c r="H15" s="87"/>
      <c r="I15" s="87"/>
      <c r="J15" s="87"/>
    </row>
  </sheetData>
  <mergeCells count="1">
    <mergeCell ref="B13:J15"/>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1B5C80-C1CA-44C6-81D0-DF69CBE1397D}">
  <sheetPr>
    <tabColor rgb="FF92D050"/>
  </sheetPr>
  <dimension ref="A1:Q16"/>
  <sheetViews>
    <sheetView workbookViewId="0">
      <selection activeCell="G6" sqref="G6"/>
    </sheetView>
  </sheetViews>
  <sheetFormatPr defaultRowHeight="15" x14ac:dyDescent="0.25"/>
  <cols>
    <col min="1" max="1" width="12.7109375" customWidth="1"/>
    <col min="2" max="2" width="11.42578125" bestFit="1" customWidth="1"/>
  </cols>
  <sheetData>
    <row r="1" spans="1:17" x14ac:dyDescent="0.25">
      <c r="A1" s="73" t="s">
        <v>433</v>
      </c>
      <c r="B1" s="73" t="s">
        <v>432</v>
      </c>
    </row>
    <row r="2" spans="1:17" x14ac:dyDescent="0.25">
      <c r="A2" t="s">
        <v>431</v>
      </c>
      <c r="B2" s="74">
        <v>80</v>
      </c>
    </row>
    <row r="3" spans="1:17" x14ac:dyDescent="0.25">
      <c r="A3" t="s">
        <v>430</v>
      </c>
      <c r="B3" s="74">
        <v>70</v>
      </c>
    </row>
    <row r="4" spans="1:17" x14ac:dyDescent="0.25">
      <c r="A4" t="s">
        <v>429</v>
      </c>
      <c r="B4" s="74">
        <v>90</v>
      </c>
    </row>
    <row r="5" spans="1:17" x14ac:dyDescent="0.25">
      <c r="A5" t="s">
        <v>428</v>
      </c>
      <c r="B5" s="74">
        <v>60</v>
      </c>
      <c r="I5" s="111" t="s">
        <v>426</v>
      </c>
      <c r="J5" s="111"/>
      <c r="K5" s="111"/>
      <c r="L5" s="111"/>
      <c r="M5" s="111"/>
      <c r="N5" s="111"/>
      <c r="O5" s="111"/>
      <c r="P5" s="111"/>
      <c r="Q5" s="111"/>
    </row>
    <row r="6" spans="1:17" x14ac:dyDescent="0.25">
      <c r="A6" t="s">
        <v>427</v>
      </c>
      <c r="B6" s="74">
        <v>63.3333333333333</v>
      </c>
      <c r="I6" s="111"/>
      <c r="J6" s="111"/>
      <c r="K6" s="111"/>
      <c r="L6" s="111"/>
      <c r="M6" s="111"/>
      <c r="N6" s="111"/>
      <c r="O6" s="111"/>
      <c r="P6" s="111"/>
      <c r="Q6" s="111"/>
    </row>
    <row r="7" spans="1:17" x14ac:dyDescent="0.25">
      <c r="A7" t="s">
        <v>431</v>
      </c>
      <c r="B7" s="74">
        <v>80</v>
      </c>
      <c r="I7" s="111"/>
      <c r="J7" s="111"/>
      <c r="K7" s="111"/>
      <c r="L7" s="111"/>
      <c r="M7" s="111"/>
      <c r="N7" s="111"/>
      <c r="O7" s="111"/>
      <c r="P7" s="111"/>
      <c r="Q7" s="111"/>
    </row>
    <row r="8" spans="1:17" ht="15" customHeight="1" x14ac:dyDescent="0.25">
      <c r="A8" t="s">
        <v>430</v>
      </c>
      <c r="B8" s="74">
        <v>53.3333333333333</v>
      </c>
    </row>
    <row r="9" spans="1:17" x14ac:dyDescent="0.25">
      <c r="A9" t="s">
        <v>429</v>
      </c>
      <c r="B9" s="74">
        <v>48.3333333333333</v>
      </c>
    </row>
    <row r="10" spans="1:17" x14ac:dyDescent="0.25">
      <c r="A10" t="s">
        <v>428</v>
      </c>
      <c r="B10" s="74">
        <v>43.3333333333333</v>
      </c>
    </row>
    <row r="11" spans="1:17" x14ac:dyDescent="0.25">
      <c r="A11" t="s">
        <v>427</v>
      </c>
      <c r="B11" s="74">
        <v>80</v>
      </c>
    </row>
    <row r="12" spans="1:17" x14ac:dyDescent="0.25">
      <c r="A12" t="s">
        <v>431</v>
      </c>
      <c r="B12" s="74">
        <v>80</v>
      </c>
    </row>
    <row r="13" spans="1:17" x14ac:dyDescent="0.25">
      <c r="A13" t="s">
        <v>430</v>
      </c>
      <c r="B13" s="74">
        <v>28.3333333333333</v>
      </c>
    </row>
    <row r="14" spans="1:17" x14ac:dyDescent="0.25">
      <c r="A14" t="s">
        <v>429</v>
      </c>
      <c r="B14" s="74">
        <v>80</v>
      </c>
    </row>
    <row r="15" spans="1:17" x14ac:dyDescent="0.25">
      <c r="A15" t="s">
        <v>428</v>
      </c>
      <c r="B15" s="74">
        <v>18.3333333333333</v>
      </c>
    </row>
    <row r="16" spans="1:17" x14ac:dyDescent="0.25">
      <c r="A16" t="s">
        <v>427</v>
      </c>
      <c r="B16" s="74">
        <v>80</v>
      </c>
    </row>
  </sheetData>
  <mergeCells count="1">
    <mergeCell ref="I5:Q7"/>
  </mergeCells>
  <conditionalFormatting sqref="B2:B16">
    <cfRule type="dataBar" priority="1">
      <dataBar>
        <cfvo type="min"/>
        <cfvo type="max"/>
        <color rgb="FF002060"/>
      </dataBar>
      <extLst>
        <ext xmlns:x14="http://schemas.microsoft.com/office/spreadsheetml/2009/9/main" uri="{B025F937-C7B1-47D3-B67F-A62EFF666E3E}">
          <x14:id>{00000000-000E-0000-0D00-000001000000}</x14:id>
        </ext>
      </extLst>
    </cfRule>
  </conditionalFormatting>
  <pageMargins left="0.75" right="0.75" top="1" bottom="1" header="0.5" footer="0.5"/>
  <extLst>
    <ext xmlns:x14="http://schemas.microsoft.com/office/spreadsheetml/2009/9/main" uri="{78C0D931-6437-407d-A8EE-F0AAD7539E65}">
      <x14:conditionalFormattings>
        <x14:conditionalFormatting xmlns:xm="http://schemas.microsoft.com/office/excel/2006/main">
          <x14:cfRule type="dataBar" id="{00000000-000E-0000-0D00-000001000000}">
            <x14:dataBar border="1" negativeBarColorSameAsPositive="1" axisPosition="none">
              <x14:cfvo type="min"/>
              <x14:cfvo type="max"/>
              <x14:borderColor rgb="FF002060"/>
            </x14:dataBar>
          </x14:cfRule>
          <xm:sqref>B2:B16</xm:sqref>
        </x14:conditionalFormatting>
      </x14:conditionalFormatting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2174C6-7C80-42E8-9148-06D1246EA38D}">
  <sheetPr>
    <tabColor rgb="FF92D050"/>
  </sheetPr>
  <dimension ref="A1:J26"/>
  <sheetViews>
    <sheetView workbookViewId="0">
      <selection activeCell="D10" sqref="D10"/>
    </sheetView>
  </sheetViews>
  <sheetFormatPr defaultRowHeight="15" x14ac:dyDescent="0.25"/>
  <cols>
    <col min="1" max="1" width="18.28515625" customWidth="1"/>
    <col min="2" max="2" width="11.42578125" bestFit="1" customWidth="1"/>
    <col min="4" max="4" width="12" bestFit="1" customWidth="1"/>
  </cols>
  <sheetData>
    <row r="1" spans="1:10" x14ac:dyDescent="0.25">
      <c r="A1" s="75" t="s">
        <v>433</v>
      </c>
      <c r="B1" s="75" t="s">
        <v>432</v>
      </c>
      <c r="C1" s="75" t="s">
        <v>339</v>
      </c>
      <c r="D1" s="75" t="s">
        <v>436</v>
      </c>
    </row>
    <row r="2" spans="1:10" x14ac:dyDescent="0.25">
      <c r="A2" s="76" t="s">
        <v>431</v>
      </c>
      <c r="B2" s="76">
        <v>80</v>
      </c>
      <c r="C2" s="76">
        <v>15</v>
      </c>
      <c r="D2" s="76" t="s">
        <v>435</v>
      </c>
    </row>
    <row r="3" spans="1:10" x14ac:dyDescent="0.25">
      <c r="A3" s="76" t="s">
        <v>430</v>
      </c>
      <c r="B3" s="76">
        <v>70</v>
      </c>
      <c r="C3" s="76">
        <v>10</v>
      </c>
      <c r="D3" s="76" t="s">
        <v>434</v>
      </c>
    </row>
    <row r="4" spans="1:10" x14ac:dyDescent="0.25">
      <c r="A4" s="76" t="s">
        <v>429</v>
      </c>
      <c r="B4" s="76">
        <v>90</v>
      </c>
      <c r="C4" s="76">
        <v>20</v>
      </c>
      <c r="D4" s="76" t="s">
        <v>435</v>
      </c>
    </row>
    <row r="5" spans="1:10" x14ac:dyDescent="0.25">
      <c r="A5" s="76" t="s">
        <v>428</v>
      </c>
      <c r="B5" s="76">
        <v>60</v>
      </c>
      <c r="C5" s="76">
        <v>12</v>
      </c>
      <c r="D5" s="76" t="s">
        <v>435</v>
      </c>
    </row>
    <row r="6" spans="1:10" x14ac:dyDescent="0.25">
      <c r="A6" s="76" t="s">
        <v>427</v>
      </c>
      <c r="B6" s="76">
        <v>75</v>
      </c>
      <c r="C6" s="76">
        <v>9</v>
      </c>
      <c r="D6" s="76" t="s">
        <v>434</v>
      </c>
    </row>
    <row r="10" spans="1:10" x14ac:dyDescent="0.25">
      <c r="D10">
        <f>AVERAGEIF($D$2:$D$6,$D$4,C2:C6)</f>
        <v>15.666666666666666</v>
      </c>
    </row>
    <row r="15" spans="1:10" x14ac:dyDescent="0.25">
      <c r="B15" s="87" t="s">
        <v>438</v>
      </c>
      <c r="C15" s="87"/>
      <c r="D15" s="87"/>
      <c r="E15" s="87"/>
      <c r="F15" s="87"/>
      <c r="G15" s="87"/>
      <c r="H15" s="87"/>
      <c r="I15" s="87"/>
      <c r="J15" s="87"/>
    </row>
    <row r="16" spans="1:10" x14ac:dyDescent="0.25">
      <c r="B16" s="87"/>
      <c r="C16" s="87"/>
      <c r="D16" s="87"/>
      <c r="E16" s="87"/>
      <c r="F16" s="87"/>
      <c r="G16" s="87"/>
      <c r="H16" s="87"/>
      <c r="I16" s="87"/>
      <c r="J16" s="87"/>
    </row>
    <row r="17" spans="2:10" x14ac:dyDescent="0.25">
      <c r="B17" s="87"/>
      <c r="C17" s="87"/>
      <c r="D17" s="87"/>
      <c r="E17" s="87"/>
      <c r="F17" s="87"/>
      <c r="G17" s="87"/>
      <c r="H17" s="87"/>
      <c r="I17" s="87"/>
      <c r="J17" s="87"/>
    </row>
    <row r="26" spans="2:10" x14ac:dyDescent="0.25">
      <c r="D26">
        <f>AVERAGEIF(D2:D6, "Natural", C2:C6)</f>
        <v>15.666666666666666</v>
      </c>
    </row>
  </sheetData>
  <mergeCells count="1">
    <mergeCell ref="B15:J17"/>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12</vt:i4>
      </vt:variant>
    </vt:vector>
  </HeadingPairs>
  <TitlesOfParts>
    <vt:vector size="27" baseType="lpstr">
      <vt:lpstr>Question-1A</vt:lpstr>
      <vt:lpstr>Food Inventory</vt:lpstr>
      <vt:lpstr>Sales</vt:lpstr>
      <vt:lpstr>Flavor Prices</vt:lpstr>
      <vt:lpstr>Ski School Enrollment</vt:lpstr>
      <vt:lpstr>Top Sponsors</vt:lpstr>
      <vt:lpstr>Sales Department</vt:lpstr>
      <vt:lpstr>Weekend Classes</vt:lpstr>
      <vt:lpstr>Orders</vt:lpstr>
      <vt:lpstr>Products</vt:lpstr>
      <vt:lpstr>Excel</vt:lpstr>
      <vt:lpstr>Pivot-Data</vt:lpstr>
      <vt:lpstr>Billing Analysis</vt:lpstr>
      <vt:lpstr>Fish Survey</vt:lpstr>
      <vt:lpstr>Fish Survey-2</vt:lpstr>
      <vt:lpstr>Badger</vt:lpstr>
      <vt:lpstr>Bluejay</vt:lpstr>
      <vt:lpstr>Bobcat</vt:lpstr>
      <vt:lpstr>Chipmunk</vt:lpstr>
      <vt:lpstr>Cougar</vt:lpstr>
      <vt:lpstr>Eagle</vt:lpstr>
      <vt:lpstr>Grizzly</vt:lpstr>
      <vt:lpstr>'Sales Department'!Instructors</vt:lpstr>
      <vt:lpstr>Inventory</vt:lpstr>
      <vt:lpstr>Osprey</vt:lpstr>
      <vt:lpstr>Snowbuck</vt:lpstr>
      <vt:lpstr>Wolverine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RAUF</dc:creator>
  <cp:lastModifiedBy>Orxan Vəliyev</cp:lastModifiedBy>
  <dcterms:created xsi:type="dcterms:W3CDTF">2015-06-05T18:17:20Z</dcterms:created>
  <dcterms:modified xsi:type="dcterms:W3CDTF">2025-03-01T12:20:37Z</dcterms:modified>
</cp:coreProperties>
</file>