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comments1.xml" ContentType="application/vnd.openxmlformats-officedocument.spreadsheetml.comments+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Orxan\Desktop\A.48\"/>
    </mc:Choice>
  </mc:AlternateContent>
  <xr:revisionPtr revIDLastSave="0" documentId="13_ncr:1_{7A61B516-E316-47ED-A6B2-6A77586B8F8D}" xr6:coauthVersionLast="47" xr6:coauthVersionMax="47" xr10:uidLastSave="{00000000-0000-0000-0000-000000000000}"/>
  <bookViews>
    <workbookView xWindow="-120" yWindow="-120" windowWidth="20730" windowHeight="11040" firstSheet="4" activeTab="7" xr2:uid="{00000000-000D-0000-FFFF-FFFF00000000}"/>
  </bookViews>
  <sheets>
    <sheet name="Question-4A" sheetId="1" r:id="rId1"/>
    <sheet name="Craig's Cookies" sheetId="2" r:id="rId2"/>
    <sheet name="Date&amp;Time" sheetId="6" r:id="rId3"/>
    <sheet name="2020 Craig's Cookies" sheetId="3" r:id="rId4"/>
    <sheet name="Craig's Swim Classes" sheetId="5" r:id="rId5"/>
    <sheet name="Enrollment Change" sheetId="7" r:id="rId6"/>
    <sheet name="Enrollment Trend" sheetId="8" r:id="rId7"/>
    <sheet name="Employers" sheetId="9" r:id="rId8"/>
    <sheet name="Family Memberships" sheetId="10" r:id="rId9"/>
    <sheet name="Family Memberships Filter" sheetId="11" r:id="rId10"/>
  </sheets>
  <definedNames>
    <definedName name="_1__xlcn.WorksheetConnection_DataA6E4061" localSheetId="2" hidden="1">#REF!</definedName>
    <definedName name="_1__xlcn.WorksheetConnection_DataA6E4061" hidden="1">#REF!</definedName>
    <definedName name="ee" localSheetId="3" hidden="1">{"FirstQ",#N/A,FALSE,"Budget2000";"SecondQ",#N/A,FALSE,"Budget2000";"Summary",#N/A,FALSE,"Budget2000"}</definedName>
    <definedName name="ee" localSheetId="4" hidden="1">{"FirstQ",#N/A,FALSE,"Budget2000";"SecondQ",#N/A,FALSE,"Budget2000";"Summary",#N/A,FALSE,"Budget2000"}</definedName>
    <definedName name="ee" localSheetId="2" hidden="1">{"FirstQ",#N/A,FALSE,"Budget2000";"SecondQ",#N/A,FALSE,"Budget2000";"Summary",#N/A,FALSE,"Budget2000"}</definedName>
    <definedName name="ee" hidden="1">{"FirstQ",#N/A,FALSE,"Budget2000";"SecondQ",#N/A,FALSE,"Budget2000";"Summary",#N/A,FALSE,"Budget2000"}</definedName>
    <definedName name="k" localSheetId="3" hidden="1">{"FirstQ",#N/A,FALSE,"Budget2000";"SecondQ",#N/A,FALSE,"Budget2000";"Summary",#N/A,FALSE,"Budget2000"}</definedName>
    <definedName name="k" localSheetId="4" hidden="1">{"FirstQ",#N/A,FALSE,"Budget2000";"SecondQ",#N/A,FALSE,"Budget2000";"Summary",#N/A,FALSE,"Budget2000"}</definedName>
    <definedName name="k" localSheetId="2" hidden="1">{"FirstQ",#N/A,FALSE,"Budget2000";"SecondQ",#N/A,FALSE,"Budget2000";"Summary",#N/A,FALSE,"Budget2000"}</definedName>
    <definedName name="k" hidden="1">{"FirstQ",#N/A,FALSE,"Budget2000";"SecondQ",#N/A,FALSE,"Budget2000";"Summary",#N/A,FALSE,"Budget2000"}</definedName>
    <definedName name="NewData" localSheetId="2">#REF!</definedName>
    <definedName name="NewData" localSheetId="7">#REF!</definedName>
    <definedName name="NewData" localSheetId="5">#REF!</definedName>
    <definedName name="NewData" localSheetId="6">#REF!</definedName>
    <definedName name="NewData" localSheetId="8">#REF!</definedName>
    <definedName name="NewData" localSheetId="9">#REF!</definedName>
    <definedName name="NewData">#REF!</definedName>
    <definedName name="origData" localSheetId="2">#REF!</definedName>
    <definedName name="origData" localSheetId="7">#REF!</definedName>
    <definedName name="origData" localSheetId="5">#REF!</definedName>
    <definedName name="origData" localSheetId="6">#REF!</definedName>
    <definedName name="origData" localSheetId="8">#REF!</definedName>
    <definedName name="origData" localSheetId="9">#REF!</definedName>
    <definedName name="origData">#REF!</definedName>
    <definedName name="q" localSheetId="3" hidden="1">{"FirstQ",#N/A,FALSE,"Budget2000";"SecondQ",#N/A,FALSE,"Budget2000";"Summary",#N/A,FALSE,"Budget2000"}</definedName>
    <definedName name="q" localSheetId="4" hidden="1">{"FirstQ",#N/A,FALSE,"Budget2000";"SecondQ",#N/A,FALSE,"Budget2000";"Summary",#N/A,FALSE,"Budget2000"}</definedName>
    <definedName name="q" localSheetId="2" hidden="1">{"FirstQ",#N/A,FALSE,"Budget2000";"SecondQ",#N/A,FALSE,"Budget2000";"Summary",#N/A,FALSE,"Budget2000"}</definedName>
    <definedName name="q" hidden="1">{"FirstQ",#N/A,FALSE,"Budget2000";"SecondQ",#N/A,FALSE,"Budget2000";"Summary",#N/A,FALSE,"Budget2000"}</definedName>
    <definedName name="rr" localSheetId="3" hidden="1">{"FirstQ",#N/A,FALSE,"Budget2000";"SecondQ",#N/A,FALSE,"Budget2000"}</definedName>
    <definedName name="rr" localSheetId="4" hidden="1">{"FirstQ",#N/A,FALSE,"Budget2000";"SecondQ",#N/A,FALSE,"Budget2000"}</definedName>
    <definedName name="rr" localSheetId="2" hidden="1">{"FirstQ",#N/A,FALSE,"Budget2000";"SecondQ",#N/A,FALSE,"Budget2000"}</definedName>
    <definedName name="rr" hidden="1">{"FirstQ",#N/A,FALSE,"Budget2000";"SecondQ",#N/A,FALSE,"Budget2000"}</definedName>
    <definedName name="rrr" localSheetId="3" hidden="1">{"AllDetail",#N/A,FALSE,"Research Budget";"1stQuarter",#N/A,FALSE,"Research Budget";"2nd Quarter",#N/A,FALSE,"Research Budget";"Summary",#N/A,FALSE,"Research Budget"}</definedName>
    <definedName name="rrr" localSheetId="4" hidden="1">{"AllDetail",#N/A,FALSE,"Research Budget";"1stQuarter",#N/A,FALSE,"Research Budget";"2nd Quarter",#N/A,FALSE,"Research Budget";"Summary",#N/A,FALSE,"Research Budget"}</definedName>
    <definedName name="rrr" localSheetId="2"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Slicer_Description">#N/A</definedName>
    <definedName name="wrn.AllData." localSheetId="3" hidden="1">{"FirstQ",#N/A,FALSE,"Budget2000";"SecondQ",#N/A,FALSE,"Budget2000";"Summary",#N/A,FALSE,"Budget2000"}</definedName>
    <definedName name="wrn.AllData." localSheetId="4" hidden="1">{"FirstQ",#N/A,FALSE,"Budget2000";"SecondQ",#N/A,FALSE,"Budget2000";"Summary",#N/A,FALSE,"Budget2000"}</definedName>
    <definedName name="wrn.AllData." localSheetId="2" hidden="1">{"FirstQ",#N/A,FALSE,"Budget2000";"SecondQ",#N/A,FALSE,"Budget2000";"Summary",#N/A,FALSE,"Budget2000"}</definedName>
    <definedName name="wrn.AllData." hidden="1">{"FirstQ",#N/A,FALSE,"Budget2000";"SecondQ",#N/A,FALSE,"Budget2000";"Summary",#N/A,FALSE,"Budget2000"}</definedName>
    <definedName name="wrn.FirstHalf." localSheetId="3" hidden="1">{"FirstQ",#N/A,FALSE,"Budget2000";"SecondQ",#N/A,FALSE,"Budget2000"}</definedName>
    <definedName name="wrn.FirstHalf." localSheetId="4" hidden="1">{"FirstQ",#N/A,FALSE,"Budget2000";"SecondQ",#N/A,FALSE,"Budget2000"}</definedName>
    <definedName name="wrn.FirstHalf." localSheetId="2" hidden="1">{"FirstQ",#N/A,FALSE,"Budget2000";"SecondQ",#N/A,FALSE,"Budget2000"}</definedName>
    <definedName name="wrn.FirstHalf." hidden="1">{"FirstQ",#N/A,FALSE,"Budget2000";"SecondQ",#N/A,FALSE,"Budget2000"}</definedName>
    <definedName name="x" localSheetId="3" hidden="1">{"FirstQ",#N/A,FALSE,"Budget2000";"SecondQ",#N/A,FALSE,"Budget2000";"Summary",#N/A,FALSE,"Budget2000"}</definedName>
    <definedName name="x" localSheetId="4" hidden="1">{"FirstQ",#N/A,FALSE,"Budget2000";"SecondQ",#N/A,FALSE,"Budget2000";"Summary",#N/A,FALSE,"Budget2000"}</definedName>
    <definedName name="x" localSheetId="2" hidden="1">{"FirstQ",#N/A,FALSE,"Budget2000";"SecondQ",#N/A,FALSE,"Budget2000";"Summary",#N/A,FALSE,"Budget2000"}</definedName>
    <definedName name="x" hidden="1">{"FirstQ",#N/A,FALSE,"Budget2000";"SecondQ",#N/A,FALSE,"Budget2000";"Summary",#N/A,FALSE,"Budget2000"}</definedName>
    <definedName name="xvxvxvxvxv" localSheetId="3" hidden="1">{"FirstQ",#N/A,FALSE,"Budget2000";"SecondQ",#N/A,FALSE,"Budget2000";"Summary",#N/A,FALSE,"Budget2000"}</definedName>
    <definedName name="xvxvxvxvxv" localSheetId="4" hidden="1">{"FirstQ",#N/A,FALSE,"Budget2000";"SecondQ",#N/A,FALSE,"Budget2000";"Summary",#N/A,FALSE,"Budget2000"}</definedName>
    <definedName name="xvxvxvxvxv" localSheetId="2" hidden="1">{"FirstQ",#N/A,FALSE,"Budget2000";"SecondQ",#N/A,FALSE,"Budget2000";"Summary",#N/A,FALSE,"Budget2000"}</definedName>
    <definedName name="xvxvxvxvxv" hidden="1">{"FirstQ",#N/A,FALSE,"Budget2000";"SecondQ",#N/A,FALSE,"Budget2000";"Summary",#N/A,FALSE,"Budget2000"}</definedName>
    <definedName name="xxxxxxxxxxxxxxxxxxx" localSheetId="3" hidden="1">{"AllDetail",#N/A,FALSE,"Research Budget";"1stQuarter",#N/A,FALSE,"Research Budget";"2nd Quarter",#N/A,FALSE,"Research Budget";"Summary",#N/A,FALSE,"Research Budget"}</definedName>
    <definedName name="xxxxxxxxxxxxxxxxxxx" localSheetId="4" hidden="1">{"AllDetail",#N/A,FALSE,"Research Budget";"1stQuarter",#N/A,FALSE,"Research Budget";"2nd Quarter",#N/A,FALSE,"Research Budget";"Summary",#N/A,FALSE,"Research Budget"}</definedName>
    <definedName name="xxxxxxxxxxxxxxxxxxx" localSheetId="2"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s>
  <calcPr calcId="191029"/>
  <pivotCaches>
    <pivotCache cacheId="6" r:id="rId11"/>
    <pivotCache cacheId="1" r:id="rId12"/>
    <pivotCache cacheId="2" r:id="rId13"/>
    <pivotCache cacheId="8" r:id="rId14"/>
    <pivotCache cacheId="4"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2" l="1"/>
  <c r="F6" i="2"/>
  <c r="F7" i="2"/>
  <c r="F8" i="2"/>
  <c r="F9" i="2"/>
  <c r="F10" i="2"/>
  <c r="F11" i="2"/>
  <c r="F4" i="2"/>
  <c r="I2" i="6"/>
  <c r="I3" i="6"/>
  <c r="B8" i="6"/>
  <c r="B6" i="6"/>
  <c r="B7" i="6"/>
  <c r="B9" i="6"/>
  <c r="B10" i="6"/>
  <c r="B11" i="6"/>
  <c r="B12" i="6"/>
  <c r="B13" i="6"/>
  <c r="B14" i="6"/>
  <c r="B15" i="6"/>
  <c r="B16" i="6"/>
  <c r="B17" i="6"/>
  <c r="B18" i="6"/>
  <c r="B19" i="6"/>
  <c r="B5" i="6"/>
  <c r="E10" i="2"/>
  <c r="C4" i="2"/>
  <c r="E4" i="2"/>
  <c r="C5" i="2"/>
  <c r="E5" i="2"/>
  <c r="C6" i="2"/>
  <c r="E6" i="2"/>
  <c r="C7" i="2"/>
  <c r="E7" i="2"/>
  <c r="C8" i="2"/>
  <c r="E8" i="2"/>
  <c r="C9" i="2"/>
  <c r="E9" i="2"/>
  <c r="C10" i="2"/>
  <c r="C11" i="2"/>
  <c r="E1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Barbara Trent</author>
  </authors>
  <commentList>
    <comment ref="B4" authorId="0" shapeId="0" xr:uid="{9FDC13A9-7C91-4AE1-8809-30E7CC51C310}">
      <text>
        <r>
          <rPr>
            <b/>
            <sz val="8"/>
            <color indexed="81"/>
            <rFont val="Tahoma"/>
            <family val="2"/>
          </rPr>
          <t xml:space="preserve">Jim Giest:
</t>
        </r>
        <r>
          <rPr>
            <sz val="8"/>
            <color indexed="81"/>
            <rFont val="Tahoma"/>
            <family val="2"/>
          </rPr>
          <t>La Dra. Benítez lo evaluará después de 6 meses</t>
        </r>
      </text>
    </comment>
    <comment ref="B12" authorId="0" shapeId="0" xr:uid="{BDD8F670-56A8-469C-90CC-15D712A64542}">
      <text>
        <r>
          <rPr>
            <b/>
            <sz val="8"/>
            <color indexed="81"/>
            <rFont val="Tahoma"/>
            <family val="2"/>
          </rPr>
          <t>Jim Giest:
Evaluado por la Dra. Benítez</t>
        </r>
        <r>
          <rPr>
            <sz val="8"/>
            <color indexed="81"/>
            <rFont val="Tahoma"/>
            <family val="2"/>
          </rPr>
          <t xml:space="preserve">
</t>
        </r>
      </text>
    </comment>
  </commentList>
</comments>
</file>

<file path=xl/sharedStrings.xml><?xml version="1.0" encoding="utf-8"?>
<sst xmlns="http://schemas.openxmlformats.org/spreadsheetml/2006/main" count="157" uniqueCount="92">
  <si>
    <t>Halifax</t>
  </si>
  <si>
    <t>Moncton</t>
  </si>
  <si>
    <t>Winnipeg</t>
  </si>
  <si>
    <t>Edmonton</t>
  </si>
  <si>
    <t>Calgary</t>
  </si>
  <si>
    <t>Montreal</t>
  </si>
  <si>
    <t>Toronto</t>
  </si>
  <si>
    <t>Vancouver</t>
  </si>
  <si>
    <t>Rank</t>
  </si>
  <si>
    <t>Sales in 2020</t>
  </si>
  <si>
    <t>Sales in 2019</t>
  </si>
  <si>
    <t>Sales in 2018</t>
  </si>
  <si>
    <t>City</t>
  </si>
  <si>
    <t>Grand Total</t>
  </si>
  <si>
    <t>Swim Kids</t>
  </si>
  <si>
    <t>Individual</t>
  </si>
  <si>
    <t>Aqua tots</t>
  </si>
  <si>
    <t>Aqua fit</t>
  </si>
  <si>
    <t>Enrollments 2020</t>
  </si>
  <si>
    <t>Enrollments 2019</t>
  </si>
  <si>
    <t>Row Labels</t>
  </si>
  <si>
    <t>HIIT</t>
  </si>
  <si>
    <t>Pamela</t>
  </si>
  <si>
    <t>LIFT</t>
  </si>
  <si>
    <t>Angela</t>
  </si>
  <si>
    <t>Tony</t>
  </si>
  <si>
    <t>Aerobics</t>
  </si>
  <si>
    <t>Zumba</t>
  </si>
  <si>
    <t>Days</t>
  </si>
  <si>
    <t>Program</t>
  </si>
  <si>
    <t>Instructor</t>
  </si>
  <si>
    <t>Hour</t>
  </si>
  <si>
    <t>Day of the Week</t>
  </si>
  <si>
    <t>Date</t>
  </si>
  <si>
    <t>Start date</t>
  </si>
  <si>
    <t>45 prior to today</t>
  </si>
  <si>
    <t>Today</t>
  </si>
  <si>
    <t xml:space="preserve">Program Completed: </t>
  </si>
  <si>
    <t>30 days from today</t>
  </si>
  <si>
    <t>Now</t>
  </si>
  <si>
    <t>On the Craig’s Cookies worksheet, add the data validation error message for cells, C4:C11 and E4:E11 to “Please enter a number between 1 and 10.”</t>
  </si>
  <si>
    <t xml:space="preserve"> On the Craig’s Cookies worksheet, In column F, enter a formula that returns the 2020 sales data from the “2020 Craig’s Cookie sales” worksheet.  </t>
  </si>
  <si>
    <t xml:space="preserve">On the Craig’s Cookies worksheet in cell ranges, B4:B11, and D4:D11, create a conditional formatting rule that uses the 3- color scale format style to display the minimum in Yellow, the midpoint in Light Green, and the maximum in Green.  </t>
  </si>
  <si>
    <t xml:space="preserve">On the Craig’s Swim Classes worksheet, create a calculated field named, “Trend” that displays enrollment increases from 2019 to 2020.  </t>
  </si>
  <si>
    <t xml:space="preserve">Date&amp;Time worksheet In column B, add a formula that will display the day of the week as a  number of the date indicated in column A of the same row. (Sunday=1, Saturday=7). </t>
  </si>
  <si>
    <t xml:space="preserve"> Date&amp;Time worksheet In cell i2, Use a function and the information in cells i3:i4 to calculate when the workout program will be completed</t>
  </si>
  <si>
    <t xml:space="preserve">On the “Enrollment Change” worksheet, create a pie PivotChart that shows the PivotTable data. Filter the chart to display only the enrollment change for Aqua tots and Aqua fit. </t>
  </si>
  <si>
    <t>Values</t>
  </si>
  <si>
    <t>(All)</t>
  </si>
  <si>
    <t>In the Employers worksheet ID Column apply a custom number format to automatically display each ID with the "#" symbol followed by five digits. The existing number must be padded with zeros to create the five digits.For example, "123" will be displayed as "#00123"</t>
  </si>
  <si>
    <t>ID</t>
  </si>
  <si>
    <t>Last name</t>
  </si>
  <si>
    <t>Name</t>
  </si>
  <si>
    <t>Job</t>
  </si>
  <si>
    <t>Barnhill</t>
  </si>
  <si>
    <t>Josh</t>
  </si>
  <si>
    <t>Accounts Receivable Manager</t>
  </si>
  <si>
    <t>Benítez</t>
  </si>
  <si>
    <t>Estefanía</t>
  </si>
  <si>
    <t>Doctor</t>
  </si>
  <si>
    <t xml:space="preserve">Blythe </t>
  </si>
  <si>
    <t>Michael</t>
  </si>
  <si>
    <t>Castro</t>
  </si>
  <si>
    <t>Alicia</t>
  </si>
  <si>
    <t>Director of Records Management</t>
  </si>
  <si>
    <t>Da Silva</t>
  </si>
  <si>
    <t>Sergio</t>
  </si>
  <si>
    <t>Medical Associate</t>
  </si>
  <si>
    <t>Delaney</t>
  </si>
  <si>
    <t>Adán</t>
  </si>
  <si>
    <t>Receptionist</t>
  </si>
  <si>
    <t>Dellamore</t>
  </si>
  <si>
    <t>Luca</t>
  </si>
  <si>
    <t>Medical Assistant</t>
  </si>
  <si>
    <t>Domínguez</t>
  </si>
  <si>
    <t>Patricia</t>
  </si>
  <si>
    <t>Eaton</t>
  </si>
  <si>
    <t>Susana W.</t>
  </si>
  <si>
    <t>Esteves</t>
  </si>
  <si>
    <t>Janeth</t>
  </si>
  <si>
    <t xml:space="preserve">Giest </t>
  </si>
  <si>
    <t>Jim</t>
  </si>
  <si>
    <t>Office Manager</t>
  </si>
  <si>
    <t xml:space="preserve">On the “Family Memberships” worksheet, modify the PivotTable to group the data by the values in the “Price” column. Group the values in steps of 100, beginning at 1 and ending at 200. </t>
  </si>
  <si>
    <t>On the “Family Memberships Filter” worksheet, insert a slicer for the PivotTable that allows you to filter the table by “Description”. Use the slicer to display all of the records except for the 
“Individual” and “Couple” ones</t>
  </si>
  <si>
    <t>Description</t>
  </si>
  <si>
    <t>Prices</t>
  </si>
  <si>
    <t>Sum of Memberships Purchased</t>
  </si>
  <si>
    <t>Sum of Trend</t>
  </si>
  <si>
    <t>(Multiple Items)</t>
  </si>
  <si>
    <t>1-100</t>
  </si>
  <si>
    <t>101-200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</si>
</sst>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 #,##0_);_(* \(#,##0\);_(* &quot;-&quot;??_);_(@_)"/>
    <numFmt numFmtId="166" formatCode="dddd"/>
    <numFmt numFmtId="169" formatCode="&quot;#&quot;00000"/>
  </numFmts>
  <fonts count="11" x14ac:knownFonts="1">
    <font>
      <sz val="11"/>
      <color theme="1"/>
      <name val="Calibri"/>
      <family val="2"/>
      <scheme val="minor"/>
    </font>
    <font>
      <sz val="11"/>
      <color theme="1"/>
      <name val="Calibri"/>
      <family val="2"/>
      <scheme val="minor"/>
    </font>
    <font>
      <b/>
      <sz val="16"/>
      <color theme="1"/>
      <name val="Calibri"/>
      <family val="2"/>
      <scheme val="minor"/>
    </font>
    <font>
      <b/>
      <sz val="11"/>
      <color theme="1"/>
      <name val="Calibri"/>
      <family val="2"/>
      <scheme val="minor"/>
    </font>
    <font>
      <b/>
      <sz val="11"/>
      <color rgb="FFFA7D00"/>
      <name val="Calibri"/>
      <family val="2"/>
      <scheme val="minor"/>
    </font>
    <font>
      <b/>
      <sz val="11"/>
      <color theme="0"/>
      <name val="Calibri"/>
      <family val="2"/>
      <scheme val="minor"/>
    </font>
    <font>
      <b/>
      <sz val="12"/>
      <color theme="1"/>
      <name val="Arial"/>
      <family val="2"/>
    </font>
    <font>
      <b/>
      <sz val="14"/>
      <color theme="1"/>
      <name val="Arial"/>
      <family val="2"/>
    </font>
    <font>
      <b/>
      <sz val="11"/>
      <color theme="3"/>
      <name val="Calibri"/>
      <family val="2"/>
      <scheme val="minor"/>
    </font>
    <font>
      <b/>
      <sz val="8"/>
      <color indexed="81"/>
      <name val="Tahoma"/>
      <family val="2"/>
    </font>
    <font>
      <sz val="8"/>
      <color indexed="81"/>
      <name val="Tahoma"/>
      <family val="2"/>
    </font>
  </fonts>
  <fills count="8">
    <fill>
      <patternFill patternType="none"/>
    </fill>
    <fill>
      <patternFill patternType="gray125"/>
    </fill>
    <fill>
      <patternFill patternType="solid">
        <fgColor rgb="FFF2F2F2"/>
      </patternFill>
    </fill>
    <fill>
      <patternFill patternType="solid">
        <fgColor rgb="FFA5A5A5"/>
      </patternFill>
    </fill>
    <fill>
      <patternFill patternType="solid">
        <fgColor theme="5" tint="0.79998168889431442"/>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double">
        <color rgb="FF3F3F3F"/>
      </left>
      <right style="double">
        <color rgb="FF3F3F3F"/>
      </right>
      <top/>
      <bottom style="double">
        <color rgb="FF3F3F3F"/>
      </bottom>
      <diagonal/>
    </border>
    <border>
      <left style="thin">
        <color rgb="FF7F7F7F"/>
      </left>
      <right style="thin">
        <color rgb="FF7F7F7F"/>
      </right>
      <top/>
      <bottom style="thin">
        <color rgb="FF7F7F7F"/>
      </bottom>
      <diagonal/>
    </border>
    <border>
      <left/>
      <right style="thin">
        <color indexed="64"/>
      </right>
      <top/>
      <bottom style="thin">
        <color indexed="64"/>
      </bottom>
      <diagonal/>
    </border>
    <border>
      <left style="thin">
        <color auto="1"/>
      </left>
      <right/>
      <top/>
      <bottom style="thin">
        <color indexed="64"/>
      </bottom>
      <diagonal/>
    </border>
    <border>
      <left/>
      <right/>
      <top/>
      <bottom style="medium">
        <color theme="4" tint="0.39997558519241921"/>
      </bottom>
      <diagonal/>
    </border>
  </borders>
  <cellStyleXfs count="5">
    <xf numFmtId="0" fontId="0" fillId="0" borderId="0"/>
    <xf numFmtId="44" fontId="1" fillId="0" borderId="0" applyFont="0" applyFill="0" applyBorder="0" applyAlignment="0" applyProtection="0"/>
    <xf numFmtId="0" fontId="4" fillId="2" borderId="1" applyNumberFormat="0" applyAlignment="0" applyProtection="0"/>
    <xf numFmtId="0" fontId="5" fillId="3" borderId="2" applyNumberFormat="0" applyAlignment="0" applyProtection="0"/>
    <xf numFmtId="0" fontId="8" fillId="0" borderId="9" applyNumberFormat="0" applyFill="0" applyAlignment="0" applyProtection="0"/>
  </cellStyleXfs>
  <cellXfs count="26">
    <xf numFmtId="0" fontId="0" fillId="0" borderId="0" xfId="0"/>
    <xf numFmtId="44" fontId="0" fillId="0" borderId="0" xfId="1" applyFont="1"/>
    <xf numFmtId="0" fontId="0" fillId="0" borderId="0" xfId="0" applyAlignment="1">
      <alignment horizontal="left"/>
    </xf>
    <xf numFmtId="0" fontId="0" fillId="0" borderId="0" xfId="0" pivotButton="1"/>
    <xf numFmtId="14" fontId="0" fillId="0" borderId="0" xfId="0" applyNumberFormat="1"/>
    <xf numFmtId="18" fontId="0" fillId="0" borderId="0" xfId="0" applyNumberFormat="1"/>
    <xf numFmtId="0" fontId="3" fillId="0" borderId="0" xfId="0" applyFont="1"/>
    <xf numFmtId="0" fontId="5" fillId="3" borderId="2" xfId="3" applyAlignment="1">
      <alignment horizontal="left" wrapText="1"/>
    </xf>
    <xf numFmtId="0" fontId="2" fillId="0" borderId="0" xfId="0" applyFont="1" applyAlignment="1">
      <alignment horizontal="left" wrapText="1"/>
    </xf>
    <xf numFmtId="0" fontId="5" fillId="3" borderId="5" xfId="3" applyBorder="1"/>
    <xf numFmtId="0" fontId="5" fillId="3" borderId="5" xfId="3" applyBorder="1" applyAlignment="1">
      <alignment horizontal="left" wrapText="1"/>
    </xf>
    <xf numFmtId="22" fontId="4" fillId="5" borderId="6" xfId="2" applyNumberFormat="1" applyFill="1" applyBorder="1"/>
    <xf numFmtId="14" fontId="4" fillId="5" borderId="1" xfId="2" applyNumberFormat="1" applyFill="1"/>
    <xf numFmtId="14" fontId="4" fillId="5" borderId="6" xfId="2" applyNumberFormat="1" applyFill="1" applyBorder="1" applyAlignment="1">
      <alignment horizontal="left" wrapText="1"/>
    </xf>
    <xf numFmtId="14" fontId="4" fillId="5" borderId="1" xfId="2" applyNumberFormat="1" applyFill="1" applyAlignment="1">
      <alignment horizontal="left" wrapText="1"/>
    </xf>
    <xf numFmtId="0" fontId="8" fillId="6" borderId="9" xfId="4" applyFill="1" applyAlignment="1">
      <alignment horizontal="center" vertical="center"/>
    </xf>
    <xf numFmtId="44" fontId="0" fillId="0" borderId="0" xfId="0" applyNumberFormat="1" applyAlignment="1">
      <alignment horizontal="left"/>
    </xf>
    <xf numFmtId="0" fontId="6" fillId="5" borderId="3" xfId="0" applyFont="1" applyFill="1" applyBorder="1" applyAlignment="1">
      <alignment horizontal="left" vertical="center" wrapText="1"/>
    </xf>
    <xf numFmtId="0" fontId="7" fillId="4" borderId="3" xfId="0" applyFont="1" applyFill="1" applyBorder="1" applyAlignment="1">
      <alignment horizontal="center" vertical="center" wrapText="1"/>
    </xf>
    <xf numFmtId="0" fontId="6" fillId="7" borderId="3" xfId="0" applyFont="1" applyFill="1" applyBorder="1" applyAlignment="1">
      <alignment horizontal="left" vertical="center" wrapText="1"/>
    </xf>
    <xf numFmtId="0" fontId="2" fillId="0" borderId="8" xfId="0" applyFont="1" applyBorder="1" applyAlignment="1">
      <alignment horizontal="left" wrapText="1"/>
    </xf>
    <xf numFmtId="0" fontId="2" fillId="0" borderId="4" xfId="0" applyFont="1" applyBorder="1" applyAlignment="1">
      <alignment horizontal="left" wrapText="1"/>
    </xf>
    <xf numFmtId="0" fontId="2" fillId="0" borderId="7" xfId="0" applyFont="1" applyBorder="1" applyAlignment="1">
      <alignment horizontal="left" wrapText="1"/>
    </xf>
    <xf numFmtId="166" fontId="4" fillId="5" borderId="1" xfId="2" applyNumberFormat="1" applyFill="1"/>
    <xf numFmtId="0" fontId="0" fillId="0" borderId="0" xfId="0" applyNumberFormat="1"/>
    <xf numFmtId="169" fontId="0" fillId="0" borderId="0" xfId="0" applyNumberFormat="1" applyAlignment="1">
      <alignment horizontal="center"/>
    </xf>
  </cellXfs>
  <cellStyles count="5">
    <cellStyle name="Calculation 2" xfId="2" xr:uid="{58EDF035-884E-4453-9367-B3959F5DE0E8}"/>
    <cellStyle name="Check Cell 2" xfId="3" xr:uid="{34537C25-63E8-46F5-ABBA-ABCAA9471EC9}"/>
    <cellStyle name="Currency 2" xfId="1" xr:uid="{0A85CE0F-2B71-4ADF-A60C-5CEC3E713465}"/>
    <cellStyle name="Heading 3 2" xfId="4" xr:uid="{95BD92CC-925B-480E-B834-5425A9A3C8B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[Project- 4A.xlsx]Enrollment Change!PivotTable1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'Enrollment Change'!$B$3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'Enrollment Change'!$A$4:$A$5</c:f>
              <c:strCache>
                <c:ptCount val="2"/>
                <c:pt idx="0">
                  <c:v>Enrollments 2019</c:v>
                </c:pt>
                <c:pt idx="1">
                  <c:v>Enrollments 2020</c:v>
                </c:pt>
              </c:strCache>
            </c:strRef>
          </c:cat>
          <c:val>
            <c:numRef>
              <c:f>'Enrollment Change'!$B$4:$B$5</c:f>
              <c:numCache>
                <c:formatCode>General</c:formatCode>
                <c:ptCount val="2"/>
                <c:pt idx="0">
                  <c:v>501</c:v>
                </c:pt>
                <c:pt idx="1">
                  <c:v>710</c:v>
                </c:pt>
              </c:numCache>
            </c:numRef>
          </c:val>
          <c:extLst>
            <c:ext xmlns:c16="http://schemas.microsoft.com/office/drawing/2014/chart" uri="{C3380CC4-5D6E-409C-BE32-E72D297353CC}">
              <c16:uniqueId val="{00000000-5DAF-4E61-A086-A297B401BC8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9525</xdr:colOff>
      <xdr:row>13</xdr:row>
      <xdr:rowOff>52387</xdr:rowOff>
    </xdr:from>
    <xdr:to>
      <xdr:col>11</xdr:col>
      <xdr:colOff>314325</xdr:colOff>
      <xdr:row>27</xdr:row>
      <xdr:rowOff>128587</xdr:rowOff>
    </xdr:to>
    <xdr:graphicFrame macro="">
      <xdr:nvGraphicFramePr>
        <xdr:cNvPr id="2" name="Chart 1">
          <a:extLst>
            <a:ext uri="{FF2B5EF4-FFF2-40B4-BE49-F238E27FC236}">
              <a16:creationId xmlns:a16="http://schemas.microsoft.com/office/drawing/2014/main" id="{3453E907-58CF-DA14-C22A-157DD71F07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9525</xdr:colOff>
      <xdr:row>0</xdr:row>
      <xdr:rowOff>152400</xdr:rowOff>
    </xdr:from>
    <xdr:to>
      <xdr:col>16</xdr:col>
      <xdr:colOff>9525</xdr:colOff>
      <xdr:row>14</xdr:row>
      <xdr:rowOff>9525</xdr:rowOff>
    </xdr:to>
    <mc:AlternateContent xmlns:mc="http://schemas.openxmlformats.org/markup-compatibility/2006">
      <mc:Choice xmlns:a14="http://schemas.microsoft.com/office/drawing/2010/main" Requires="a14">
        <xdr:graphicFrame macro="">
          <xdr:nvGraphicFramePr>
            <xdr:cNvPr id="2" name="Description">
              <a:extLst>
                <a:ext uri="{FF2B5EF4-FFF2-40B4-BE49-F238E27FC236}">
                  <a16:creationId xmlns:a16="http://schemas.microsoft.com/office/drawing/2014/main" id="{7DC56FA3-C2AD-753D-DA41-EC5DA22D608B}"/>
                </a:ext>
              </a:extLst>
            </xdr:cNvPr>
            <xdr:cNvGraphicFramePr/>
          </xdr:nvGraphicFramePr>
          <xdr:xfrm>
            <a:off x="0" y="0"/>
            <a:ext cx="0" cy="0"/>
          </xdr:xfrm>
          <a:graphic>
            <a:graphicData uri="http://schemas.microsoft.com/office/drawing/2010/slicer">
              <sle:slicer xmlns:sle="http://schemas.microsoft.com/office/drawing/2010/slicer" name="Description"/>
            </a:graphicData>
          </a:graphic>
        </xdr:graphicFrame>
      </mc:Choice>
      <mc:Fallback>
        <xdr:sp macro="" textlink="">
          <xdr:nvSpPr>
            <xdr:cNvPr id="0" name=""/>
            <xdr:cNvSpPr>
              <a:spLocks noTextEdit="1"/>
            </xdr:cNvSpPr>
          </xdr:nvSpPr>
          <xdr:spPr>
            <a:xfrm>
              <a:off x="9220200" y="152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dministrator/Documents/2019%20Excel%20Expert/Manage%20Advanced%20Charts%20and%20Tables-demo.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Rashad/Desktop/Manage+Advanced+Charts+and+Tables.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Administrator/Documents/2019%20Excel%20Expert/Manage%20Advanced%20Charts%20and%20Tables-demo.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microsoft.com/office/2006/relationships/xlExternalLinkPath/xlPathMissing" Target="4.Manage%20Advanced%20Charts%20and%20Tables.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Users/Administrator/Documents/2019%20Excel%20Expert/Manage%20Advanced%20Charts%20and%20Tables-demo.xlsx" TargetMode="External"/><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e Carter" refreshedDate="44207.447731481479" createdVersion="6" refreshedVersion="6" minRefreshableVersion="3" recordCount="4" xr:uid="{3685B2DD-557A-4E40-AC1C-A60BC5AF3DA7}">
  <cacheSource type="worksheet">
    <worksheetSource ref="B2:D6" sheet="Enrollments" r:id="rId2"/>
  </cacheSource>
  <cacheFields count="4">
    <cacheField name="Program" numFmtId="0">
      <sharedItems count="4">
        <s v="Aqua tots"/>
        <s v="Swim Kids"/>
        <s v="Aqua fit"/>
        <s v="Individual"/>
      </sharedItems>
    </cacheField>
    <cacheField name="2019" numFmtId="0">
      <sharedItems containsSemiMixedTypes="0" containsString="0" containsNumber="1" containsInteger="1" minValue="34" maxValue="300"/>
    </cacheField>
    <cacheField name="2020" numFmtId="0">
      <sharedItems containsSemiMixedTypes="0" containsString="0" containsNumber="1" containsInteger="1" minValue="70" maxValue="560"/>
    </cacheField>
    <cacheField name="Trend" numFmtId="0" formula="'2020' -'2019'"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e Carter" refreshedDate="44207.447731481479" createdVersion="6" refreshedVersion="6" minRefreshableVersion="3" recordCount="4" xr:uid="{343ABF58-3B55-4A9F-88E8-04D5230EEC9F}">
  <cacheSource type="worksheet">
    <worksheetSource ref="B2:D6" sheet="Enrollments" r:id="rId2"/>
  </cacheSource>
  <cacheFields count="3">
    <cacheField name="Program" numFmtId="0">
      <sharedItems count="4">
        <s v="Aqua tots"/>
        <s v="Swim Kids"/>
        <s v="Aqua fit"/>
        <s v="Individual"/>
      </sharedItems>
    </cacheField>
    <cacheField name="2019" numFmtId="0">
      <sharedItems containsSemiMixedTypes="0" containsString="0" containsNumber="1" containsInteger="1" minValue="34" maxValue="300"/>
    </cacheField>
    <cacheField name="2020" numFmtId="0">
      <sharedItems containsSemiMixedTypes="0" containsString="0" containsNumber="1" containsInteger="1" minValue="70" maxValue="56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e Carter" refreshedDate="44207.447731481479" createdVersion="6" refreshedVersion="6" minRefreshableVersion="3" recordCount="4" xr:uid="{6F3A6C8E-E79D-47F2-BBEF-56259DD7D824}">
  <cacheSource type="worksheet">
    <worksheetSource ref="B2:D6" sheet="Enrollments" r:id="rId2"/>
  </cacheSource>
  <cacheFields count="3">
    <cacheField name="Program" numFmtId="0">
      <sharedItems count="4">
        <s v="Aqua tots"/>
        <s v="Swim Kids"/>
        <s v="Aqua fit"/>
        <s v="Individual"/>
      </sharedItems>
    </cacheField>
    <cacheField name="2019" numFmtId="0">
      <sharedItems containsSemiMixedTypes="0" containsString="0" containsNumber="1" containsInteger="1" minValue="34" maxValue="300"/>
    </cacheField>
    <cacheField name="2020" numFmtId="0">
      <sharedItems containsSemiMixedTypes="0" containsString="0" containsNumber="1" containsInteger="1" minValue="70" maxValue="56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e Carter" refreshedDate="44204.551194675929" createdVersion="6" refreshedVersion="6" minRefreshableVersion="3" recordCount="7" xr:uid="{8E5DBD23-DD1C-4E03-A997-825CEAA3C67E}">
  <cacheSource type="worksheet">
    <worksheetSource ref="B3:D10" sheet="Membership Plans" r:id="rId2"/>
  </cacheSource>
  <cacheFields count="3">
    <cacheField name="Description" numFmtId="0">
      <sharedItems count="7">
        <s v="Individual"/>
        <s v="Couple"/>
        <s v="Family with newborn"/>
        <s v="Family of three"/>
        <s v="Family of four"/>
        <s v="Family of five"/>
        <s v="Family five plus"/>
      </sharedItems>
    </cacheField>
    <cacheField name="Price" numFmtId="44">
      <sharedItems containsSemiMixedTypes="0" containsString="0" containsNumber="1" containsInteger="1" minValue="80" maxValue="129" count="7">
        <n v="80"/>
        <n v="89"/>
        <n v="95"/>
        <n v="99"/>
        <n v="105"/>
        <n v="112"/>
        <n v="129"/>
      </sharedItems>
      <fieldGroup base="1">
        <rangePr autoStart="0" autoEnd="0" startNum="1" endNum="200" groupInterval="100"/>
        <groupItems count="4">
          <s v="&lt;1"/>
          <s v="1-100"/>
          <s v="101-200"/>
          <s v="&gt;201"/>
        </groupItems>
      </fieldGroup>
    </cacheField>
    <cacheField name="Memberships Purchased" numFmtId="164">
      <sharedItems containsSemiMixedTypes="0" containsString="0" containsNumber="1" containsInteger="1" minValue="6583" maxValue="49203" count="7">
        <n v="6583"/>
        <n v="12345"/>
        <n v="13459"/>
        <n v="49203"/>
        <n v="9304"/>
        <n v="8394"/>
        <n v="41023"/>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e Carter" refreshedDate="44204.551194675929" createdVersion="6" refreshedVersion="6" minRefreshableVersion="3" recordCount="7" xr:uid="{3D7BABC0-1F5E-4838-9712-5E713AF16531}">
  <cacheSource type="worksheet">
    <worksheetSource ref="B3:D10" sheet="Membership Plans" r:id="rId2"/>
  </cacheSource>
  <cacheFields count="3">
    <cacheField name="Description" numFmtId="0">
      <sharedItems count="7">
        <s v="Individual"/>
        <s v="Couple"/>
        <s v="Family with newborn"/>
        <s v="Family of three"/>
        <s v="Family of four"/>
        <s v="Family of five"/>
        <s v="Family five plus"/>
      </sharedItems>
    </cacheField>
    <cacheField name="Price" numFmtId="44">
      <sharedItems containsSemiMixedTypes="0" containsString="0" containsNumber="1" containsInteger="1" minValue="80" maxValue="129" count="7">
        <n v="80"/>
        <n v="89"/>
        <n v="95"/>
        <n v="99"/>
        <n v="105"/>
        <n v="112"/>
        <n v="129"/>
      </sharedItems>
    </cacheField>
    <cacheField name="Memberships Purchased" numFmtId="164">
      <sharedItems containsSemiMixedTypes="0" containsString="0" containsNumber="1" containsInteger="1" minValue="6583" maxValue="49203" count="7">
        <n v="6583"/>
        <n v="12345"/>
        <n v="13459"/>
        <n v="49203"/>
        <n v="9304"/>
        <n v="8394"/>
        <n v="41023"/>
      </sharedItems>
    </cacheField>
  </cacheFields>
  <extLst>
    <ext xmlns:x14="http://schemas.microsoft.com/office/spreadsheetml/2009/9/main" uri="{725AE2AE-9491-48be-B2B4-4EB974FC3084}">
      <x14:pivotCacheDefinition pivotCacheId="6657076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300"/>
    <n v="450"/>
  </r>
  <r>
    <x v="1"/>
    <n v="230"/>
    <n v="560"/>
  </r>
  <r>
    <x v="2"/>
    <n v="201"/>
    <n v="260"/>
  </r>
  <r>
    <x v="3"/>
    <n v="34"/>
    <n v="7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300"/>
    <n v="450"/>
  </r>
  <r>
    <x v="1"/>
    <n v="230"/>
    <n v="560"/>
  </r>
  <r>
    <x v="2"/>
    <n v="201"/>
    <n v="260"/>
  </r>
  <r>
    <x v="3"/>
    <n v="34"/>
    <n v="7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300"/>
    <n v="450"/>
  </r>
  <r>
    <x v="1"/>
    <n v="230"/>
    <n v="560"/>
  </r>
  <r>
    <x v="2"/>
    <n v="201"/>
    <n v="260"/>
  </r>
  <r>
    <x v="3"/>
    <n v="34"/>
    <n v="7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x v="0"/>
  </r>
  <r>
    <x v="1"/>
    <x v="1"/>
    <x v="1"/>
  </r>
  <r>
    <x v="2"/>
    <x v="2"/>
    <x v="2"/>
  </r>
  <r>
    <x v="3"/>
    <x v="3"/>
    <x v="3"/>
  </r>
  <r>
    <x v="4"/>
    <x v="4"/>
    <x v="4"/>
  </r>
  <r>
    <x v="5"/>
    <x v="5"/>
    <x v="5"/>
  </r>
  <r>
    <x v="6"/>
    <x v="6"/>
    <x v="6"/>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x v="0"/>
  </r>
  <r>
    <x v="1"/>
    <x v="1"/>
    <x v="1"/>
  </r>
  <r>
    <x v="2"/>
    <x v="2"/>
    <x v="2"/>
  </r>
  <r>
    <x v="3"/>
    <x v="3"/>
    <x v="3"/>
  </r>
  <r>
    <x v="4"/>
    <x v="4"/>
    <x v="4"/>
  </r>
  <r>
    <x v="5"/>
    <x v="5"/>
    <x v="5"/>
  </r>
  <r>
    <x v="6"/>
    <x v="6"/>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78371A-B885-4445-BEA0-95391EEF4E06}" name="PivotTable1" cacheId="6" applyNumberFormats="0" applyBorderFormats="0" applyFontFormats="0" applyPatternFormats="0" applyAlignmentFormats="0" applyWidthHeightFormats="1" dataCaption="Values" updatedVersion="8" minRefreshableVersion="3" showDrill="0" useAutoFormatting="1" itemPrintTitles="1" createdVersion="6" indent="0" outline="1" outlineData="1" multipleFieldFilters="0" chartFormat="4">
  <location ref="A3:D8" firstHeaderRow="0" firstDataRow="1" firstDataCol="1"/>
  <pivotFields count="4">
    <pivotField axis="axisRow" multipleItemSelectionAllowed="1" showAll="0">
      <items count="5">
        <item x="2"/>
        <item x="0"/>
        <item x="3"/>
        <item x="1"/>
        <item t="default"/>
      </items>
    </pivotField>
    <pivotField dataField="1" showAll="0"/>
    <pivotField dataField="1" showAll="0"/>
    <pivotField dataField="1" dragToRow="0" dragToCol="0" dragToPage="0" showAll="0" defaultSubtotal="0"/>
  </pivotFields>
  <rowFields count="1">
    <field x="0"/>
  </rowFields>
  <rowItems count="5">
    <i>
      <x/>
    </i>
    <i>
      <x v="1"/>
    </i>
    <i>
      <x v="2"/>
    </i>
    <i>
      <x v="3"/>
    </i>
    <i t="grand">
      <x/>
    </i>
  </rowItems>
  <colFields count="1">
    <field x="-2"/>
  </colFields>
  <colItems count="3">
    <i>
      <x/>
    </i>
    <i i="1">
      <x v="1"/>
    </i>
    <i i="2">
      <x v="2"/>
    </i>
  </colItems>
  <dataFields count="3">
    <dataField name="Enrollments 2019" fld="1" baseField="0" baseItem="0"/>
    <dataField name="Enrollments 2020" fld="2" baseField="0" baseItem="0"/>
    <dataField name="Sum of Trend" fld="3" baseField="0" baseItem="0"/>
  </dataFields>
  <chartFormats count="2">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DE3011-E3C4-4CE4-B150-BC695AC8811E}" name="PivotTable1" cacheId="1"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3:B5" firstHeaderRow="1" firstDataRow="1" firstDataCol="1" rowPageCount="1" colPageCount="1"/>
  <pivotFields count="3">
    <pivotField axis="axisPage" multipleItemSelectionAllowed="1" showAll="0">
      <items count="5">
        <item x="2"/>
        <item x="0"/>
        <item h="1" x="3"/>
        <item h="1" x="1"/>
        <item t="default"/>
      </items>
    </pivotField>
    <pivotField dataField="1" showAll="0"/>
    <pivotField dataField="1" showAll="0"/>
  </pivotFields>
  <rowFields count="1">
    <field x="-2"/>
  </rowFields>
  <rowItems count="2">
    <i>
      <x/>
    </i>
    <i i="1">
      <x v="1"/>
    </i>
  </rowItems>
  <colItems count="1">
    <i/>
  </colItems>
  <pageFields count="1">
    <pageField fld="0" hier="-1"/>
  </pageFields>
  <dataFields count="2">
    <dataField name="Enrollments 2019" fld="1" baseField="0" baseItem="0"/>
    <dataField name="Enrollments 2020" fld="2" baseField="0"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EC044F-922A-42BA-BDC7-1202200F7FFD}"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8" firstHeaderRow="0" firstDataRow="1" firstDataCol="1"/>
  <pivotFields count="3">
    <pivotField axis="axisRow" multipleItemSelectionAllowed="1" showAll="0">
      <items count="5">
        <item x="2"/>
        <item x="0"/>
        <item x="3"/>
        <item x="1"/>
        <item t="default"/>
      </items>
    </pivotField>
    <pivotField dataField="1" showAll="0"/>
    <pivotField dataField="1" showAll="0"/>
  </pivotFields>
  <rowFields count="1">
    <field x="0"/>
  </rowFields>
  <rowItems count="5">
    <i>
      <x/>
    </i>
    <i>
      <x v="1"/>
    </i>
    <i>
      <x v="2"/>
    </i>
    <i>
      <x v="3"/>
    </i>
    <i t="grand">
      <x/>
    </i>
  </rowItems>
  <colFields count="1">
    <field x="-2"/>
  </colFields>
  <colItems count="2">
    <i>
      <x/>
    </i>
    <i i="1">
      <x v="1"/>
    </i>
  </colItems>
  <dataFields count="2">
    <dataField name="Enrollments 2019" fld="1" baseField="0" baseItem="0"/>
    <dataField name="Enrollments 2020" fld="2" baseField="0" baseItem="0"/>
  </dataFields>
  <chartFormats count="2">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C14BDD-86CD-4BD2-ADDA-C944996DDF55}" name="PivotTable1" cacheId="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rices">
  <location ref="A3:B6" firstHeaderRow="1" firstDataRow="1" firstDataCol="1" rowPageCount="1" colPageCount="1"/>
  <pivotFields count="3">
    <pivotField axis="axisPage" showAll="0">
      <items count="8">
        <item x="1"/>
        <item x="6"/>
        <item x="5"/>
        <item x="4"/>
        <item x="3"/>
        <item x="2"/>
        <item x="0"/>
        <item t="default"/>
      </items>
    </pivotField>
    <pivotField axis="axisRow" numFmtId="44" showAll="0">
      <items count="5">
        <item x="0"/>
        <item x="1"/>
        <item x="2"/>
        <item x="3"/>
        <item t="default"/>
      </items>
    </pivotField>
    <pivotField dataField="1" numFmtId="164" showAll="0">
      <items count="8">
        <item x="0"/>
        <item x="5"/>
        <item x="4"/>
        <item x="1"/>
        <item x="2"/>
        <item x="6"/>
        <item x="3"/>
        <item t="default"/>
      </items>
    </pivotField>
  </pivotFields>
  <rowFields count="1">
    <field x="1"/>
  </rowFields>
  <rowItems count="3">
    <i>
      <x v="1"/>
    </i>
    <i>
      <x v="2"/>
    </i>
    <i t="grand">
      <x/>
    </i>
  </rowItems>
  <colItems count="1">
    <i/>
  </colItems>
  <pageFields count="1">
    <pageField fld="0" hier="-1"/>
  </pageFields>
  <dataFields count="1">
    <dataField name="Sum of Memberships Purchased"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7910FE-854F-4C47-BB5E-3540AB317B2F}" name="PivotTable1" cacheId="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rices">
  <location ref="A3:B9" firstHeaderRow="1" firstDataRow="1" firstDataCol="1" rowPageCount="1" colPageCount="1"/>
  <pivotFields count="3">
    <pivotField axis="axisPage" multipleItemSelectionAllowed="1" showAll="0">
      <items count="8">
        <item h="1" x="1"/>
        <item x="6"/>
        <item x="5"/>
        <item x="4"/>
        <item x="3"/>
        <item x="2"/>
        <item h="1" x="0"/>
        <item t="default"/>
      </items>
    </pivotField>
    <pivotField axis="axisRow" numFmtId="44" showAll="0">
      <items count="8">
        <item x="0"/>
        <item x="1"/>
        <item x="2"/>
        <item x="3"/>
        <item x="4"/>
        <item x="5"/>
        <item x="6"/>
        <item t="default"/>
      </items>
    </pivotField>
    <pivotField dataField="1" numFmtId="164" showAll="0">
      <items count="8">
        <item x="0"/>
        <item x="5"/>
        <item x="4"/>
        <item x="1"/>
        <item x="2"/>
        <item x="6"/>
        <item x="3"/>
        <item t="default"/>
      </items>
    </pivotField>
  </pivotFields>
  <rowFields count="1">
    <field x="1"/>
  </rowFields>
  <rowItems count="6">
    <i>
      <x v="2"/>
    </i>
    <i>
      <x v="3"/>
    </i>
    <i>
      <x v="4"/>
    </i>
    <i>
      <x v="5"/>
    </i>
    <i>
      <x v="6"/>
    </i>
    <i t="grand">
      <x/>
    </i>
  </rowItems>
  <colItems count="1">
    <i/>
  </colItems>
  <pageFields count="1">
    <pageField fld="0" hier="-1"/>
  </pageFields>
  <dataFields count="1">
    <dataField name="Sum of Memberships Purchased"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 xr10:uid="{12680AA9-B6DE-4715-B305-CBFC30DACC3B}" sourceName="Description">
  <pivotTables>
    <pivotTable tabId="11" name="PivotTable1"/>
  </pivotTables>
  <data>
    <tabular pivotCacheId="665707632">
      <items count="7">
        <i x="1"/>
        <i x="6" s="1"/>
        <i x="5" s="1"/>
        <i x="4" s="1"/>
        <i x="3" s="1"/>
        <i x="2"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tion" xr10:uid="{846126F6-0DFC-4514-8941-084A7F087688}" cache="Slicer_Description" caption="Descrip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K30"/>
  <sheetViews>
    <sheetView topLeftCell="A19" workbookViewId="0">
      <selection activeCell="B22" sqref="B22:K24"/>
    </sheetView>
  </sheetViews>
  <sheetFormatPr defaultRowHeight="15" x14ac:dyDescent="0.25"/>
  <sheetData>
    <row r="1" spans="1:11" x14ac:dyDescent="0.25">
      <c r="A1" s="18">
        <v>1</v>
      </c>
      <c r="B1" s="19" t="s">
        <v>40</v>
      </c>
      <c r="C1" s="19"/>
      <c r="D1" s="19"/>
      <c r="E1" s="19"/>
      <c r="F1" s="19"/>
      <c r="G1" s="19"/>
      <c r="H1" s="19"/>
      <c r="I1" s="19"/>
      <c r="J1" s="19"/>
      <c r="K1" s="19"/>
    </row>
    <row r="2" spans="1:11" x14ac:dyDescent="0.25">
      <c r="A2" s="18"/>
      <c r="B2" s="19"/>
      <c r="C2" s="19"/>
      <c r="D2" s="19"/>
      <c r="E2" s="19"/>
      <c r="F2" s="19"/>
      <c r="G2" s="19"/>
      <c r="H2" s="19"/>
      <c r="I2" s="19"/>
      <c r="J2" s="19"/>
      <c r="K2" s="19"/>
    </row>
    <row r="3" spans="1:11" x14ac:dyDescent="0.25">
      <c r="A3" s="18"/>
      <c r="B3" s="19"/>
      <c r="C3" s="19"/>
      <c r="D3" s="19"/>
      <c r="E3" s="19"/>
      <c r="F3" s="19"/>
      <c r="G3" s="19"/>
      <c r="H3" s="19"/>
      <c r="I3" s="19"/>
      <c r="J3" s="19"/>
      <c r="K3" s="19"/>
    </row>
    <row r="4" spans="1:11" x14ac:dyDescent="0.25">
      <c r="A4" s="18">
        <v>2</v>
      </c>
      <c r="B4" s="19" t="s">
        <v>44</v>
      </c>
      <c r="C4" s="19"/>
      <c r="D4" s="19"/>
      <c r="E4" s="19"/>
      <c r="F4" s="19"/>
      <c r="G4" s="19"/>
      <c r="H4" s="19"/>
      <c r="I4" s="19"/>
      <c r="J4" s="19"/>
      <c r="K4" s="19"/>
    </row>
    <row r="5" spans="1:11" x14ac:dyDescent="0.25">
      <c r="A5" s="18"/>
      <c r="B5" s="19"/>
      <c r="C5" s="19"/>
      <c r="D5" s="19"/>
      <c r="E5" s="19"/>
      <c r="F5" s="19"/>
      <c r="G5" s="19"/>
      <c r="H5" s="19"/>
      <c r="I5" s="19"/>
      <c r="J5" s="19"/>
      <c r="K5" s="19"/>
    </row>
    <row r="6" spans="1:11" x14ac:dyDescent="0.25">
      <c r="A6" s="18"/>
      <c r="B6" s="19"/>
      <c r="C6" s="19"/>
      <c r="D6" s="19"/>
      <c r="E6" s="19"/>
      <c r="F6" s="19"/>
      <c r="G6" s="19"/>
      <c r="H6" s="19"/>
      <c r="I6" s="19"/>
      <c r="J6" s="19"/>
      <c r="K6" s="19"/>
    </row>
    <row r="7" spans="1:11" ht="15" customHeight="1" x14ac:dyDescent="0.25">
      <c r="A7" s="18">
        <v>3</v>
      </c>
      <c r="B7" s="19" t="s">
        <v>41</v>
      </c>
      <c r="C7" s="19"/>
      <c r="D7" s="19"/>
      <c r="E7" s="19"/>
      <c r="F7" s="19"/>
      <c r="G7" s="19"/>
      <c r="H7" s="19"/>
      <c r="I7" s="19"/>
      <c r="J7" s="19"/>
      <c r="K7" s="19"/>
    </row>
    <row r="8" spans="1:11" ht="15" customHeight="1" x14ac:dyDescent="0.25">
      <c r="A8" s="18"/>
      <c r="B8" s="19"/>
      <c r="C8" s="19"/>
      <c r="D8" s="19"/>
      <c r="E8" s="19"/>
      <c r="F8" s="19"/>
      <c r="G8" s="19"/>
      <c r="H8" s="19"/>
      <c r="I8" s="19"/>
      <c r="J8" s="19"/>
      <c r="K8" s="19"/>
    </row>
    <row r="9" spans="1:11" ht="15" customHeight="1" x14ac:dyDescent="0.25">
      <c r="A9" s="18"/>
      <c r="B9" s="19"/>
      <c r="C9" s="19"/>
      <c r="D9" s="19"/>
      <c r="E9" s="19"/>
      <c r="F9" s="19"/>
      <c r="G9" s="19"/>
      <c r="H9" s="19"/>
      <c r="I9" s="19"/>
      <c r="J9" s="19"/>
      <c r="K9" s="19"/>
    </row>
    <row r="10" spans="1:11" ht="15" customHeight="1" x14ac:dyDescent="0.25">
      <c r="A10" s="18">
        <v>4</v>
      </c>
      <c r="B10" s="19" t="s">
        <v>42</v>
      </c>
      <c r="C10" s="19"/>
      <c r="D10" s="19"/>
      <c r="E10" s="19"/>
      <c r="F10" s="19"/>
      <c r="G10" s="19"/>
      <c r="H10" s="19"/>
      <c r="I10" s="19"/>
      <c r="J10" s="19"/>
      <c r="K10" s="19"/>
    </row>
    <row r="11" spans="1:11" ht="15" customHeight="1" x14ac:dyDescent="0.25">
      <c r="A11" s="18"/>
      <c r="B11" s="19"/>
      <c r="C11" s="19"/>
      <c r="D11" s="19"/>
      <c r="E11" s="19"/>
      <c r="F11" s="19"/>
      <c r="G11" s="19"/>
      <c r="H11" s="19"/>
      <c r="I11" s="19"/>
      <c r="J11" s="19"/>
      <c r="K11" s="19"/>
    </row>
    <row r="12" spans="1:11" ht="27" customHeight="1" x14ac:dyDescent="0.25">
      <c r="A12" s="18"/>
      <c r="B12" s="19"/>
      <c r="C12" s="19"/>
      <c r="D12" s="19"/>
      <c r="E12" s="19"/>
      <c r="F12" s="19"/>
      <c r="G12" s="19"/>
      <c r="H12" s="19"/>
      <c r="I12" s="19"/>
      <c r="J12" s="19"/>
      <c r="K12" s="19"/>
    </row>
    <row r="13" spans="1:11" ht="15" customHeight="1" x14ac:dyDescent="0.25">
      <c r="A13" s="18">
        <v>5</v>
      </c>
      <c r="B13" s="19" t="s">
        <v>43</v>
      </c>
      <c r="C13" s="19"/>
      <c r="D13" s="19"/>
      <c r="E13" s="19"/>
      <c r="F13" s="19"/>
      <c r="G13" s="19"/>
      <c r="H13" s="19"/>
      <c r="I13" s="19"/>
      <c r="J13" s="19"/>
      <c r="K13" s="19"/>
    </row>
    <row r="14" spans="1:11" ht="15" customHeight="1" x14ac:dyDescent="0.25">
      <c r="A14" s="18"/>
      <c r="B14" s="19"/>
      <c r="C14" s="19"/>
      <c r="D14" s="19"/>
      <c r="E14" s="19"/>
      <c r="F14" s="19"/>
      <c r="G14" s="19"/>
      <c r="H14" s="19"/>
      <c r="I14" s="19"/>
      <c r="J14" s="19"/>
      <c r="K14" s="19"/>
    </row>
    <row r="15" spans="1:11" ht="15" customHeight="1" x14ac:dyDescent="0.25">
      <c r="A15" s="18"/>
      <c r="B15" s="19"/>
      <c r="C15" s="19"/>
      <c r="D15" s="19"/>
      <c r="E15" s="19"/>
      <c r="F15" s="19"/>
      <c r="G15" s="19"/>
      <c r="H15" s="19"/>
      <c r="I15" s="19"/>
      <c r="J15" s="19"/>
      <c r="K15" s="19"/>
    </row>
    <row r="16" spans="1:11" ht="15" customHeight="1" x14ac:dyDescent="0.25">
      <c r="A16" s="18">
        <v>6</v>
      </c>
      <c r="B16" s="19" t="s">
        <v>45</v>
      </c>
      <c r="C16" s="19"/>
      <c r="D16" s="19"/>
      <c r="E16" s="19"/>
      <c r="F16" s="19"/>
      <c r="G16" s="19"/>
      <c r="H16" s="19"/>
      <c r="I16" s="19"/>
      <c r="J16" s="19"/>
      <c r="K16" s="19"/>
    </row>
    <row r="17" spans="1:11" ht="15" customHeight="1" x14ac:dyDescent="0.25">
      <c r="A17" s="18"/>
      <c r="B17" s="19"/>
      <c r="C17" s="19"/>
      <c r="D17" s="19"/>
      <c r="E17" s="19"/>
      <c r="F17" s="19"/>
      <c r="G17" s="19"/>
      <c r="H17" s="19"/>
      <c r="I17" s="19"/>
      <c r="J17" s="19"/>
      <c r="K17" s="19"/>
    </row>
    <row r="18" spans="1:11" ht="15" customHeight="1" x14ac:dyDescent="0.25">
      <c r="A18" s="18"/>
      <c r="B18" s="19"/>
      <c r="C18" s="19"/>
      <c r="D18" s="19"/>
      <c r="E18" s="19"/>
      <c r="F18" s="19"/>
      <c r="G18" s="19"/>
      <c r="H18" s="19"/>
      <c r="I18" s="19"/>
      <c r="J18" s="19"/>
      <c r="K18" s="19"/>
    </row>
    <row r="19" spans="1:11" ht="18.75" customHeight="1" x14ac:dyDescent="0.25">
      <c r="A19" s="18">
        <v>7</v>
      </c>
      <c r="B19" s="19" t="s">
        <v>46</v>
      </c>
      <c r="C19" s="19"/>
      <c r="D19" s="19"/>
      <c r="E19" s="19"/>
      <c r="F19" s="19"/>
      <c r="G19" s="19"/>
      <c r="H19" s="19"/>
      <c r="I19" s="19"/>
      <c r="J19" s="19"/>
      <c r="K19" s="19"/>
    </row>
    <row r="20" spans="1:11" ht="18.75" customHeight="1" x14ac:dyDescent="0.25">
      <c r="A20" s="18"/>
      <c r="B20" s="19"/>
      <c r="C20" s="19"/>
      <c r="D20" s="19"/>
      <c r="E20" s="19"/>
      <c r="F20" s="19"/>
      <c r="G20" s="19"/>
      <c r="H20" s="19"/>
      <c r="I20" s="19"/>
      <c r="J20" s="19"/>
      <c r="K20" s="19"/>
    </row>
    <row r="21" spans="1:11" ht="18.75" customHeight="1" x14ac:dyDescent="0.25">
      <c r="A21" s="18"/>
      <c r="B21" s="19"/>
      <c r="C21" s="19"/>
      <c r="D21" s="19"/>
      <c r="E21" s="19"/>
      <c r="F21" s="19"/>
      <c r="G21" s="19"/>
      <c r="H21" s="19"/>
      <c r="I21" s="19"/>
      <c r="J21" s="19"/>
      <c r="K21" s="19"/>
    </row>
    <row r="22" spans="1:11" x14ac:dyDescent="0.25">
      <c r="A22" s="18">
        <v>8</v>
      </c>
      <c r="B22" s="19" t="s">
        <v>49</v>
      </c>
      <c r="C22" s="19"/>
      <c r="D22" s="19"/>
      <c r="E22" s="19"/>
      <c r="F22" s="19"/>
      <c r="G22" s="19"/>
      <c r="H22" s="19"/>
      <c r="I22" s="19"/>
      <c r="J22" s="19"/>
      <c r="K22" s="19"/>
    </row>
    <row r="23" spans="1:11" x14ac:dyDescent="0.25">
      <c r="A23" s="18"/>
      <c r="B23" s="19"/>
      <c r="C23" s="19"/>
      <c r="D23" s="19"/>
      <c r="E23" s="19"/>
      <c r="F23" s="19"/>
      <c r="G23" s="19"/>
      <c r="H23" s="19"/>
      <c r="I23" s="19"/>
      <c r="J23" s="19"/>
      <c r="K23" s="19"/>
    </row>
    <row r="24" spans="1:11" ht="50.25" customHeight="1" x14ac:dyDescent="0.25">
      <c r="A24" s="18"/>
      <c r="B24" s="19"/>
      <c r="C24" s="19"/>
      <c r="D24" s="19"/>
      <c r="E24" s="19"/>
      <c r="F24" s="19"/>
      <c r="G24" s="19"/>
      <c r="H24" s="19"/>
      <c r="I24" s="19"/>
      <c r="J24" s="19"/>
      <c r="K24" s="19"/>
    </row>
    <row r="25" spans="1:11" x14ac:dyDescent="0.25">
      <c r="A25" s="18">
        <v>9</v>
      </c>
      <c r="B25" s="19" t="s">
        <v>83</v>
      </c>
      <c r="C25" s="19"/>
      <c r="D25" s="19"/>
      <c r="E25" s="19"/>
      <c r="F25" s="19"/>
      <c r="G25" s="19"/>
      <c r="H25" s="19"/>
      <c r="I25" s="19"/>
      <c r="J25" s="19"/>
      <c r="K25" s="19"/>
    </row>
    <row r="26" spans="1:11" x14ac:dyDescent="0.25">
      <c r="A26" s="18"/>
      <c r="B26" s="19"/>
      <c r="C26" s="19"/>
      <c r="D26" s="19"/>
      <c r="E26" s="19"/>
      <c r="F26" s="19"/>
      <c r="G26" s="19"/>
      <c r="H26" s="19"/>
      <c r="I26" s="19"/>
      <c r="J26" s="19"/>
      <c r="K26" s="19"/>
    </row>
    <row r="27" spans="1:11" x14ac:dyDescent="0.25">
      <c r="A27" s="18"/>
      <c r="B27" s="19"/>
      <c r="C27" s="19"/>
      <c r="D27" s="19"/>
      <c r="E27" s="19"/>
      <c r="F27" s="19"/>
      <c r="G27" s="19"/>
      <c r="H27" s="19"/>
      <c r="I27" s="19"/>
      <c r="J27" s="19"/>
      <c r="K27" s="19"/>
    </row>
    <row r="28" spans="1:11" x14ac:dyDescent="0.25">
      <c r="A28" s="18">
        <v>10</v>
      </c>
      <c r="B28" s="19" t="s">
        <v>84</v>
      </c>
      <c r="C28" s="19"/>
      <c r="D28" s="19"/>
      <c r="E28" s="19"/>
      <c r="F28" s="19"/>
      <c r="G28" s="19"/>
      <c r="H28" s="19"/>
      <c r="I28" s="19"/>
      <c r="J28" s="19"/>
      <c r="K28" s="19"/>
    </row>
    <row r="29" spans="1:11" x14ac:dyDescent="0.25">
      <c r="A29" s="18"/>
      <c r="B29" s="19"/>
      <c r="C29" s="19"/>
      <c r="D29" s="19"/>
      <c r="E29" s="19"/>
      <c r="F29" s="19"/>
      <c r="G29" s="19"/>
      <c r="H29" s="19"/>
      <c r="I29" s="19"/>
      <c r="J29" s="19"/>
      <c r="K29" s="19"/>
    </row>
    <row r="30" spans="1:11" ht="35.25" customHeight="1" x14ac:dyDescent="0.25">
      <c r="A30" s="18"/>
      <c r="B30" s="19"/>
      <c r="C30" s="19"/>
      <c r="D30" s="19"/>
      <c r="E30" s="19"/>
      <c r="F30" s="19"/>
      <c r="G30" s="19"/>
      <c r="H30" s="19"/>
      <c r="I30" s="19"/>
      <c r="J30" s="19"/>
      <c r="K30" s="19"/>
    </row>
  </sheetData>
  <mergeCells count="20">
    <mergeCell ref="A25:A27"/>
    <mergeCell ref="B25:K27"/>
    <mergeCell ref="A28:A30"/>
    <mergeCell ref="B28:K30"/>
    <mergeCell ref="A22:A24"/>
    <mergeCell ref="A19:A21"/>
    <mergeCell ref="B22:K24"/>
    <mergeCell ref="B19:K21"/>
    <mergeCell ref="B10:K12"/>
    <mergeCell ref="B13:K15"/>
    <mergeCell ref="B16:K18"/>
    <mergeCell ref="B7:K9"/>
    <mergeCell ref="A10:A12"/>
    <mergeCell ref="A13:A15"/>
    <mergeCell ref="A16:A18"/>
    <mergeCell ref="A1:A3"/>
    <mergeCell ref="A4:A6"/>
    <mergeCell ref="A7:A9"/>
    <mergeCell ref="B1:K3"/>
    <mergeCell ref="B4:K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9450F-C8A2-44E4-9B0B-9ABE5DAD18C8}">
  <sheetPr>
    <tabColor rgb="FF92D050"/>
  </sheetPr>
  <dimension ref="A1:K16"/>
  <sheetViews>
    <sheetView workbookViewId="0">
      <selection activeCell="I9" sqref="I9"/>
    </sheetView>
  </sheetViews>
  <sheetFormatPr defaultRowHeight="15" x14ac:dyDescent="0.25"/>
  <cols>
    <col min="1" max="1" width="12.7109375" bestFit="1" customWidth="1"/>
    <col min="2" max="2" width="30.140625" bestFit="1" customWidth="1"/>
    <col min="3" max="4" width="7" bestFit="1" customWidth="1"/>
    <col min="5" max="8" width="8" bestFit="1" customWidth="1"/>
    <col min="9" max="9" width="12.7109375" bestFit="1" customWidth="1"/>
  </cols>
  <sheetData>
    <row r="1" spans="1:11" x14ac:dyDescent="0.25">
      <c r="A1" s="3" t="s">
        <v>85</v>
      </c>
      <c r="B1" t="s">
        <v>89</v>
      </c>
    </row>
    <row r="3" spans="1:11" x14ac:dyDescent="0.25">
      <c r="A3" s="3" t="s">
        <v>86</v>
      </c>
      <c r="B3" t="s">
        <v>87</v>
      </c>
    </row>
    <row r="4" spans="1:11" x14ac:dyDescent="0.25">
      <c r="A4" s="16">
        <v>95</v>
      </c>
      <c r="B4" s="24">
        <v>13459</v>
      </c>
    </row>
    <row r="5" spans="1:11" x14ac:dyDescent="0.25">
      <c r="A5" s="16">
        <v>99</v>
      </c>
      <c r="B5" s="24">
        <v>49203</v>
      </c>
    </row>
    <row r="6" spans="1:11" x14ac:dyDescent="0.25">
      <c r="A6" s="16">
        <v>105</v>
      </c>
      <c r="B6" s="24">
        <v>9304</v>
      </c>
    </row>
    <row r="7" spans="1:11" x14ac:dyDescent="0.25">
      <c r="A7" s="16">
        <v>112</v>
      </c>
      <c r="B7" s="24">
        <v>8394</v>
      </c>
    </row>
    <row r="8" spans="1:11" x14ac:dyDescent="0.25">
      <c r="A8" s="16">
        <v>129</v>
      </c>
      <c r="B8" s="24">
        <v>41023</v>
      </c>
    </row>
    <row r="9" spans="1:11" x14ac:dyDescent="0.25">
      <c r="A9" s="16" t="s">
        <v>13</v>
      </c>
      <c r="B9" s="24">
        <v>121383</v>
      </c>
    </row>
    <row r="14" spans="1:11" x14ac:dyDescent="0.25">
      <c r="B14" s="17" t="s">
        <v>84</v>
      </c>
      <c r="C14" s="17"/>
      <c r="D14" s="17"/>
      <c r="E14" s="17"/>
      <c r="F14" s="17"/>
      <c r="G14" s="17"/>
      <c r="H14" s="17"/>
      <c r="I14" s="17"/>
      <c r="J14" s="17"/>
      <c r="K14" s="17"/>
    </row>
    <row r="15" spans="1:11" x14ac:dyDescent="0.25">
      <c r="B15" s="17"/>
      <c r="C15" s="17"/>
      <c r="D15" s="17"/>
      <c r="E15" s="17"/>
      <c r="F15" s="17"/>
      <c r="G15" s="17"/>
      <c r="H15" s="17"/>
      <c r="I15" s="17"/>
      <c r="J15" s="17"/>
      <c r="K15" s="17"/>
    </row>
    <row r="16" spans="1:11" x14ac:dyDescent="0.25">
      <c r="B16" s="17"/>
      <c r="C16" s="17"/>
      <c r="D16" s="17"/>
      <c r="E16" s="17"/>
      <c r="F16" s="17"/>
      <c r="G16" s="17"/>
      <c r="H16" s="17"/>
      <c r="I16" s="17"/>
      <c r="J16" s="17"/>
      <c r="K16" s="17"/>
    </row>
  </sheetData>
  <mergeCells count="1">
    <mergeCell ref="B14:K16"/>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3F659-5C34-44AD-ACD9-388CE808032D}">
  <sheetPr>
    <tabColor rgb="FF92D050"/>
  </sheetPr>
  <dimension ref="A3:J24"/>
  <sheetViews>
    <sheetView topLeftCell="A10" workbookViewId="0">
      <selection activeCell="D7" sqref="D7"/>
    </sheetView>
  </sheetViews>
  <sheetFormatPr defaultRowHeight="15" x14ac:dyDescent="0.25"/>
  <cols>
    <col min="1" max="1" width="23" customWidth="1"/>
    <col min="2" max="2" width="17.140625" customWidth="1"/>
    <col min="3" max="3" width="19.140625" customWidth="1"/>
    <col min="4" max="4" width="18.7109375" customWidth="1"/>
    <col min="6" max="6" width="20.28515625" customWidth="1"/>
  </cols>
  <sheetData>
    <row r="3" spans="1:10" x14ac:dyDescent="0.25">
      <c r="A3" t="s">
        <v>12</v>
      </c>
      <c r="B3" t="s">
        <v>11</v>
      </c>
      <c r="C3" t="s">
        <v>8</v>
      </c>
      <c r="D3" t="s">
        <v>10</v>
      </c>
      <c r="E3" t="s">
        <v>8</v>
      </c>
      <c r="F3" t="s">
        <v>9</v>
      </c>
      <c r="G3" t="s">
        <v>8</v>
      </c>
    </row>
    <row r="4" spans="1:10" x14ac:dyDescent="0.25">
      <c r="A4" t="s">
        <v>7</v>
      </c>
      <c r="B4" s="1">
        <v>4506060</v>
      </c>
      <c r="C4">
        <f>RANK(B4,B4:B11)</f>
        <v>4</v>
      </c>
      <c r="D4" s="1">
        <v>5606074</v>
      </c>
      <c r="E4">
        <f t="shared" ref="E4:E11" si="0">RANK(D4,$D$4:$D$11)</f>
        <v>2</v>
      </c>
      <c r="F4" s="1">
        <f>VLOOKUP(A4,'2020 Craig''s Cookies'!A4:B11,2,FALSE)</f>
        <v>6050404</v>
      </c>
    </row>
    <row r="5" spans="1:10" x14ac:dyDescent="0.25">
      <c r="A5" t="s">
        <v>6</v>
      </c>
      <c r="B5" s="1">
        <v>4596740</v>
      </c>
      <c r="C5">
        <f t="shared" ref="C5:C11" si="1">RANK(B5,$B$4:$B$11)</f>
        <v>2</v>
      </c>
      <c r="D5" s="1">
        <v>6404304</v>
      </c>
      <c r="E5">
        <f t="shared" si="0"/>
        <v>1</v>
      </c>
      <c r="F5" s="1">
        <f>VLOOKUP(A5,'2020 Craig''s Cookies'!A5:B12,2,FALSE)</f>
        <v>3405065</v>
      </c>
    </row>
    <row r="6" spans="1:10" x14ac:dyDescent="0.25">
      <c r="A6" t="s">
        <v>5</v>
      </c>
      <c r="B6" s="1">
        <v>5000394</v>
      </c>
      <c r="C6">
        <f t="shared" si="1"/>
        <v>1</v>
      </c>
      <c r="D6" s="1">
        <v>4560740</v>
      </c>
      <c r="E6">
        <f t="shared" si="0"/>
        <v>6</v>
      </c>
      <c r="F6" s="1">
        <f>VLOOKUP(A6,'2020 Craig''s Cookies'!A6:B13,2,FALSE)</f>
        <v>3450640</v>
      </c>
    </row>
    <row r="7" spans="1:10" x14ac:dyDescent="0.25">
      <c r="A7" t="s">
        <v>4</v>
      </c>
      <c r="B7" s="1">
        <v>3495602</v>
      </c>
      <c r="C7">
        <f t="shared" si="1"/>
        <v>6</v>
      </c>
      <c r="D7" s="1">
        <v>4050640</v>
      </c>
      <c r="E7">
        <f t="shared" si="0"/>
        <v>7</v>
      </c>
      <c r="F7" s="1">
        <f>VLOOKUP(A7,'2020 Craig''s Cookies'!A7:B14,2,FALSE)</f>
        <v>8039040</v>
      </c>
    </row>
    <row r="8" spans="1:10" x14ac:dyDescent="0.25">
      <c r="A8" t="s">
        <v>3</v>
      </c>
      <c r="B8" s="1">
        <v>4348393</v>
      </c>
      <c r="C8">
        <f t="shared" si="1"/>
        <v>5</v>
      </c>
      <c r="D8" s="1">
        <v>5606049</v>
      </c>
      <c r="E8">
        <f t="shared" si="0"/>
        <v>3</v>
      </c>
      <c r="F8" s="1">
        <f>VLOOKUP(A8,'2020 Craig''s Cookies'!A8:B15,2,FALSE)</f>
        <v>9304954</v>
      </c>
    </row>
    <row r="9" spans="1:10" x14ac:dyDescent="0.25">
      <c r="A9" t="s">
        <v>2</v>
      </c>
      <c r="B9" s="1">
        <v>3293045</v>
      </c>
      <c r="C9">
        <f t="shared" si="1"/>
        <v>7</v>
      </c>
      <c r="D9" s="1">
        <v>4563949</v>
      </c>
      <c r="E9">
        <f t="shared" si="0"/>
        <v>5</v>
      </c>
      <c r="F9" s="1">
        <f>VLOOKUP(A9,'2020 Craig''s Cookies'!A9:B16,2,FALSE)</f>
        <v>6394950</v>
      </c>
    </row>
    <row r="10" spans="1:10" x14ac:dyDescent="0.25">
      <c r="A10" t="s">
        <v>1</v>
      </c>
      <c r="B10" s="1">
        <v>1340556</v>
      </c>
      <c r="C10">
        <f t="shared" si="1"/>
        <v>8</v>
      </c>
      <c r="D10" s="1">
        <v>2304059</v>
      </c>
      <c r="E10">
        <f t="shared" si="0"/>
        <v>8</v>
      </c>
      <c r="F10" s="1">
        <f>VLOOKUP(A10,'2020 Craig''s Cookies'!A10:B17,2,FALSE)</f>
        <v>4506940</v>
      </c>
    </row>
    <row r="11" spans="1:10" x14ac:dyDescent="0.25">
      <c r="A11" t="s">
        <v>0</v>
      </c>
      <c r="B11" s="1">
        <v>4506756</v>
      </c>
      <c r="C11">
        <f t="shared" si="1"/>
        <v>3</v>
      </c>
      <c r="D11" s="1">
        <v>5049302</v>
      </c>
      <c r="E11">
        <f t="shared" si="0"/>
        <v>4</v>
      </c>
      <c r="F11" s="1">
        <f>VLOOKUP(A11,'2020 Craig''s Cookies'!A11:B18,2,FALSE)</f>
        <v>4506054</v>
      </c>
    </row>
    <row r="14" spans="1:10" x14ac:dyDescent="0.25">
      <c r="A14" s="17" t="s">
        <v>40</v>
      </c>
      <c r="B14" s="17"/>
      <c r="C14" s="17"/>
      <c r="D14" s="17"/>
      <c r="E14" s="17"/>
      <c r="F14" s="17"/>
      <c r="G14" s="17"/>
      <c r="H14" s="17"/>
      <c r="I14" s="17"/>
      <c r="J14" s="17"/>
    </row>
    <row r="15" spans="1:10" x14ac:dyDescent="0.25">
      <c r="A15" s="17"/>
      <c r="B15" s="17"/>
      <c r="C15" s="17"/>
      <c r="D15" s="17"/>
      <c r="E15" s="17"/>
      <c r="F15" s="17"/>
      <c r="G15" s="17"/>
      <c r="H15" s="17"/>
      <c r="I15" s="17"/>
      <c r="J15" s="17"/>
    </row>
    <row r="16" spans="1:10" x14ac:dyDescent="0.25">
      <c r="A16" s="17"/>
      <c r="B16" s="17"/>
      <c r="C16" s="17"/>
      <c r="D16" s="17"/>
      <c r="E16" s="17"/>
      <c r="F16" s="17"/>
      <c r="G16" s="17"/>
      <c r="H16" s="17"/>
      <c r="I16" s="17"/>
      <c r="J16" s="17"/>
    </row>
    <row r="18" spans="1:10" x14ac:dyDescent="0.25">
      <c r="A18" s="17" t="s">
        <v>41</v>
      </c>
      <c r="B18" s="17"/>
      <c r="C18" s="17"/>
      <c r="D18" s="17"/>
      <c r="E18" s="17"/>
      <c r="F18" s="17"/>
      <c r="G18" s="17"/>
      <c r="H18" s="17"/>
      <c r="I18" s="17"/>
      <c r="J18" s="17"/>
    </row>
    <row r="19" spans="1:10" x14ac:dyDescent="0.25">
      <c r="A19" s="17"/>
      <c r="B19" s="17"/>
      <c r="C19" s="17"/>
      <c r="D19" s="17"/>
      <c r="E19" s="17"/>
      <c r="F19" s="17"/>
      <c r="G19" s="17"/>
      <c r="H19" s="17"/>
      <c r="I19" s="17"/>
      <c r="J19" s="17"/>
    </row>
    <row r="20" spans="1:10" x14ac:dyDescent="0.25">
      <c r="A20" s="17"/>
      <c r="B20" s="17"/>
      <c r="C20" s="17"/>
      <c r="D20" s="17"/>
      <c r="E20" s="17"/>
      <c r="F20" s="17"/>
      <c r="G20" s="17"/>
      <c r="H20" s="17"/>
      <c r="I20" s="17"/>
      <c r="J20" s="17"/>
    </row>
    <row r="22" spans="1:10" x14ac:dyDescent="0.25">
      <c r="A22" s="17" t="s">
        <v>42</v>
      </c>
      <c r="B22" s="17"/>
      <c r="C22" s="17"/>
      <c r="D22" s="17"/>
      <c r="E22" s="17"/>
      <c r="F22" s="17"/>
      <c r="G22" s="17"/>
      <c r="H22" s="17"/>
      <c r="I22" s="17"/>
      <c r="J22" s="17"/>
    </row>
    <row r="23" spans="1:10" x14ac:dyDescent="0.25">
      <c r="A23" s="17"/>
      <c r="B23" s="17"/>
      <c r="C23" s="17"/>
      <c r="D23" s="17"/>
      <c r="E23" s="17"/>
      <c r="F23" s="17"/>
      <c r="G23" s="17"/>
      <c r="H23" s="17"/>
      <c r="I23" s="17"/>
      <c r="J23" s="17"/>
    </row>
    <row r="24" spans="1:10" x14ac:dyDescent="0.25">
      <c r="A24" s="17"/>
      <c r="B24" s="17"/>
      <c r="C24" s="17"/>
      <c r="D24" s="17"/>
      <c r="E24" s="17"/>
      <c r="F24" s="17"/>
      <c r="G24" s="17"/>
      <c r="H24" s="17"/>
      <c r="I24" s="17"/>
      <c r="J24" s="17"/>
    </row>
  </sheetData>
  <mergeCells count="3">
    <mergeCell ref="A14:J16"/>
    <mergeCell ref="A18:J20"/>
    <mergeCell ref="A22:J24"/>
  </mergeCells>
  <conditionalFormatting sqref="B4:B11 D4:D11">
    <cfRule type="colorScale" priority="1">
      <colorScale>
        <cfvo type="min"/>
        <cfvo type="percentile" val="50"/>
        <cfvo type="max"/>
        <color rgb="FFFFFF00"/>
        <color rgb="FF92D050"/>
        <color rgb="FF00B050"/>
      </colorScale>
    </cfRule>
  </conditionalFormatting>
  <dataValidations count="1">
    <dataValidation type="whole" allowBlank="1" showInputMessage="1" showErrorMessage="1" error="Please enter a number between 1 and 10." sqref="C4:C11 E4:E11" xr:uid="{03FA6B74-03D9-488A-B72B-328D71EADEC2}">
      <formula1>1</formula1>
      <formula2>10</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5E95B-8033-40FD-8C36-2B658E71193B}">
  <sheetPr>
    <tabColor rgb="FF92D050"/>
  </sheetPr>
  <dimension ref="A1:K30"/>
  <sheetViews>
    <sheetView topLeftCell="A10" zoomScaleNormal="100" workbookViewId="0">
      <selection activeCell="I3" sqref="I3"/>
    </sheetView>
  </sheetViews>
  <sheetFormatPr defaultRowHeight="15" x14ac:dyDescent="0.25"/>
  <cols>
    <col min="1" max="1" width="15.42578125" customWidth="1"/>
    <col min="2" max="2" width="15.7109375" bestFit="1" customWidth="1"/>
    <col min="4" max="4" width="24.28515625" customWidth="1"/>
    <col min="5" max="5" width="30" customWidth="1"/>
    <col min="6" max="6" width="20.42578125" customWidth="1"/>
    <col min="8" max="8" width="20" bestFit="1" customWidth="1"/>
    <col min="9" max="9" width="21" customWidth="1"/>
  </cols>
  <sheetData>
    <row r="1" spans="1:11" ht="21.75" customHeight="1" x14ac:dyDescent="0.35">
      <c r="A1" s="20"/>
      <c r="B1" s="21"/>
      <c r="C1" s="21"/>
      <c r="D1" s="21"/>
      <c r="E1" s="21"/>
      <c r="F1" s="21"/>
      <c r="G1" s="21"/>
      <c r="H1" s="21"/>
      <c r="I1" s="21"/>
      <c r="J1" s="21"/>
      <c r="K1" s="22"/>
    </row>
    <row r="2" spans="1:11" ht="21.75" customHeight="1" thickBot="1" x14ac:dyDescent="0.4">
      <c r="A2" s="8"/>
      <c r="B2" s="8"/>
      <c r="C2" s="10" t="s">
        <v>39</v>
      </c>
      <c r="D2" s="11"/>
      <c r="E2" s="10" t="s">
        <v>38</v>
      </c>
      <c r="F2" s="13"/>
      <c r="H2" s="9" t="s">
        <v>37</v>
      </c>
      <c r="I2" s="12">
        <f>WORKDAY(I3,I4)</f>
        <v>44371</v>
      </c>
    </row>
    <row r="3" spans="1:11" ht="21.75" customHeight="1" thickTop="1" thickBot="1" x14ac:dyDescent="0.4">
      <c r="A3" s="8"/>
      <c r="B3" s="8"/>
      <c r="C3" s="7" t="s">
        <v>36</v>
      </c>
      <c r="D3" s="12"/>
      <c r="E3" s="7" t="s">
        <v>35</v>
      </c>
      <c r="F3" s="14"/>
      <c r="H3" t="s">
        <v>34</v>
      </c>
      <c r="I3" s="4">
        <f>A5</f>
        <v>44287</v>
      </c>
    </row>
    <row r="4" spans="1:11" ht="15.75" thickTop="1" x14ac:dyDescent="0.25">
      <c r="A4" s="6" t="s">
        <v>33</v>
      </c>
      <c r="B4" s="6" t="s">
        <v>32</v>
      </c>
      <c r="C4" s="6" t="s">
        <v>31</v>
      </c>
      <c r="D4" s="6" t="s">
        <v>30</v>
      </c>
      <c r="E4" s="6" t="s">
        <v>29</v>
      </c>
      <c r="H4" t="s">
        <v>28</v>
      </c>
      <c r="I4">
        <v>60</v>
      </c>
    </row>
    <row r="5" spans="1:11" x14ac:dyDescent="0.25">
      <c r="A5" s="4">
        <v>44287</v>
      </c>
      <c r="B5" s="23">
        <f>WEEKDAY(A5,1)</f>
        <v>5</v>
      </c>
      <c r="C5" s="5">
        <v>0.41666666666666669</v>
      </c>
      <c r="D5" t="s">
        <v>22</v>
      </c>
      <c r="E5" t="s">
        <v>27</v>
      </c>
    </row>
    <row r="6" spans="1:11" x14ac:dyDescent="0.25">
      <c r="A6" s="4">
        <v>44287</v>
      </c>
      <c r="B6" s="23">
        <f t="shared" ref="B6:B19" si="0">WEEKDAY(A6,1)</f>
        <v>5</v>
      </c>
      <c r="C6" s="5">
        <v>0.58333333333333337</v>
      </c>
      <c r="D6" t="s">
        <v>25</v>
      </c>
      <c r="E6" t="s">
        <v>26</v>
      </c>
    </row>
    <row r="7" spans="1:11" x14ac:dyDescent="0.25">
      <c r="A7" s="4">
        <v>44287</v>
      </c>
      <c r="B7" s="23">
        <f t="shared" si="0"/>
        <v>5</v>
      </c>
      <c r="C7" s="5">
        <v>0.79166666666666663</v>
      </c>
      <c r="D7" t="s">
        <v>24</v>
      </c>
      <c r="E7" t="s">
        <v>21</v>
      </c>
    </row>
    <row r="8" spans="1:11" x14ac:dyDescent="0.25">
      <c r="A8" s="4">
        <v>44317</v>
      </c>
      <c r="B8" s="23">
        <f t="shared" si="0"/>
        <v>7</v>
      </c>
      <c r="C8" s="5">
        <v>0.41666666666666669</v>
      </c>
      <c r="D8" t="s">
        <v>25</v>
      </c>
      <c r="E8" t="s">
        <v>23</v>
      </c>
    </row>
    <row r="9" spans="1:11" x14ac:dyDescent="0.25">
      <c r="A9" s="4">
        <v>44317</v>
      </c>
      <c r="B9" s="23">
        <f t="shared" si="0"/>
        <v>7</v>
      </c>
      <c r="C9" s="5">
        <v>0.58333333333333337</v>
      </c>
      <c r="D9" t="s">
        <v>22</v>
      </c>
      <c r="E9" t="s">
        <v>27</v>
      </c>
    </row>
    <row r="10" spans="1:11" x14ac:dyDescent="0.25">
      <c r="A10" s="4">
        <v>44317</v>
      </c>
      <c r="B10" s="23">
        <f t="shared" si="0"/>
        <v>7</v>
      </c>
      <c r="C10" s="5">
        <v>0.79166666666666663</v>
      </c>
      <c r="D10" t="s">
        <v>24</v>
      </c>
      <c r="E10" t="s">
        <v>26</v>
      </c>
    </row>
    <row r="11" spans="1:11" x14ac:dyDescent="0.25">
      <c r="A11" s="4">
        <v>44348</v>
      </c>
      <c r="B11" s="23">
        <f t="shared" si="0"/>
        <v>3</v>
      </c>
      <c r="C11" s="5">
        <v>0.41666666666666669</v>
      </c>
      <c r="D11" t="s">
        <v>25</v>
      </c>
      <c r="E11" t="s">
        <v>26</v>
      </c>
    </row>
    <row r="12" spans="1:11" x14ac:dyDescent="0.25">
      <c r="A12" s="4">
        <v>44348</v>
      </c>
      <c r="B12" s="23">
        <f t="shared" si="0"/>
        <v>3</v>
      </c>
      <c r="C12" s="5">
        <v>0.58333333333333337</v>
      </c>
      <c r="D12" t="s">
        <v>24</v>
      </c>
      <c r="E12" t="s">
        <v>21</v>
      </c>
    </row>
    <row r="13" spans="1:11" x14ac:dyDescent="0.25">
      <c r="A13" s="4">
        <v>44348</v>
      </c>
      <c r="B13" s="23">
        <f t="shared" si="0"/>
        <v>3</v>
      </c>
      <c r="C13" s="5">
        <v>0.79166666666666663</v>
      </c>
      <c r="D13" t="s">
        <v>22</v>
      </c>
      <c r="E13" t="s">
        <v>23</v>
      </c>
    </row>
    <row r="14" spans="1:11" x14ac:dyDescent="0.25">
      <c r="A14" s="4">
        <v>44378</v>
      </c>
      <c r="B14" s="23">
        <f t="shared" si="0"/>
        <v>5</v>
      </c>
      <c r="C14" s="5">
        <v>0.41666666666666669</v>
      </c>
      <c r="D14" t="s">
        <v>25</v>
      </c>
      <c r="E14" t="s">
        <v>27</v>
      </c>
    </row>
    <row r="15" spans="1:11" x14ac:dyDescent="0.25">
      <c r="A15" s="4">
        <v>44378</v>
      </c>
      <c r="B15" s="23">
        <f t="shared" si="0"/>
        <v>5</v>
      </c>
      <c r="C15" s="5">
        <v>0.58333333333333337</v>
      </c>
      <c r="D15" t="s">
        <v>24</v>
      </c>
      <c r="E15" t="s">
        <v>26</v>
      </c>
    </row>
    <row r="16" spans="1:11" x14ac:dyDescent="0.25">
      <c r="A16" s="4">
        <v>44378</v>
      </c>
      <c r="B16" s="23">
        <f t="shared" si="0"/>
        <v>5</v>
      </c>
      <c r="C16" s="5">
        <v>0.79166666666666663</v>
      </c>
      <c r="D16" t="s">
        <v>22</v>
      </c>
      <c r="E16" t="s">
        <v>23</v>
      </c>
    </row>
    <row r="17" spans="1:11" x14ac:dyDescent="0.25">
      <c r="A17" s="4">
        <v>44409</v>
      </c>
      <c r="B17" s="23">
        <f t="shared" si="0"/>
        <v>1</v>
      </c>
      <c r="C17" s="5">
        <v>0.41666666666666669</v>
      </c>
      <c r="D17" t="s">
        <v>25</v>
      </c>
      <c r="E17" t="s">
        <v>21</v>
      </c>
    </row>
    <row r="18" spans="1:11" x14ac:dyDescent="0.25">
      <c r="A18" s="4">
        <v>44409</v>
      </c>
      <c r="B18" s="23">
        <f t="shared" si="0"/>
        <v>1</v>
      </c>
      <c r="C18" s="5">
        <v>0.58333333333333337</v>
      </c>
      <c r="D18" t="s">
        <v>24</v>
      </c>
      <c r="E18" t="s">
        <v>23</v>
      </c>
    </row>
    <row r="19" spans="1:11" x14ac:dyDescent="0.25">
      <c r="A19" s="4">
        <v>44409</v>
      </c>
      <c r="B19" s="23">
        <f t="shared" si="0"/>
        <v>1</v>
      </c>
      <c r="C19" s="5">
        <v>0.79166666666666663</v>
      </c>
      <c r="D19" t="s">
        <v>22</v>
      </c>
      <c r="E19" t="s">
        <v>21</v>
      </c>
    </row>
    <row r="20" spans="1:11" x14ac:dyDescent="0.25">
      <c r="A20" s="4"/>
    </row>
    <row r="21" spans="1:11" x14ac:dyDescent="0.25">
      <c r="A21" s="4"/>
    </row>
    <row r="22" spans="1:11" x14ac:dyDescent="0.25">
      <c r="A22" s="4"/>
    </row>
    <row r="24" spans="1:11" x14ac:dyDescent="0.25">
      <c r="B24" s="17" t="s">
        <v>44</v>
      </c>
      <c r="C24" s="17"/>
      <c r="D24" s="17"/>
      <c r="E24" s="17"/>
      <c r="F24" s="17"/>
      <c r="G24" s="17"/>
      <c r="H24" s="17"/>
      <c r="I24" s="17"/>
      <c r="J24" s="17"/>
      <c r="K24" s="17"/>
    </row>
    <row r="25" spans="1:11" x14ac:dyDescent="0.25">
      <c r="B25" s="17"/>
      <c r="C25" s="17"/>
      <c r="D25" s="17"/>
      <c r="E25" s="17"/>
      <c r="F25" s="17"/>
      <c r="G25" s="17"/>
      <c r="H25" s="17"/>
      <c r="I25" s="17"/>
      <c r="J25" s="17"/>
      <c r="K25" s="17"/>
    </row>
    <row r="26" spans="1:11" x14ac:dyDescent="0.25">
      <c r="B26" s="17"/>
      <c r="C26" s="17"/>
      <c r="D26" s="17"/>
      <c r="E26" s="17"/>
      <c r="F26" s="17"/>
      <c r="G26" s="17"/>
      <c r="H26" s="17"/>
      <c r="I26" s="17"/>
      <c r="J26" s="17"/>
      <c r="K26" s="17"/>
    </row>
    <row r="28" spans="1:11" x14ac:dyDescent="0.25">
      <c r="B28" s="17" t="s">
        <v>45</v>
      </c>
      <c r="C28" s="17"/>
      <c r="D28" s="17"/>
      <c r="E28" s="17"/>
      <c r="F28" s="17"/>
      <c r="G28" s="17"/>
      <c r="H28" s="17"/>
      <c r="I28" s="17"/>
      <c r="J28" s="17"/>
      <c r="K28" s="17"/>
    </row>
    <row r="29" spans="1:11" x14ac:dyDescent="0.25">
      <c r="B29" s="17"/>
      <c r="C29" s="17"/>
      <c r="D29" s="17"/>
      <c r="E29" s="17"/>
      <c r="F29" s="17"/>
      <c r="G29" s="17"/>
      <c r="H29" s="17"/>
      <c r="I29" s="17"/>
      <c r="J29" s="17"/>
      <c r="K29" s="17"/>
    </row>
    <row r="30" spans="1:11" x14ac:dyDescent="0.25">
      <c r="B30" s="17"/>
      <c r="C30" s="17"/>
      <c r="D30" s="17"/>
      <c r="E30" s="17"/>
      <c r="F30" s="17"/>
      <c r="G30" s="17"/>
      <c r="H30" s="17"/>
      <c r="I30" s="17"/>
      <c r="J30" s="17"/>
      <c r="K30" s="17"/>
    </row>
  </sheetData>
  <mergeCells count="3">
    <mergeCell ref="A1:K1"/>
    <mergeCell ref="B24:K26"/>
    <mergeCell ref="B28:K3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4008-2A89-4F55-9D21-776B14BF7C95}">
  <sheetPr>
    <tabColor rgb="FF92D050"/>
  </sheetPr>
  <dimension ref="A3:B11"/>
  <sheetViews>
    <sheetView workbookViewId="0">
      <selection activeCell="B5" sqref="B5"/>
    </sheetView>
  </sheetViews>
  <sheetFormatPr defaultRowHeight="15" x14ac:dyDescent="0.25"/>
  <cols>
    <col min="1" max="1" width="10.42578125" bestFit="1" customWidth="1"/>
    <col min="2" max="2" width="15.7109375" customWidth="1"/>
  </cols>
  <sheetData>
    <row r="3" spans="1:2" x14ac:dyDescent="0.25">
      <c r="A3" t="s">
        <v>12</v>
      </c>
      <c r="B3">
        <v>2020</v>
      </c>
    </row>
    <row r="4" spans="1:2" x14ac:dyDescent="0.25">
      <c r="A4" t="s">
        <v>7</v>
      </c>
      <c r="B4" s="1">
        <v>6050404</v>
      </c>
    </row>
    <row r="5" spans="1:2" x14ac:dyDescent="0.25">
      <c r="A5" t="s">
        <v>6</v>
      </c>
      <c r="B5" s="1">
        <v>3405065</v>
      </c>
    </row>
    <row r="6" spans="1:2" x14ac:dyDescent="0.25">
      <c r="A6" t="s">
        <v>5</v>
      </c>
      <c r="B6" s="1">
        <v>3450640</v>
      </c>
    </row>
    <row r="7" spans="1:2" x14ac:dyDescent="0.25">
      <c r="A7" t="s">
        <v>4</v>
      </c>
      <c r="B7" s="1">
        <v>8039040</v>
      </c>
    </row>
    <row r="8" spans="1:2" x14ac:dyDescent="0.25">
      <c r="A8" t="s">
        <v>3</v>
      </c>
      <c r="B8" s="1">
        <v>9304954</v>
      </c>
    </row>
    <row r="9" spans="1:2" x14ac:dyDescent="0.25">
      <c r="A9" t="s">
        <v>2</v>
      </c>
      <c r="B9" s="1">
        <v>6394950</v>
      </c>
    </row>
    <row r="10" spans="1:2" x14ac:dyDescent="0.25">
      <c r="A10" t="s">
        <v>1</v>
      </c>
      <c r="B10" s="1">
        <v>4506940</v>
      </c>
    </row>
    <row r="11" spans="1:2" x14ac:dyDescent="0.25">
      <c r="A11" t="s">
        <v>0</v>
      </c>
      <c r="B11" s="1">
        <v>4506054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99C36-C133-4D21-B950-D692A44BC82D}">
  <sheetPr>
    <tabColor rgb="FF92D050"/>
  </sheetPr>
  <dimension ref="A3:K13"/>
  <sheetViews>
    <sheetView workbookViewId="0">
      <selection activeCell="I7" sqref="I7"/>
    </sheetView>
  </sheetViews>
  <sheetFormatPr defaultRowHeight="15" x14ac:dyDescent="0.25"/>
  <cols>
    <col min="1" max="1" width="13.140625" bestFit="1" customWidth="1"/>
    <col min="2" max="3" width="16.28515625" bestFit="1" customWidth="1"/>
    <col min="4" max="4" width="12.7109375" bestFit="1" customWidth="1"/>
    <col min="5" max="5" width="13.140625" bestFit="1" customWidth="1"/>
  </cols>
  <sheetData>
    <row r="3" spans="1:11" x14ac:dyDescent="0.25">
      <c r="A3" s="3" t="s">
        <v>20</v>
      </c>
      <c r="B3" t="s">
        <v>19</v>
      </c>
      <c r="C3" t="s">
        <v>18</v>
      </c>
      <c r="D3" t="s">
        <v>88</v>
      </c>
    </row>
    <row r="4" spans="1:11" x14ac:dyDescent="0.25">
      <c r="A4" s="2" t="s">
        <v>17</v>
      </c>
      <c r="B4" s="24">
        <v>201</v>
      </c>
      <c r="C4" s="24">
        <v>260</v>
      </c>
      <c r="D4" s="24">
        <v>59</v>
      </c>
    </row>
    <row r="5" spans="1:11" x14ac:dyDescent="0.25">
      <c r="A5" s="2" t="s">
        <v>16</v>
      </c>
      <c r="B5" s="24">
        <v>300</v>
      </c>
      <c r="C5" s="24">
        <v>450</v>
      </c>
      <c r="D5" s="24">
        <v>150</v>
      </c>
    </row>
    <row r="6" spans="1:11" x14ac:dyDescent="0.25">
      <c r="A6" s="2" t="s">
        <v>15</v>
      </c>
      <c r="B6" s="24">
        <v>34</v>
      </c>
      <c r="C6" s="24">
        <v>70</v>
      </c>
      <c r="D6" s="24">
        <v>36</v>
      </c>
    </row>
    <row r="7" spans="1:11" x14ac:dyDescent="0.25">
      <c r="A7" s="2" t="s">
        <v>14</v>
      </c>
      <c r="B7" s="24">
        <v>230</v>
      </c>
      <c r="C7" s="24">
        <v>560</v>
      </c>
      <c r="D7" s="24">
        <v>330</v>
      </c>
    </row>
    <row r="8" spans="1:11" x14ac:dyDescent="0.25">
      <c r="A8" s="2" t="s">
        <v>13</v>
      </c>
      <c r="B8" s="24">
        <v>765</v>
      </c>
      <c r="C8" s="24">
        <v>1340</v>
      </c>
      <c r="D8" s="24">
        <v>575</v>
      </c>
    </row>
    <row r="11" spans="1:11" x14ac:dyDescent="0.25">
      <c r="B11" s="17" t="s">
        <v>43</v>
      </c>
      <c r="C11" s="17"/>
      <c r="D11" s="17"/>
      <c r="E11" s="17"/>
      <c r="F11" s="17"/>
      <c r="G11" s="17"/>
      <c r="H11" s="17"/>
      <c r="I11" s="17"/>
      <c r="J11" s="17"/>
      <c r="K11" s="17"/>
    </row>
    <row r="12" spans="1:11" x14ac:dyDescent="0.25">
      <c r="B12" s="17"/>
      <c r="C12" s="17"/>
      <c r="D12" s="17"/>
      <c r="E12" s="17"/>
      <c r="F12" s="17"/>
      <c r="G12" s="17"/>
      <c r="H12" s="17"/>
      <c r="I12" s="17"/>
      <c r="J12" s="17"/>
      <c r="K12" s="17"/>
    </row>
    <row r="13" spans="1:11" x14ac:dyDescent="0.25">
      <c r="B13" s="17"/>
      <c r="C13" s="17"/>
      <c r="D13" s="17"/>
      <c r="E13" s="17"/>
      <c r="F13" s="17"/>
      <c r="G13" s="17"/>
      <c r="H13" s="17"/>
      <c r="I13" s="17"/>
      <c r="J13" s="17"/>
      <c r="K13" s="17"/>
    </row>
  </sheetData>
  <mergeCells count="1">
    <mergeCell ref="B11:K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FF6BB-E571-47B8-A859-48502AD9E030}">
  <sheetPr>
    <tabColor rgb="FF92D050"/>
  </sheetPr>
  <dimension ref="A1:O11"/>
  <sheetViews>
    <sheetView topLeftCell="A7" workbookViewId="0">
      <selection activeCell="O17" sqref="O17"/>
    </sheetView>
  </sheetViews>
  <sheetFormatPr defaultRowHeight="15" x14ac:dyDescent="0.25"/>
  <cols>
    <col min="1" max="1" width="16.28515625" bestFit="1" customWidth="1"/>
    <col min="2" max="2" width="17.85546875" bestFit="1" customWidth="1"/>
    <col min="3" max="3" width="16.28515625" bestFit="1" customWidth="1"/>
  </cols>
  <sheetData>
    <row r="1" spans="1:15" x14ac:dyDescent="0.25">
      <c r="A1" s="3" t="s">
        <v>29</v>
      </c>
      <c r="B1" t="s">
        <v>89</v>
      </c>
    </row>
    <row r="3" spans="1:15" x14ac:dyDescent="0.25">
      <c r="A3" s="3" t="s">
        <v>47</v>
      </c>
    </row>
    <row r="4" spans="1:15" x14ac:dyDescent="0.25">
      <c r="A4" s="2" t="s">
        <v>19</v>
      </c>
      <c r="B4" s="24">
        <v>501</v>
      </c>
    </row>
    <row r="5" spans="1:15" x14ac:dyDescent="0.25">
      <c r="A5" s="2" t="s">
        <v>18</v>
      </c>
      <c r="B5" s="24">
        <v>710</v>
      </c>
    </row>
    <row r="9" spans="1:15" x14ac:dyDescent="0.25">
      <c r="F9" s="17" t="s">
        <v>46</v>
      </c>
      <c r="G9" s="17"/>
      <c r="H9" s="17"/>
      <c r="I9" s="17"/>
      <c r="J9" s="17"/>
      <c r="K9" s="17"/>
      <c r="L9" s="17"/>
      <c r="M9" s="17"/>
      <c r="N9" s="17"/>
      <c r="O9" s="17"/>
    </row>
    <row r="10" spans="1:15" x14ac:dyDescent="0.25">
      <c r="F10" s="17"/>
      <c r="G10" s="17"/>
      <c r="H10" s="17"/>
      <c r="I10" s="17"/>
      <c r="J10" s="17"/>
      <c r="K10" s="17"/>
      <c r="L10" s="17"/>
      <c r="M10" s="17"/>
      <c r="N10" s="17"/>
      <c r="O10" s="17"/>
    </row>
    <row r="11" spans="1:15" x14ac:dyDescent="0.25">
      <c r="F11" s="17"/>
      <c r="G11" s="17"/>
      <c r="H11" s="17"/>
      <c r="I11" s="17"/>
      <c r="J11" s="17"/>
      <c r="K11" s="17"/>
      <c r="L11" s="17"/>
      <c r="M11" s="17"/>
      <c r="N11" s="17"/>
      <c r="O11" s="17"/>
    </row>
  </sheetData>
  <mergeCells count="1">
    <mergeCell ref="F9:O1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BC69F-5DD3-49CD-8D0A-CF80E39CD52E}">
  <sheetPr>
    <tabColor rgb="FF92D050"/>
  </sheetPr>
  <dimension ref="A3:C8"/>
  <sheetViews>
    <sheetView workbookViewId="0">
      <selection activeCell="M18" sqref="M18"/>
    </sheetView>
  </sheetViews>
  <sheetFormatPr defaultRowHeight="15" x14ac:dyDescent="0.25"/>
  <cols>
    <col min="1" max="1" width="13.140625" bestFit="1" customWidth="1"/>
    <col min="2" max="3" width="16.28515625" bestFit="1" customWidth="1"/>
    <col min="4" max="4" width="13.7109375" bestFit="1" customWidth="1"/>
  </cols>
  <sheetData>
    <row r="3" spans="1:3" x14ac:dyDescent="0.25">
      <c r="A3" s="3" t="s">
        <v>20</v>
      </c>
      <c r="B3" t="s">
        <v>19</v>
      </c>
      <c r="C3" t="s">
        <v>18</v>
      </c>
    </row>
    <row r="4" spans="1:3" x14ac:dyDescent="0.25">
      <c r="A4" s="2" t="s">
        <v>17</v>
      </c>
      <c r="B4">
        <v>201</v>
      </c>
      <c r="C4">
        <v>260</v>
      </c>
    </row>
    <row r="5" spans="1:3" x14ac:dyDescent="0.25">
      <c r="A5" s="2" t="s">
        <v>16</v>
      </c>
      <c r="B5">
        <v>300</v>
      </c>
      <c r="C5">
        <v>450</v>
      </c>
    </row>
    <row r="6" spans="1:3" x14ac:dyDescent="0.25">
      <c r="A6" s="2" t="s">
        <v>15</v>
      </c>
      <c r="B6">
        <v>34</v>
      </c>
      <c r="C6">
        <v>70</v>
      </c>
    </row>
    <row r="7" spans="1:3" x14ac:dyDescent="0.25">
      <c r="A7" s="2" t="s">
        <v>14</v>
      </c>
      <c r="B7">
        <v>230</v>
      </c>
      <c r="C7">
        <v>560</v>
      </c>
    </row>
    <row r="8" spans="1:3" x14ac:dyDescent="0.25">
      <c r="A8" s="2" t="s">
        <v>13</v>
      </c>
      <c r="B8">
        <v>765</v>
      </c>
      <c r="C8">
        <v>1340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20856-FDC7-4660-A2E7-0BAF76D9EF76}">
  <sheetPr>
    <tabColor rgb="FF92D050"/>
  </sheetPr>
  <dimension ref="A1:J18"/>
  <sheetViews>
    <sheetView tabSelected="1" workbookViewId="0">
      <selection activeCell="I9" sqref="I9"/>
    </sheetView>
  </sheetViews>
  <sheetFormatPr defaultColWidth="11.42578125" defaultRowHeight="15" x14ac:dyDescent="0.25"/>
  <cols>
    <col min="1" max="1" width="12.140625" bestFit="1" customWidth="1"/>
    <col min="2" max="2" width="10.85546875" bestFit="1" customWidth="1"/>
    <col min="3" max="3" width="19.28515625" customWidth="1"/>
    <col min="4" max="4" width="36.7109375" bestFit="1" customWidth="1"/>
  </cols>
  <sheetData>
    <row r="1" spans="1:10" ht="15.75" thickBot="1" x14ac:dyDescent="0.3">
      <c r="A1" s="15" t="s">
        <v>50</v>
      </c>
      <c r="B1" s="15" t="s">
        <v>51</v>
      </c>
      <c r="C1" s="15" t="s">
        <v>52</v>
      </c>
      <c r="D1" s="15" t="s">
        <v>53</v>
      </c>
    </row>
    <row r="2" spans="1:10" x14ac:dyDescent="0.25">
      <c r="A2" s="25">
        <v>614</v>
      </c>
      <c r="B2" t="s">
        <v>54</v>
      </c>
      <c r="C2" t="s">
        <v>55</v>
      </c>
      <c r="D2" t="s">
        <v>56</v>
      </c>
    </row>
    <row r="3" spans="1:10" x14ac:dyDescent="0.25">
      <c r="A3" s="25">
        <v>504</v>
      </c>
      <c r="B3" t="s">
        <v>57</v>
      </c>
      <c r="C3" t="s">
        <v>58</v>
      </c>
      <c r="D3" t="s">
        <v>59</v>
      </c>
    </row>
    <row r="4" spans="1:10" x14ac:dyDescent="0.25">
      <c r="A4" s="25">
        <v>422</v>
      </c>
      <c r="B4" t="s">
        <v>60</v>
      </c>
      <c r="C4" t="s">
        <v>61</v>
      </c>
      <c r="D4" t="s">
        <v>59</v>
      </c>
    </row>
    <row r="5" spans="1:10" x14ac:dyDescent="0.25">
      <c r="A5" s="25">
        <v>129</v>
      </c>
      <c r="B5" t="s">
        <v>62</v>
      </c>
      <c r="C5" t="s">
        <v>63</v>
      </c>
      <c r="D5" t="s">
        <v>64</v>
      </c>
    </row>
    <row r="6" spans="1:10" x14ac:dyDescent="0.25">
      <c r="A6" s="25">
        <v>483</v>
      </c>
      <c r="B6" t="s">
        <v>65</v>
      </c>
      <c r="C6" t="s">
        <v>66</v>
      </c>
      <c r="D6" t="s">
        <v>67</v>
      </c>
    </row>
    <row r="7" spans="1:10" x14ac:dyDescent="0.25">
      <c r="A7" s="25">
        <v>840</v>
      </c>
      <c r="B7" t="s">
        <v>68</v>
      </c>
      <c r="C7" t="s">
        <v>69</v>
      </c>
      <c r="D7" t="s">
        <v>70</v>
      </c>
    </row>
    <row r="8" spans="1:10" x14ac:dyDescent="0.25">
      <c r="A8" s="25">
        <v>541</v>
      </c>
      <c r="B8" t="s">
        <v>71</v>
      </c>
      <c r="C8" t="s">
        <v>72</v>
      </c>
      <c r="D8" t="s">
        <v>73</v>
      </c>
    </row>
    <row r="9" spans="1:10" x14ac:dyDescent="0.25">
      <c r="A9" s="25">
        <v>189</v>
      </c>
      <c r="B9" t="s">
        <v>74</v>
      </c>
      <c r="C9" t="s">
        <v>75</v>
      </c>
      <c r="D9" t="s">
        <v>70</v>
      </c>
    </row>
    <row r="10" spans="1:10" x14ac:dyDescent="0.25">
      <c r="A10" s="25">
        <v>758</v>
      </c>
      <c r="B10" t="s">
        <v>76</v>
      </c>
      <c r="C10" t="s">
        <v>77</v>
      </c>
      <c r="D10" t="s">
        <v>56</v>
      </c>
    </row>
    <row r="11" spans="1:10" x14ac:dyDescent="0.25">
      <c r="A11" s="25">
        <v>127</v>
      </c>
      <c r="B11" t="s">
        <v>78</v>
      </c>
      <c r="C11" t="s">
        <v>79</v>
      </c>
      <c r="D11" t="s">
        <v>73</v>
      </c>
    </row>
    <row r="12" spans="1:10" x14ac:dyDescent="0.25">
      <c r="A12" s="25">
        <v>720</v>
      </c>
      <c r="B12" t="s">
        <v>80</v>
      </c>
      <c r="C12" t="s">
        <v>81</v>
      </c>
      <c r="D12" t="s">
        <v>82</v>
      </c>
    </row>
    <row r="16" spans="1:10" x14ac:dyDescent="0.25">
      <c r="A16" s="17" t="s">
        <v>49</v>
      </c>
      <c r="B16" s="17"/>
      <c r="C16" s="17"/>
      <c r="D16" s="17"/>
      <c r="E16" s="17"/>
      <c r="F16" s="17"/>
      <c r="G16" s="17"/>
      <c r="H16" s="17"/>
      <c r="I16" s="17"/>
      <c r="J16" s="17"/>
    </row>
    <row r="17" spans="1:10" x14ac:dyDescent="0.25">
      <c r="A17" s="17"/>
      <c r="B17" s="17"/>
      <c r="C17" s="17"/>
      <c r="D17" s="17"/>
      <c r="E17" s="17"/>
      <c r="F17" s="17"/>
      <c r="G17" s="17"/>
      <c r="H17" s="17"/>
      <c r="I17" s="17"/>
      <c r="J17" s="17"/>
    </row>
    <row r="18" spans="1:10" x14ac:dyDescent="0.25">
      <c r="A18" s="17"/>
      <c r="B18" s="17"/>
      <c r="C18" s="17"/>
      <c r="D18" s="17"/>
      <c r="E18" s="17"/>
      <c r="F18" s="17"/>
      <c r="G18" s="17"/>
      <c r="H18" s="17"/>
      <c r="I18" s="17"/>
      <c r="J18" s="17"/>
    </row>
  </sheetData>
  <mergeCells count="1">
    <mergeCell ref="A16:J18"/>
  </mergeCell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63736-69FD-4C0E-9136-9B4396305F5B}">
  <sheetPr>
    <tabColor rgb="FF92D050"/>
  </sheetPr>
  <dimension ref="A1:K17"/>
  <sheetViews>
    <sheetView workbookViewId="0">
      <selection activeCell="I6" sqref="I6"/>
    </sheetView>
  </sheetViews>
  <sheetFormatPr defaultRowHeight="15" x14ac:dyDescent="0.25"/>
  <cols>
    <col min="1" max="1" width="12.7109375" bestFit="1" customWidth="1"/>
    <col min="2" max="2" width="30.140625" bestFit="1" customWidth="1"/>
    <col min="3" max="4" width="7" bestFit="1" customWidth="1"/>
    <col min="5" max="8" width="8" bestFit="1" customWidth="1"/>
    <col min="9" max="9" width="12.7109375" bestFit="1" customWidth="1"/>
  </cols>
  <sheetData>
    <row r="1" spans="1:11" x14ac:dyDescent="0.25">
      <c r="A1" s="3" t="s">
        <v>85</v>
      </c>
      <c r="B1" t="s">
        <v>48</v>
      </c>
    </row>
    <row r="3" spans="1:11" x14ac:dyDescent="0.25">
      <c r="A3" s="3" t="s">
        <v>86</v>
      </c>
      <c r="B3" t="s">
        <v>87</v>
      </c>
    </row>
    <row r="4" spans="1:11" x14ac:dyDescent="0.25">
      <c r="A4" s="16" t="s">
        <v>90</v>
      </c>
      <c r="B4" s="24">
        <v>81590</v>
      </c>
    </row>
    <row r="5" spans="1:11" x14ac:dyDescent="0.25">
      <c r="A5" s="16" t="s">
        <v>91</v>
      </c>
      <c r="B5" s="24">
        <v>58721</v>
      </c>
    </row>
    <row r="6" spans="1:11" x14ac:dyDescent="0.25">
      <c r="A6" s="16" t="s">
        <v>13</v>
      </c>
      <c r="B6" s="24">
        <v>140311</v>
      </c>
    </row>
    <row r="15" spans="1:11" x14ac:dyDescent="0.25">
      <c r="B15" s="17" t="s">
        <v>83</v>
      </c>
      <c r="C15" s="17"/>
      <c r="D15" s="17"/>
      <c r="E15" s="17"/>
      <c r="F15" s="17"/>
      <c r="G15" s="17"/>
      <c r="H15" s="17"/>
      <c r="I15" s="17"/>
      <c r="J15" s="17"/>
      <c r="K15" s="17"/>
    </row>
    <row r="16" spans="1:11" x14ac:dyDescent="0.25">
      <c r="B16" s="17"/>
      <c r="C16" s="17"/>
      <c r="D16" s="17"/>
      <c r="E16" s="17"/>
      <c r="F16" s="17"/>
      <c r="G16" s="17"/>
      <c r="H16" s="17"/>
      <c r="I16" s="17"/>
      <c r="J16" s="17"/>
      <c r="K16" s="17"/>
    </row>
    <row r="17" spans="2:11" x14ac:dyDescent="0.25">
      <c r="B17" s="17"/>
      <c r="C17" s="17"/>
      <c r="D17" s="17"/>
      <c r="E17" s="17"/>
      <c r="F17" s="17"/>
      <c r="G17" s="17"/>
      <c r="H17" s="17"/>
      <c r="I17" s="17"/>
      <c r="J17" s="17"/>
      <c r="K17" s="17"/>
    </row>
  </sheetData>
  <mergeCells count="1">
    <mergeCell ref="B15:K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Question-4A</vt:lpstr>
      <vt:lpstr>Craig's Cookies</vt:lpstr>
      <vt:lpstr>Date&amp;Time</vt:lpstr>
      <vt:lpstr>2020 Craig's Cookies</vt:lpstr>
      <vt:lpstr>Craig's Swim Classes</vt:lpstr>
      <vt:lpstr>Enrollment Change</vt:lpstr>
      <vt:lpstr>Enrollment Trend</vt:lpstr>
      <vt:lpstr>Employers</vt:lpstr>
      <vt:lpstr>Family Memberships</vt:lpstr>
      <vt:lpstr>Family Memberships Filter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RAUF</dc:creator>
  <cp:lastModifiedBy>Orxan Vəliyev</cp:lastModifiedBy>
  <dcterms:created xsi:type="dcterms:W3CDTF">2015-06-05T18:17:20Z</dcterms:created>
  <dcterms:modified xsi:type="dcterms:W3CDTF">2025-03-01T14:53:46Z</dcterms:modified>
</cp:coreProperties>
</file>